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4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14'!$A$16:$U$64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14'!$13:$16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14'!$A$1:$Q$31</definedName>
    <definedName name="Z_06E37788_578E_48AE_80B8_C053C2BAEE4C_.wvu.FilterData" localSheetId="0" hidden="1">'Форма 14'!#REF!</definedName>
    <definedName name="Z_07C1B469_E3EB_49FB_A23C_11FE36678240_.wvu.FilterData" localSheetId="0" hidden="1">'Форма 14'!$A$1:$Q$31</definedName>
    <definedName name="Z_07C9AF79_2C78_4EDC_894B_83828E8F898D_.wvu.FilterData" localSheetId="0" hidden="1">'Форма 14'!$A$1:$Q$31</definedName>
    <definedName name="Z_0A8355BA_DFAB_4109_AA2D_BE7FD0E6E55F_.wvu.FilterData" localSheetId="0" hidden="1">'Форма 14'!$A$16:$U$64</definedName>
    <definedName name="Z_0AD1E42B_1CBF_4AB0_BEE3_C782FE013164_.wvu.FilterData" localSheetId="0" hidden="1">'Форма 14'!$A$1:$Q$31</definedName>
    <definedName name="Z_0BF6DE5E_8E6F_4A02_AF95_EB14D56B4741_.wvu.FilterData" localSheetId="0" hidden="1">'Форма 14'!$A$1:$Q$31</definedName>
    <definedName name="Z_0BF6DE5E_8E6F_4A02_AF95_EB14D56B4741_.wvu.PrintArea" localSheetId="0" hidden="1">'Форма 14'!$A$1:$C$31</definedName>
    <definedName name="Z_0ECD14A6_0F77_4EB4_B7BF_C14F65366DE4_.wvu.FilterData" localSheetId="0" hidden="1">'Форма 14'!#REF!</definedName>
    <definedName name="Z_13B7ABD5_34CB_49D1_9CBD_A0B8F4293C28_.wvu.FilterData" localSheetId="0" hidden="1">'Форма 14'!#REF!</definedName>
    <definedName name="Z_13CB7C4F_CF51_49E7_A434_C66684175706_.wvu.FilterData" localSheetId="0" hidden="1">'Форма 14'!$A$16:$U$64</definedName>
    <definedName name="Z_155961B8_6CAD_4986_960F_A851FA1616CB_.wvu.FilterData" localSheetId="0" hidden="1">'Форма 14'!$A$1:$Q$31</definedName>
    <definedName name="Z_1B41A4D8_62A8_428B_BC98_620A23750D14_.wvu.FilterData" localSheetId="0" hidden="1">'Форма 14'!$A$16:$U$31</definedName>
    <definedName name="Z_1B41A4D8_62A8_428B_BC98_620A23750D14_.wvu.PrintArea" localSheetId="0" hidden="1">'Форма 14'!$A$1:$U$31</definedName>
    <definedName name="Z_1B41A4D8_62A8_428B_BC98_620A23750D14_.wvu.PrintTitles" localSheetId="0" hidden="1">'Форма 14'!$13:$16</definedName>
    <definedName name="Z_20E77696_438B_41CF_BB16_5FCAC1685202_.wvu.FilterData" localSheetId="0" hidden="1">'Форма 14'!$A$1:$Q$31</definedName>
    <definedName name="Z_230EA3C7_B44C_4C2B_BFCE_BED3DA73F829_.wvu.FilterData" localSheetId="0" hidden="1">'Форма 14'!$A$16:$U$64</definedName>
    <definedName name="Z_253C8A4E_7838_411F_9F31_6164B2C2E722_.wvu.FilterData" localSheetId="0" hidden="1">'Форма 14'!$A$1:$Q$31</definedName>
    <definedName name="Z_2868BCDB_8A91_42D5_A0E4_C1026FE76FC5_.wvu.FilterData" localSheetId="0" hidden="1">'Форма 14'!$A$16:$U$64</definedName>
    <definedName name="Z_2868BCDB_8A91_42D5_A0E4_C1026FE76FC5_.wvu.PrintArea" localSheetId="0" hidden="1">'Форма 14'!$A$1:$U$65</definedName>
    <definedName name="Z_2AE63068_C82F_473F_B03A_8B85D3866232_.wvu.FilterData" localSheetId="0" hidden="1">'Форма 14'!$A$17:$C$31</definedName>
    <definedName name="Z_311727A3_44AF_4FE7_8FF2_666A22670FE5_.wvu.FilterData" localSheetId="0" hidden="1">'Форма 14'!$A$16:$U$64</definedName>
    <definedName name="Z_31D84705_DAE0_4D68_B0E1_C8C01AC4775D_.wvu.FilterData" localSheetId="0" hidden="1">'Форма 14'!$A$1:$Q$31</definedName>
    <definedName name="Z_333A04EC_EAF4_4BCB_8CE2_A848EA8439C6_.wvu.FilterData" localSheetId="0" hidden="1">'Форма 14'!$A$1:$Q$31</definedName>
    <definedName name="Z_3448AF2E_6D87_4DFF_B4C0_F194A2078ABC_.wvu.Cols" localSheetId="0" hidden="1">'Форма 14'!#REF!</definedName>
    <definedName name="Z_3448AF2E_6D87_4DFF_B4C0_F194A2078ABC_.wvu.FilterData" localSheetId="0" hidden="1">'Форма 14'!$A$16:$U$64</definedName>
    <definedName name="Z_3448AF2E_6D87_4DFF_B4C0_F194A2078ABC_.wvu.PrintArea" localSheetId="0" hidden="1">'Форма 14'!$A$1:$U$32</definedName>
    <definedName name="Z_3448AF2E_6D87_4DFF_B4C0_F194A2078ABC_.wvu.PrintTitles" localSheetId="0" hidden="1">'Форма 14'!$13:$16</definedName>
    <definedName name="Z_37576F57_C2F9_4126_8A80_6E358C8610C9_.wvu.FilterData" localSheetId="0" hidden="1">'Форма 14'!$A$1:$Q$31</definedName>
    <definedName name="Z_415D27CC_AA98_4730_BEB8_A413CD3F1837_.wvu.FilterData" localSheetId="0" hidden="1">'Форма 14'!$A$16:$U$64</definedName>
    <definedName name="Z_433403E6_6737_4DE8_8ECA_753854AF7873_.wvu.FilterData" localSheetId="0" hidden="1">'Форма 14'!#REF!</definedName>
    <definedName name="Z_47A25D1A_1C8C_46E6_871B_0B3D615D2E96_.wvu.FilterData" localSheetId="0" hidden="1">'Форма 14'!$A$16:$U$31</definedName>
    <definedName name="Z_48ADE22C_A3FC_4FD4_828B_66659778FA50_.wvu.FilterData" localSheetId="0" hidden="1">'Форма 14'!$A$1:$Q$31</definedName>
    <definedName name="Z_4C039B04_A184_424B_88B8_5D73DDF4C58C_.wvu.FilterData" localSheetId="0" hidden="1">'Форма 14'!$A$1:$Q$31</definedName>
    <definedName name="Z_4CF59F55_25C9_4F44_9DD0_9C158132FF1B_.wvu.FilterData" localSheetId="0" hidden="1">'Форма 14'!#REF!</definedName>
    <definedName name="Z_51914AE0_FC6A_4660_9ED3_650DC2A1B780_.wvu.FilterData" localSheetId="0" hidden="1">'Форма 14'!$A$16:$U$31</definedName>
    <definedName name="Z_541F50D4_C30D_4977_87EC_0621EC5DE207_.wvu.FilterData" localSheetId="0" hidden="1">'Форма 14'!#REF!</definedName>
    <definedName name="Z_5424AA6A_296B_46FC_86F2_A08C337CF19F_.wvu.FilterData" localSheetId="0" hidden="1">'Форма 14'!$A$1:$Q$31</definedName>
    <definedName name="Z_557D7A68_F462_484B_A73A_B2515DAF1B12_.wvu.FilterData" localSheetId="0" hidden="1">'Форма 14'!$A$1:$Q$31</definedName>
    <definedName name="Z_5634AC31_6EDA_4245_96D5_6B84087080FD_.wvu.FilterData" localSheetId="0" hidden="1">'Форма 14'!#REF!</definedName>
    <definedName name="Z_5D6124AC_09F0_462C_8941_0A677A733B84_.wvu.FilterData" localSheetId="0" hidden="1">'Форма 14'!#REF!</definedName>
    <definedName name="Z_5D939361_3FF9_49F8_A2BB_820EA87FCD76_.wvu.FilterData" localSheetId="0" hidden="1">'Форма 14'!$A$1:$Q$31</definedName>
    <definedName name="Z_60DAAD49_2E3B_4CFD_A59D_A27D4394612E_.wvu.FilterData" localSheetId="0" hidden="1">'Форма 14'!$A$16:$U$31</definedName>
    <definedName name="Z_60DAAD49_2E3B_4CFD_A59D_A27D4394612E_.wvu.PrintArea" localSheetId="0" hidden="1">'Форма 14'!$A$1:$U$31</definedName>
    <definedName name="Z_60DAAD49_2E3B_4CFD_A59D_A27D4394612E_.wvu.PrintTitles" localSheetId="0" hidden="1">'Форма 14'!$13:$16</definedName>
    <definedName name="Z_63AF28E5_0231_439C_96CA_5CF07D6DF2E4_.wvu.FilterData" localSheetId="0" hidden="1">'Форма 14'!#REF!</definedName>
    <definedName name="Z_67810587_725A_400B_93F0_FD4BCBB7B823_.wvu.FilterData" localSheetId="0" hidden="1">'Форма 14'!$A$16:$U$64</definedName>
    <definedName name="Z_67810587_725A_400B_93F0_FD4BCBB7B823_.wvu.PrintArea" localSheetId="0" hidden="1">'Форма 14'!$A$1:$U$65</definedName>
    <definedName name="Z_67810587_725A_400B_93F0_FD4BCBB7B823_.wvu.PrintTitles" localSheetId="0" hidden="1">'Форма 14'!$13:$16</definedName>
    <definedName name="Z_6829ED5E_5139_4DEF_B7FB_338650082600_.wvu.FilterData" localSheetId="0" hidden="1">'Форма 14'!$A$17:$C$31</definedName>
    <definedName name="Z_6943A245_34C4_4800_8516_D6FE95DF16BF_.wvu.FilterData" localSheetId="0" hidden="1">'Форма 14'!$A$1:$Q$31</definedName>
    <definedName name="Z_6E6D8D2D_F5C0_4F02_A691_D23242F680A4_.wvu.FilterData" localSheetId="0" hidden="1">'Форма 14'!$A$1:$Q$31</definedName>
    <definedName name="Z_716BE70C_7DC9_4BB1_A25D_406396AF8A9A_.wvu.FilterData" localSheetId="0" hidden="1">'Форма 14'!$A$16:$U$64</definedName>
    <definedName name="Z_716BE70C_7DC9_4BB1_A25D_406396AF8A9A_.wvu.PrintArea" localSheetId="0" hidden="1">'Форма 14'!$A$1:$U$65</definedName>
    <definedName name="Z_716BE70C_7DC9_4BB1_A25D_406396AF8A9A_.wvu.PrintTitles" localSheetId="0" hidden="1">'Форма 14'!$13:$16</definedName>
    <definedName name="Z_73697151_D043_4852_AE01_3A4EE2044F13_.wvu.FilterData" localSheetId="0" hidden="1">'Форма 14'!$A$17:$C$31</definedName>
    <definedName name="Z_739CF2F1_F04C_4872_8C61_93041CC9DDFE_.wvu.FilterData" localSheetId="0" hidden="1">'Форма 14'!#REF!</definedName>
    <definedName name="Z_7668E1B8_D1E2_4ED5_9915_C4436F88C695_.wvu.FilterData" localSheetId="0" hidden="1">'Форма 14'!$A$17:$C$31</definedName>
    <definedName name="Z_7668E1B8_D1E2_4ED5_9915_C4436F88C695_.wvu.PrintArea" localSheetId="0" hidden="1">'Форма 14'!$A$1:$Q$31</definedName>
    <definedName name="Z_76FCE583_34B7_4C1D_A3E9_BF81BCC9D52B_.wvu.FilterData" localSheetId="0" hidden="1">'Форма 14'!$A$1:$Q$31</definedName>
    <definedName name="Z_7712F91A_4A4B_4019_BD40_6C58C1D530E2_.wvu.FilterData" localSheetId="0" hidden="1">'Форма 14'!$A$1:$Q$31</definedName>
    <definedName name="Z_7943C08E_290A_4277_BD04_B5490D61E13C_.wvu.FilterData" localSheetId="0" hidden="1">'Форма 14'!$A$16:$U$64</definedName>
    <definedName name="Z_7A935ACE_C89D_4D97_84CA_FD1FEC6F493B_.wvu.Cols" localSheetId="0" hidden="1">'Форма 14'!$P:$U,'Форма 14'!#REF!</definedName>
    <definedName name="Z_7A935ACE_C89D_4D97_84CA_FD1FEC6F493B_.wvu.FilterData" localSheetId="0" hidden="1">'Форма 14'!$A$16:$U$64</definedName>
    <definedName name="Z_7A935ACE_C89D_4D97_84CA_FD1FEC6F493B_.wvu.PrintArea" localSheetId="0" hidden="1">'Форма 14'!$A$1:$U$32</definedName>
    <definedName name="Z_7A935ACE_C89D_4D97_84CA_FD1FEC6F493B_.wvu.PrintTitles" localSheetId="0" hidden="1">'Форма 14'!$13:$16</definedName>
    <definedName name="Z_7C934CF6_4BA5_40DA_82DF_088EA1F628A7_.wvu.FilterData" localSheetId="0" hidden="1">'Форма 14'!$A$1:$Q$31</definedName>
    <definedName name="Z_7E123B83_96C8_43E1_B1D2_E83FC80578F4_.wvu.FilterData" localSheetId="0" hidden="1">'Форма 14'!#REF!</definedName>
    <definedName name="Z_82EF704F_A6F6_4C9A_AAB4_9BA09ED85120_.wvu.FilterData" localSheetId="0" hidden="1">'Форма 14'!$A$1:$Q$31</definedName>
    <definedName name="Z_865EACB1_8C92_4C75_8866_828F6663EC2F_.wvu.Cols" localSheetId="0" hidden="1">'Форма 14'!$P:$U,'Форма 14'!#REF!</definedName>
    <definedName name="Z_865EACB1_8C92_4C75_8866_828F6663EC2F_.wvu.FilterData" localSheetId="0" hidden="1">'Форма 14'!$A$16:$U$31</definedName>
    <definedName name="Z_865EACB1_8C92_4C75_8866_828F6663EC2F_.wvu.PrintArea" localSheetId="0" hidden="1">'Форма 14'!$A$1:$U$32</definedName>
    <definedName name="Z_865EACB1_8C92_4C75_8866_828F6663EC2F_.wvu.PrintTitles" localSheetId="0" hidden="1">'Форма 14'!$13:$16</definedName>
    <definedName name="Z_8691F48C_CA7F_4694_B42A_C885CBE57D7D_.wvu.FilterData" localSheetId="0" hidden="1">'Форма 14'!$A$16:$U$64</definedName>
    <definedName name="Z_8691F48C_CA7F_4694_B42A_C885CBE57D7D_.wvu.PrintArea" localSheetId="0" hidden="1">'Форма 14'!$A$1:$U$65</definedName>
    <definedName name="Z_8691F48C_CA7F_4694_B42A_C885CBE57D7D_.wvu.PrintTitles" localSheetId="0" hidden="1">'Форма 14'!$13:$16</definedName>
    <definedName name="Z_87C5C108_D6EC_4382_916D_4272EA396223_.wvu.Cols" localSheetId="0" hidden="1">'Форма 14'!$O:$U</definedName>
    <definedName name="Z_87C5C108_D6EC_4382_916D_4272EA396223_.wvu.FilterData" localSheetId="0" hidden="1">'Форма 14'!$A$16:$U$31</definedName>
    <definedName name="Z_87C5C108_D6EC_4382_916D_4272EA396223_.wvu.PrintArea" localSheetId="0" hidden="1">'Форма 14'!$A$1:$U$32</definedName>
    <definedName name="Z_87C5C108_D6EC_4382_916D_4272EA396223_.wvu.PrintTitles" localSheetId="0" hidden="1">'Форма 14'!$13:$16</definedName>
    <definedName name="Z_896AEA1D_5B2C_4BED_928A_1C5B92106D20_.wvu.FilterData" localSheetId="0" hidden="1">'Форма 14'!#REF!</definedName>
    <definedName name="Z_92B97FE7_C22B_4DF2_AB57_3F830CD804A3_.wvu.FilterData" localSheetId="0" hidden="1">'Форма 14'!$A$1:$Q$31</definedName>
    <definedName name="Z_94512AA4_DDC8_465A_9193_759A9D717211_.wvu.FilterData" localSheetId="0" hidden="1">'Форма 14'!#REF!</definedName>
    <definedName name="Z_99448993_A688_469D_B508_318E27D707B5_.wvu.FilterData" localSheetId="0" hidden="1">'Форма 14'!$A$16:$U$31</definedName>
    <definedName name="Z_99448993_A688_469D_B508_318E27D707B5_.wvu.PrintArea" localSheetId="0" hidden="1">'Форма 14'!$A$1:$U$31</definedName>
    <definedName name="Z_99448993_A688_469D_B508_318E27D707B5_.wvu.PrintTitles" localSheetId="0" hidden="1">'Форма 14'!$13:$16</definedName>
    <definedName name="Z_99972D18_4DBC_4530_917F_F05DCCBB3F9C_.wvu.FilterData" localSheetId="0" hidden="1">'Форма 14'!$A$1:$Q$31</definedName>
    <definedName name="Z_9F81B900_0EA3_4825_9A21_DC983FF720BC_.wvu.FilterData" localSheetId="0" hidden="1">'Форма 14'!#REF!</definedName>
    <definedName name="Z_A9466959_E660_4094_B707_C4E98BC15DBA_.wvu.FilterData" localSheetId="0" hidden="1">'Форма 14'!#REF!</definedName>
    <definedName name="Z_AA12DC24_43D6_4692_BE52_756991F4BCBE_.wvu.FilterData" localSheetId="0" hidden="1">'Форма 14'!$A$16:$U$64</definedName>
    <definedName name="Z_AA12DC24_43D6_4692_BE52_756991F4BCBE_.wvu.PrintArea" localSheetId="0" hidden="1">'Форма 14'!$A$1:$U$65</definedName>
    <definedName name="Z_AB3262EA_3616_43D5_9CC1_BC8C394A6BC5_.wvu.FilterData" localSheetId="0" hidden="1">'Форма 14'!$A$1:$Q$31</definedName>
    <definedName name="Z_ABD0FA4C_98C4_42A5_BC01_54D19194FA98_.wvu.FilterData" localSheetId="0" hidden="1">'Форма 14'!$A$16:$U$31</definedName>
    <definedName name="Z_AE43CD99_E0B1_4B83_B623_B29B39A7D11A_.wvu.FilterData" localSheetId="0" hidden="1">'Форма 14'!#REF!</definedName>
    <definedName name="Z_AEC08040_7864_44A9_8C61_4BF7B44B3816_.wvu.FilterData" localSheetId="0" hidden="1">'Форма 14'!$A$1:$Q$31</definedName>
    <definedName name="Z_AFBCED57_C4DA_401B_B99F_A633030E215A_.wvu.FilterData" localSheetId="0" hidden="1">'Форма 14'!$A$16:$U$64</definedName>
    <definedName name="Z_AFBCED57_C4DA_401B_B99F_A633030E215A_.wvu.PrintArea" localSheetId="0" hidden="1">'Форма 14'!$A$1:$U$65</definedName>
    <definedName name="Z_AFBCED57_C4DA_401B_B99F_A633030E215A_.wvu.PrintTitles" localSheetId="0" hidden="1">'Форма 14'!$13:$16</definedName>
    <definedName name="Z_B8773415_D9B2_45B5_96F5_5418DD1EE7CF_.wvu.FilterData" localSheetId="0" hidden="1">'Форма 14'!#REF!</definedName>
    <definedName name="Z_C9448F01_45E1_4F47_B402_66B084091D6C_.wvu.FilterData" localSheetId="0" hidden="1">'Форма 14'!#REF!</definedName>
    <definedName name="Z_CC08EFA1_EB0D_4CB9_B605_7C9A48F42993_.wvu.FilterData" localSheetId="0" hidden="1">'Форма 14'!$A$1:$Q$31</definedName>
    <definedName name="Z_CD13DB16_A2CC_44D0_B2C1_A005B0A0EF3E_.wvu.FilterData" localSheetId="0" hidden="1">'Форма 14'!$A$16:$U$64</definedName>
    <definedName name="Z_CD13DB16_A2CC_44D0_B2C1_A005B0A0EF3E_.wvu.PrintArea" localSheetId="0" hidden="1">'Форма 14'!$A$1:$U$65</definedName>
    <definedName name="Z_CD13DB16_A2CC_44D0_B2C1_A005B0A0EF3E_.wvu.PrintTitles" localSheetId="0" hidden="1">'Форма 14'!$13:$16</definedName>
    <definedName name="Z_D09871F0_C0CE_4EBC_888C_CFB29CF5C4C0_.wvu.FilterData" localSheetId="0" hidden="1">'Форма 14'!$A$1:$Q$31</definedName>
    <definedName name="Z_D0B02715_DE29_46A6_AD99_F3E2836843E2_.wvu.FilterData" localSheetId="0" hidden="1">'Форма 14'!$A$1:$Q$31</definedName>
    <definedName name="Z_D0FBC7CF_6BD6_4E69_B184_7C7B57C5EECC_.wvu.FilterData" localSheetId="0" hidden="1">'Форма 14'!#REF!</definedName>
    <definedName name="Z_D1D48EB6_56FA_4576_8F17_C21D1C4795B2_.wvu.FilterData" localSheetId="0" hidden="1">'Форма 14'!$A$1:$Q$31</definedName>
    <definedName name="Z_D1D48EB6_56FA_4576_8F17_C21D1C4795B2_.wvu.PrintArea" localSheetId="0" hidden="1">'Форма 14'!$A$1:$Q$31</definedName>
    <definedName name="Z_D5B6FE48_071D_42DE_9771_404B93EED446_.wvu.FilterData" localSheetId="0" hidden="1">'Форма 14'!#REF!</definedName>
    <definedName name="Z_D7F5359B_0948_41D8_B094_327507BD1C4E_.wvu.FilterData" localSheetId="0" hidden="1">'Форма 14'!$A$16:$U$64</definedName>
    <definedName name="Z_D7F5359B_0948_41D8_B094_327507BD1C4E_.wvu.PrintArea" localSheetId="0" hidden="1">'Форма 14'!$A$1:$U$65</definedName>
    <definedName name="Z_D7F5359B_0948_41D8_B094_327507BD1C4E_.wvu.PrintTitles" localSheetId="0" hidden="1">'Форма 14'!$13:$16</definedName>
    <definedName name="Z_DA1A065B_0BE1_4B2F_A035_81A9F6BB1EAE_.wvu.FilterData" localSheetId="0" hidden="1">'Форма 14'!#REF!</definedName>
    <definedName name="Z_DAF1E763_890C_492B_BB36_FD54208191D2_.wvu.FilterData" localSheetId="0" hidden="1">'Форма 14'!$A$1:$Q$31</definedName>
    <definedName name="Z_DE2C6F4E_87D4_4831_939F_C808F72042B0_.wvu.FilterData" localSheetId="0" hidden="1">'Форма 14'!$A$17:$C$31</definedName>
    <definedName name="Z_DE2C6F4E_87D4_4831_939F_C808F72042B0_.wvu.PrintArea" localSheetId="0" hidden="1">'Форма 14'!$A$1:$Q$31</definedName>
    <definedName name="Z_DE2C6F4E_87D4_4831_939F_C808F72042B0_.wvu.PrintTitles" localSheetId="0" hidden="1">'Форма 14'!$13:$16</definedName>
    <definedName name="Z_DEA9BE78_BDA5_4F0D_B54F_9BA68B23300D_.wvu.Cols" localSheetId="0" hidden="1">'Форма 14'!$P:$U,'Форма 14'!#REF!</definedName>
    <definedName name="Z_DEA9BE78_BDA5_4F0D_B54F_9BA68B23300D_.wvu.FilterData" localSheetId="0" hidden="1">'Форма 14'!$A$16:$U$31</definedName>
    <definedName name="Z_DEA9BE78_BDA5_4F0D_B54F_9BA68B23300D_.wvu.PrintArea" localSheetId="0" hidden="1">'Форма 14'!$A$1:$U$32</definedName>
    <definedName name="Z_DEA9BE78_BDA5_4F0D_B54F_9BA68B23300D_.wvu.PrintTitles" localSheetId="0" hidden="1">'Форма 14'!$13:$16</definedName>
    <definedName name="Z_DFC023DD_4756_45E2_AF03_D38FB3866DA2_.wvu.FilterData" localSheetId="0" hidden="1">'Форма 14'!$A$1:$Q$31</definedName>
    <definedName name="Z_EA491EF1_48D8_41DB_B52C_17CCB3FBB7AC_.wvu.FilterData" localSheetId="0" hidden="1">'Форма 14'!$A$16:$U$64</definedName>
    <definedName name="Z_EA491EF1_48D8_41DB_B52C_17CCB3FBB7AC_.wvu.PrintArea" localSheetId="0" hidden="1">'Форма 14'!$A$1:$U$65</definedName>
    <definedName name="Z_EA491EF1_48D8_41DB_B52C_17CCB3FBB7AC_.wvu.PrintTitles" localSheetId="0" hidden="1">'Форма 14'!$13:$16</definedName>
    <definedName name="Z_F1207468_D291_4D83_886A_B8BF137A0A4D_.wvu.FilterData" localSheetId="0" hidden="1">'Форма 14'!#REF!</definedName>
    <definedName name="Z_F2AB70BF_E25F_4E2D_BC87_BDE8B23731AA_.wvu.FilterData" localSheetId="0" hidden="1">'Форма 14'!#REF!</definedName>
    <definedName name="Z_F7502582_2EEE_40D6_ABF0_46057117DE74_.wvu.FilterData" localSheetId="0" hidden="1">'Форма 14'!#REF!</definedName>
    <definedName name="Z_F7502582_2EEE_40D6_ABF0_46057117DE74_.wvu.PrintArea" localSheetId="0" hidden="1">'Форма 14'!$A$1:$C$31</definedName>
    <definedName name="Z_FA0F3C44_8D40_47F3_AE97_AE62B5F9F324_.wvu.FilterData" localSheetId="0" hidden="1">'Форма 14'!#REF!</definedName>
    <definedName name="Z_FA9B7BBB_2ED2_442A_A6B6_85FD49BBB683_.wvu.Cols" localSheetId="0" hidden="1">'Форма 14'!$P:$U,'Форма 14'!#REF!</definedName>
    <definedName name="Z_FA9B7BBB_2ED2_442A_A6B6_85FD49BBB683_.wvu.FilterData" localSheetId="0" hidden="1">'Форма 14'!$A$16:$U$64</definedName>
    <definedName name="Z_FA9B7BBB_2ED2_442A_A6B6_85FD49BBB683_.wvu.PrintArea" localSheetId="0" hidden="1">'Форма 14'!$A$1:$U$64</definedName>
    <definedName name="Z_FA9B7BBB_2ED2_442A_A6B6_85FD49BBB683_.wvu.PrintTitles" localSheetId="0" hidden="1">'Форма 14'!$13:$16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14'!$A$1:$U$65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1" l="1"/>
  <c r="M40" i="1" s="1"/>
  <c r="I62" i="1"/>
  <c r="I40" i="1" s="1"/>
  <c r="H62" i="1"/>
  <c r="H40" i="1" s="1"/>
  <c r="U62" i="1"/>
  <c r="U40" i="1" s="1"/>
  <c r="T62" i="1"/>
  <c r="T40" i="1" s="1"/>
  <c r="K62" i="1"/>
  <c r="K40" i="1" s="1"/>
  <c r="J62" i="1"/>
  <c r="J40" i="1" s="1"/>
  <c r="G62" i="1"/>
  <c r="G40" i="1" s="1"/>
  <c r="F62" i="1"/>
  <c r="F40" i="1" s="1"/>
  <c r="D62" i="1"/>
  <c r="L40" i="1"/>
  <c r="E40" i="1"/>
  <c r="D40" i="1"/>
  <c r="S19" i="1"/>
  <c r="S18" i="1" s="1"/>
  <c r="S17" i="1" s="1"/>
  <c r="Q19" i="1"/>
  <c r="Q18" i="1" s="1"/>
  <c r="Q17" i="1" s="1"/>
  <c r="J19" i="1"/>
  <c r="J18" i="1" s="1"/>
  <c r="J17" i="1" s="1"/>
  <c r="F19" i="1"/>
  <c r="F18" i="1" s="1"/>
  <c r="F17" i="1" s="1"/>
  <c r="U19" i="1"/>
  <c r="U18" i="1" s="1"/>
  <c r="M19" i="1"/>
  <c r="M18" i="1" s="1"/>
  <c r="K19" i="1"/>
  <c r="K18" i="1" s="1"/>
  <c r="K17" i="1" s="1"/>
  <c r="H19" i="1"/>
  <c r="H18" i="1" s="1"/>
  <c r="G19" i="1"/>
  <c r="G18" i="1" s="1"/>
  <c r="T19" i="1"/>
  <c r="T18" i="1" s="1"/>
  <c r="R19" i="1"/>
  <c r="R18" i="1" s="1"/>
  <c r="R17" i="1" s="1"/>
  <c r="P19" i="1"/>
  <c r="P18" i="1" s="1"/>
  <c r="P17" i="1" s="1"/>
  <c r="I19" i="1"/>
  <c r="I18" i="1" s="1"/>
  <c r="D18" i="1"/>
  <c r="M17" i="1" l="1"/>
  <c r="D17" i="1"/>
  <c r="U17" i="1"/>
  <c r="H17" i="1"/>
  <c r="I17" i="1"/>
  <c r="T17" i="1"/>
  <c r="G17" i="1"/>
</calcChain>
</file>

<file path=xl/sharedStrings.xml><?xml version="1.0" encoding="utf-8"?>
<sst xmlns="http://schemas.openxmlformats.org/spreadsheetml/2006/main" count="362" uniqueCount="133">
  <si>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</si>
  <si>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</si>
  <si>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</si>
  <si>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</si>
  <si>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Акционерное Общество "Чеченэнерго"</t>
  </si>
  <si>
    <t>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</si>
  <si>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</si>
  <si>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</si>
  <si>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</si>
  <si>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</si>
  <si>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</si>
  <si>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</si>
  <si>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</si>
  <si>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</si>
  <si>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</si>
  <si>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</si>
  <si>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</si>
  <si>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</si>
  <si>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</si>
  <si>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</t>
  </si>
  <si>
    <t>Общий объем финансирования, в том числе за счет:</t>
  </si>
  <si>
    <t>федерального бюджета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</si>
  <si>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</si>
  <si>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</si>
  <si>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</si>
  <si>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</si>
  <si>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</si>
  <si>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</si>
  <si>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</si>
  <si>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</si>
  <si>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</si>
  <si>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</si>
  <si>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</si>
  <si>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</si>
  <si>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</si>
  <si>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</t>
  </si>
  <si>
    <t>Чеченская Республика</t>
  </si>
  <si>
    <t>Г</t>
  </si>
  <si>
    <t>нд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</si>
  <si>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</si>
  <si>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</si>
  <si>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1.1.4</t>
  </si>
  <si>
    <t>Прочее новое строительство объектов электросетевого хозяйства, всего, в том числе:</t>
  </si>
  <si>
    <t>Сметный расчет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</si>
  <si>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</si>
  <si>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</si>
  <si>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</si>
  <si>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</si>
  <si>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</si>
  <si>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</si>
  <si>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</si>
  <si>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</si>
  <si>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</si>
  <si>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</si>
  <si>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</si>
  <si>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</si>
  <si>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</si>
  <si>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</si>
  <si>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</si>
  <si>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</si>
  <si>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</si>
  <si>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</si>
  <si>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</si>
  <si>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</si>
  <si>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</si>
  <si>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</si>
  <si>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</si>
  <si>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</si>
  <si>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</si>
  <si>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</si>
  <si>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</si>
  <si>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</si>
  <si>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</si>
  <si>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</si>
  <si>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</si>
  <si>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</si>
  <si>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</si>
  <si>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</si>
  <si>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</si>
  <si>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</si>
  <si>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</si>
  <si>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</si>
  <si>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</si>
  <si>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</si>
  <si>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</si>
  <si>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</si>
  <si>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</si>
  <si>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</si>
  <si>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</si>
  <si>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</si>
  <si>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</si>
  <si>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</si>
  <si>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</si>
  <si>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</si>
  <si>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</si>
  <si>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</si>
  <si>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</si>
  <si>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</si>
  <si>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</si>
  <si>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</si>
  <si>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</si>
  <si>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</si>
  <si>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</si>
  <si>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</si>
  <si>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</si>
  <si>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</si>
  <si>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</si>
  <si>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</si>
  <si>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</si>
  <si>
    <t>1.4</t>
  </si>
  <si>
    <t>Иные инвестиционные проекты,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</si>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</sst>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Protection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2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textRotation="90" wrapText="1"/>
    </xf>
    <xf numFmtId="0" fontId="4" fillId="0" borderId="6" xfId="2" applyFont="1" applyFill="1" applyBorder="1" applyAlignment="1">
      <alignment horizontal="center" vertical="center" textRotation="90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1" fontId="4" fillId="0" borderId="4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6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vertical="center" wrapText="1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6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2" fontId="4" fillId="0" borderId="4" xfId="4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wrapText="1"/>
    </xf>
    <xf numFmtId="2" fontId="4" fillId="0" borderId="9" xfId="0" applyNumberFormat="1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center" vertical="center"/>
    </xf>
    <xf numFmtId="49" fontId="4" fillId="0" borderId="5" xfId="3" applyNumberFormat="1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wrapText="1"/>
    </xf>
    <xf numFmtId="49" fontId="4" fillId="0" borderId="7" xfId="3" applyNumberFormat="1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1" xfId="4"/>
    <cellStyle name="Обычный 3" xfId="2"/>
    <cellStyle name="Обычный 7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U64"/>
  <sheetViews>
    <sheetView tabSelected="1" zoomScale="60" workbookViewId="0">
      <selection activeCell="K21" sqref="K21"/>
    </sheetView>
  </sheetViews>
  <sheetFormatPr defaultColWidth="9" defaultRowHeight="15.75" x14ac:dyDescent="0.25"/>
  <cols>
    <col min="1" max="1" width="8.75" style="1" customWidth="1"/>
    <col min="2" max="2" width="62.625" style="1" customWidth="1"/>
    <col min="3" max="3" width="19.375" style="1" customWidth="1"/>
    <col min="4" max="4" width="19.5" style="1" customWidth="1"/>
    <col min="5" max="5" width="20.5" style="10" customWidth="1"/>
    <col min="6" max="10" width="11.875" style="1" customWidth="1"/>
    <col min="11" max="11" width="20.125" style="1" customWidth="1"/>
    <col min="12" max="13" width="13.5" style="1" customWidth="1"/>
    <col min="14" max="14" width="131.5" style="1" customWidth="1"/>
    <col min="15" max="15" width="18.875" style="1" customWidth="1"/>
    <col min="16" max="21" width="11.25" style="1" customWidth="1"/>
    <col min="22" max="16384" width="9" style="1"/>
  </cols>
  <sheetData>
    <row r="1" spans="1:21" ht="18.75" x14ac:dyDescent="0.25">
      <c r="D1" s="2"/>
      <c r="E1" s="3"/>
      <c r="F1" s="2"/>
      <c r="G1" s="2"/>
      <c r="H1" s="2"/>
      <c r="I1" s="2"/>
      <c r="J1" s="2"/>
      <c r="K1" s="2"/>
      <c r="L1" s="2"/>
      <c r="M1" s="2"/>
      <c r="U1" s="4" t="s">
        <v>0</v>
      </c>
    </row>
    <row r="2" spans="1:21" ht="18.75" x14ac:dyDescent="0.3">
      <c r="D2" s="2"/>
      <c r="E2" s="3"/>
      <c r="F2" s="2"/>
      <c r="G2" s="2"/>
      <c r="H2" s="2"/>
      <c r="I2" s="2"/>
      <c r="J2" s="2"/>
      <c r="K2" s="2"/>
      <c r="L2" s="2"/>
      <c r="M2" s="2"/>
      <c r="U2" s="5" t="s">
        <v>1</v>
      </c>
    </row>
    <row r="3" spans="1:21" ht="18.75" x14ac:dyDescent="0.3">
      <c r="D3" s="2"/>
      <c r="E3" s="3"/>
      <c r="F3" s="2"/>
      <c r="G3" s="2"/>
      <c r="H3" s="2"/>
      <c r="I3" s="2"/>
      <c r="J3" s="2"/>
      <c r="K3" s="2"/>
      <c r="L3" s="2"/>
      <c r="M3" s="2"/>
      <c r="U3" s="5" t="s">
        <v>2</v>
      </c>
    </row>
    <row r="4" spans="1:2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ht="18.75" x14ac:dyDescent="0.3">
      <c r="A5" s="7"/>
      <c r="B5" s="7"/>
      <c r="C5" s="7"/>
      <c r="D5" s="7"/>
      <c r="E5" s="8"/>
      <c r="F5" s="7"/>
      <c r="G5" s="7"/>
      <c r="H5" s="7"/>
      <c r="I5" s="9"/>
      <c r="J5" s="9"/>
      <c r="K5" s="9"/>
      <c r="L5" s="7"/>
      <c r="M5" s="7"/>
    </row>
    <row r="6" spans="1:21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</row>
    <row r="7" spans="1:21" x14ac:dyDescent="0.25">
      <c r="A7" s="54"/>
      <c r="B7" s="54"/>
      <c r="C7" s="54"/>
      <c r="D7" s="54"/>
      <c r="E7" s="54"/>
      <c r="F7" s="54"/>
      <c r="G7" s="54"/>
      <c r="H7" s="54"/>
      <c r="I7" s="9"/>
      <c r="J7" s="9"/>
      <c r="K7" s="9"/>
      <c r="L7" s="9"/>
      <c r="M7" s="9"/>
    </row>
    <row r="8" spans="1:21" ht="18.75" x14ac:dyDescent="0.3">
      <c r="G8" s="5"/>
      <c r="I8" s="9"/>
      <c r="J8" s="9"/>
      <c r="K8" s="9"/>
    </row>
    <row r="9" spans="1:21" ht="18.75" x14ac:dyDescent="0.3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3">
      <c r="A10" s="7"/>
      <c r="B10" s="7"/>
      <c r="C10" s="7"/>
      <c r="D10" s="7"/>
      <c r="E10" s="8"/>
      <c r="F10" s="7"/>
      <c r="G10" s="7"/>
      <c r="H10" s="7"/>
      <c r="I10" s="9"/>
      <c r="J10" s="9"/>
      <c r="K10" s="9"/>
      <c r="L10" s="7"/>
      <c r="M10" s="7"/>
    </row>
    <row r="11" spans="1:21" x14ac:dyDescent="0.25">
      <c r="A11" s="12"/>
      <c r="B11" s="12"/>
      <c r="C11" s="12"/>
      <c r="D11" s="12"/>
      <c r="E11" s="13"/>
      <c r="F11" s="12"/>
      <c r="G11" s="12"/>
      <c r="H11" s="12"/>
      <c r="I11" s="9"/>
      <c r="J11" s="9"/>
      <c r="K11" s="9"/>
      <c r="L11" s="12"/>
      <c r="M11" s="12"/>
    </row>
    <row r="12" spans="1:21" ht="16.5" thickBot="1" x14ac:dyDescent="0.3">
      <c r="A12" s="14"/>
      <c r="B12" s="14"/>
      <c r="C12" s="14"/>
    </row>
    <row r="13" spans="1:21" ht="42.75" customHeight="1" x14ac:dyDescent="0.25">
      <c r="A13" s="15" t="s">
        <v>6</v>
      </c>
      <c r="B13" s="16" t="s">
        <v>7</v>
      </c>
      <c r="C13" s="16" t="s">
        <v>8</v>
      </c>
      <c r="D13" s="17" t="s">
        <v>9</v>
      </c>
      <c r="E13" s="17" t="s">
        <v>10</v>
      </c>
      <c r="F13" s="17" t="s">
        <v>11</v>
      </c>
      <c r="G13" s="17"/>
      <c r="H13" s="17"/>
      <c r="I13" s="17"/>
      <c r="J13" s="17"/>
      <c r="K13" s="17" t="s">
        <v>12</v>
      </c>
      <c r="L13" s="17" t="s">
        <v>13</v>
      </c>
      <c r="M13" s="17"/>
      <c r="N13" s="18" t="s">
        <v>14</v>
      </c>
      <c r="O13" s="18" t="s">
        <v>15</v>
      </c>
      <c r="P13" s="18" t="s">
        <v>16</v>
      </c>
      <c r="Q13" s="18"/>
      <c r="R13" s="18"/>
      <c r="S13" s="18"/>
      <c r="T13" s="18"/>
      <c r="U13" s="19"/>
    </row>
    <row r="14" spans="1:21" ht="37.5" customHeight="1" x14ac:dyDescent="0.25">
      <c r="A14" s="20"/>
      <c r="B14" s="21"/>
      <c r="C14" s="21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55"/>
      <c r="O14" s="55"/>
      <c r="P14" s="23" t="s">
        <v>17</v>
      </c>
      <c r="Q14" s="23"/>
      <c r="R14" s="23" t="s">
        <v>18</v>
      </c>
      <c r="S14" s="23"/>
      <c r="T14" s="23" t="s">
        <v>19</v>
      </c>
      <c r="U14" s="24"/>
    </row>
    <row r="15" spans="1:21" ht="99.75" customHeight="1" x14ac:dyDescent="0.25">
      <c r="A15" s="20"/>
      <c r="B15" s="21"/>
      <c r="C15" s="21"/>
      <c r="D15" s="22"/>
      <c r="E15" s="22"/>
      <c r="F15" s="25" t="s">
        <v>20</v>
      </c>
      <c r="G15" s="25" t="s">
        <v>21</v>
      </c>
      <c r="H15" s="25" t="s">
        <v>22</v>
      </c>
      <c r="I15" s="25" t="s">
        <v>23</v>
      </c>
      <c r="J15" s="25" t="s">
        <v>24</v>
      </c>
      <c r="K15" s="22"/>
      <c r="L15" s="26" t="s">
        <v>25</v>
      </c>
      <c r="M15" s="26" t="s">
        <v>26</v>
      </c>
      <c r="N15" s="55"/>
      <c r="O15" s="55"/>
      <c r="P15" s="27" t="s">
        <v>27</v>
      </c>
      <c r="Q15" s="27" t="s">
        <v>28</v>
      </c>
      <c r="R15" s="27" t="s">
        <v>27</v>
      </c>
      <c r="S15" s="27" t="s">
        <v>28</v>
      </c>
      <c r="T15" s="27" t="s">
        <v>27</v>
      </c>
      <c r="U15" s="28" t="s">
        <v>28</v>
      </c>
    </row>
    <row r="16" spans="1:21" x14ac:dyDescent="0.25">
      <c r="A16" s="29">
        <v>1</v>
      </c>
      <c r="B16" s="26">
        <v>2</v>
      </c>
      <c r="C16" s="26">
        <v>3</v>
      </c>
      <c r="D16" s="26">
        <v>4</v>
      </c>
      <c r="E16" s="56">
        <v>5</v>
      </c>
      <c r="F16" s="57">
        <v>6</v>
      </c>
      <c r="G16" s="57">
        <v>7</v>
      </c>
      <c r="H16" s="57">
        <v>8</v>
      </c>
      <c r="I16" s="57">
        <v>9</v>
      </c>
      <c r="J16" s="57">
        <v>10</v>
      </c>
      <c r="K16" s="57">
        <v>11</v>
      </c>
      <c r="L16" s="57">
        <v>12</v>
      </c>
      <c r="M16" s="57">
        <v>13</v>
      </c>
      <c r="N16" s="57">
        <v>14</v>
      </c>
      <c r="O16" s="57">
        <v>15</v>
      </c>
      <c r="P16" s="58" t="s">
        <v>29</v>
      </c>
      <c r="Q16" s="58" t="s">
        <v>30</v>
      </c>
      <c r="R16" s="58" t="s">
        <v>31</v>
      </c>
      <c r="S16" s="58" t="s">
        <v>32</v>
      </c>
      <c r="T16" s="58" t="s">
        <v>33</v>
      </c>
      <c r="U16" s="59" t="s">
        <v>34</v>
      </c>
    </row>
    <row r="17" spans="1:21" s="35" customFormat="1" x14ac:dyDescent="0.25">
      <c r="A17" s="60" t="s">
        <v>35</v>
      </c>
      <c r="B17" s="26" t="s">
        <v>36</v>
      </c>
      <c r="C17" s="30" t="s">
        <v>37</v>
      </c>
      <c r="D17" s="31">
        <f>SUMIF(D18,"&lt;&gt;0",D18)+SUMIF(D32,"&lt;&gt;0",D32)+SUMIF(D40,"&lt;&gt;0",D40)</f>
        <v>299.2693503239305</v>
      </c>
      <c r="E17" s="32" t="s">
        <v>38</v>
      </c>
      <c r="F17" s="31">
        <f t="shared" ref="F17:K17" si="0">SUMIF(F18,"&lt;&gt;0",F18)+SUMIF(F32,"&lt;&gt;0",F32)+SUMIF(F40,"&lt;&gt;0",F40)</f>
        <v>503.37213657060681</v>
      </c>
      <c r="G17" s="31">
        <f t="shared" si="0"/>
        <v>0</v>
      </c>
      <c r="H17" s="31">
        <f t="shared" si="0"/>
        <v>0</v>
      </c>
      <c r="I17" s="31">
        <f t="shared" si="0"/>
        <v>0</v>
      </c>
      <c r="J17" s="31">
        <f t="shared" si="0"/>
        <v>503.37213657060681</v>
      </c>
      <c r="K17" s="31">
        <f t="shared" si="0"/>
        <v>153.71211154367597</v>
      </c>
      <c r="L17" s="33" t="s">
        <v>38</v>
      </c>
      <c r="M17" s="31">
        <f>SUMIF(M18,"&lt;&gt;0",M18)+SUMIF(M32,"&lt;&gt;0",M32)+SUMIF(M40,"&lt;&gt;0",M40)</f>
        <v>1449.429416038618</v>
      </c>
      <c r="N17" s="31" t="s">
        <v>38</v>
      </c>
      <c r="O17" s="31" t="s">
        <v>38</v>
      </c>
      <c r="P17" s="31">
        <f>SUMIF(P18,"&lt;&gt;0",P18)+SUMIF(P32,"&lt;&gt;0",P32)+SUMIF(P40,"&lt;&gt;0",P40)</f>
        <v>0</v>
      </c>
      <c r="Q17" s="31">
        <f t="shared" ref="Q17:U17" si="1">SUMIF(Q18,"&lt;&gt;0",Q18)+SUMIF(Q32,"&lt;&gt;0",Q32)+SUMIF(Q40,"&lt;&gt;0",Q40)</f>
        <v>46.021000000000001</v>
      </c>
      <c r="R17" s="31">
        <f t="shared" si="1"/>
        <v>0</v>
      </c>
      <c r="S17" s="31">
        <f t="shared" si="1"/>
        <v>903.6350000000001</v>
      </c>
      <c r="T17" s="31">
        <f t="shared" si="1"/>
        <v>0</v>
      </c>
      <c r="U17" s="34">
        <f t="shared" si="1"/>
        <v>9424</v>
      </c>
    </row>
    <row r="18" spans="1:21" s="35" customFormat="1" ht="47.25" x14ac:dyDescent="0.25">
      <c r="A18" s="60" t="s">
        <v>39</v>
      </c>
      <c r="B18" s="26" t="s">
        <v>40</v>
      </c>
      <c r="C18" s="30" t="s">
        <v>37</v>
      </c>
      <c r="D18" s="31">
        <f>SUMIF(D19,"&lt;&gt;0",D19)+SUMIF(D30,"&lt;&gt;0",D30)+SUMIF(D31,"&lt;&gt;0",D31)</f>
        <v>0</v>
      </c>
      <c r="E18" s="32" t="s">
        <v>38</v>
      </c>
      <c r="F18" s="31">
        <f t="shared" ref="F18:K18" si="2">SUMIF(F19,"&lt;&gt;0",F19)+SUMIF(F30,"&lt;&gt;0",F30)+SUMIF(F31,"&lt;&gt;0",F31)</f>
        <v>246.25972929667628</v>
      </c>
      <c r="G18" s="31">
        <f t="shared" si="2"/>
        <v>0</v>
      </c>
      <c r="H18" s="31">
        <f t="shared" si="2"/>
        <v>0</v>
      </c>
      <c r="I18" s="31">
        <f t="shared" si="2"/>
        <v>0</v>
      </c>
      <c r="J18" s="31">
        <f t="shared" si="2"/>
        <v>246.25972929667628</v>
      </c>
      <c r="K18" s="31">
        <f t="shared" si="2"/>
        <v>153.71211154367597</v>
      </c>
      <c r="L18" s="33" t="s">
        <v>38</v>
      </c>
      <c r="M18" s="31">
        <f>SUMIF(M19,"&lt;&gt;0",M19)+SUMIF(M30,"&lt;&gt;0",M30)+SUMIF(M31,"&lt;&gt;0",M31)</f>
        <v>1199.9956757736759</v>
      </c>
      <c r="N18" s="31" t="s">
        <v>38</v>
      </c>
      <c r="O18" s="31" t="s">
        <v>38</v>
      </c>
      <c r="P18" s="31">
        <f>SUMIF(P19,"&lt;&gt;0",P19)+SUMIF(P30,"&lt;&gt;0",P30)+SUMIF(P31,"&lt;&gt;0",P31)</f>
        <v>0</v>
      </c>
      <c r="Q18" s="31">
        <f t="shared" ref="Q18:U18" si="3">SUMIF(Q19,"&lt;&gt;0",Q19)+SUMIF(Q30,"&lt;&gt;0",Q30)+SUMIF(Q31,"&lt;&gt;0",Q31)</f>
        <v>46.021000000000001</v>
      </c>
      <c r="R18" s="31">
        <f t="shared" si="3"/>
        <v>0</v>
      </c>
      <c r="S18" s="31">
        <f t="shared" si="3"/>
        <v>903.6350000000001</v>
      </c>
      <c r="T18" s="31">
        <f t="shared" si="3"/>
        <v>0</v>
      </c>
      <c r="U18" s="34">
        <f t="shared" si="3"/>
        <v>0</v>
      </c>
    </row>
    <row r="19" spans="1:21" ht="28.5" customHeight="1" x14ac:dyDescent="0.25">
      <c r="A19" s="60" t="s">
        <v>41</v>
      </c>
      <c r="B19" s="61" t="s">
        <v>42</v>
      </c>
      <c r="C19" s="30" t="s">
        <v>37</v>
      </c>
      <c r="D19" s="32">
        <v>0</v>
      </c>
      <c r="E19" s="32" t="s">
        <v>38</v>
      </c>
      <c r="F19" s="32">
        <f t="shared" ref="F19:K19" si="4">SUM(F20:F29)</f>
        <v>246.25972929667628</v>
      </c>
      <c r="G19" s="32">
        <f t="shared" si="4"/>
        <v>0</v>
      </c>
      <c r="H19" s="32">
        <f t="shared" si="4"/>
        <v>0</v>
      </c>
      <c r="I19" s="32">
        <f t="shared" si="4"/>
        <v>0</v>
      </c>
      <c r="J19" s="32">
        <f t="shared" si="4"/>
        <v>246.25972929667628</v>
      </c>
      <c r="K19" s="32">
        <f t="shared" si="4"/>
        <v>153.71211154367597</v>
      </c>
      <c r="L19" s="32" t="s">
        <v>38</v>
      </c>
      <c r="M19" s="32">
        <f>SUM(M20:M29)</f>
        <v>1198.9956757736759</v>
      </c>
      <c r="N19" s="32" t="s">
        <v>38</v>
      </c>
      <c r="O19" s="32" t="s">
        <v>38</v>
      </c>
      <c r="P19" s="32">
        <f t="shared" ref="P19:U19" si="5">SUM(P20:P29)</f>
        <v>0</v>
      </c>
      <c r="Q19" s="32">
        <f t="shared" si="5"/>
        <v>46.021000000000001</v>
      </c>
      <c r="R19" s="32">
        <f t="shared" si="5"/>
        <v>0</v>
      </c>
      <c r="S19" s="32">
        <f t="shared" si="5"/>
        <v>903.6350000000001</v>
      </c>
      <c r="T19" s="32">
        <f t="shared" si="5"/>
        <v>0</v>
      </c>
      <c r="U19" s="36">
        <f t="shared" si="5"/>
        <v>0</v>
      </c>
    </row>
    <row r="20" spans="1:21" s="47" customFormat="1" ht="78.75" x14ac:dyDescent="0.25">
      <c r="A20" s="37" t="s">
        <v>41</v>
      </c>
      <c r="B20" s="38" t="s">
        <v>111</v>
      </c>
      <c r="C20" s="39" t="s">
        <v>112</v>
      </c>
      <c r="D20" s="40">
        <v>125.10096569299998</v>
      </c>
      <c r="E20" s="41" t="s">
        <v>43</v>
      </c>
      <c r="F20" s="42">
        <v>8.6026155899999956</v>
      </c>
      <c r="G20" s="42">
        <v>0</v>
      </c>
      <c r="H20" s="42">
        <v>0</v>
      </c>
      <c r="I20" s="42">
        <v>0</v>
      </c>
      <c r="J20" s="42">
        <v>8.6026155899999956</v>
      </c>
      <c r="K20" s="42">
        <v>2.0039895200000002</v>
      </c>
      <c r="L20" s="43">
        <v>2024</v>
      </c>
      <c r="M20" s="42">
        <v>104.91409443999999</v>
      </c>
      <c r="N20" s="44" t="s">
        <v>44</v>
      </c>
      <c r="O20" s="42" t="s">
        <v>38</v>
      </c>
      <c r="P20" s="45">
        <v>0</v>
      </c>
      <c r="Q20" s="45">
        <v>6.75</v>
      </c>
      <c r="R20" s="45">
        <v>0</v>
      </c>
      <c r="S20" s="45">
        <v>62.09</v>
      </c>
      <c r="T20" s="45">
        <v>0</v>
      </c>
      <c r="U20" s="46">
        <v>0</v>
      </c>
    </row>
    <row r="21" spans="1:21" s="47" customFormat="1" ht="63" x14ac:dyDescent="0.25">
      <c r="A21" s="37" t="s">
        <v>41</v>
      </c>
      <c r="B21" s="38" t="s">
        <v>113</v>
      </c>
      <c r="C21" s="39" t="s">
        <v>114</v>
      </c>
      <c r="D21" s="40">
        <v>52.253464624499998</v>
      </c>
      <c r="E21" s="41" t="s">
        <v>43</v>
      </c>
      <c r="F21" s="42">
        <v>5.4497405799999985</v>
      </c>
      <c r="G21" s="42">
        <v>0</v>
      </c>
      <c r="H21" s="42">
        <v>0</v>
      </c>
      <c r="I21" s="42">
        <v>0</v>
      </c>
      <c r="J21" s="42">
        <v>5.4497405799999985</v>
      </c>
      <c r="K21" s="42">
        <v>2.5844795199999986</v>
      </c>
      <c r="L21" s="43">
        <v>2024</v>
      </c>
      <c r="M21" s="42">
        <v>44.037289119999997</v>
      </c>
      <c r="N21" s="44" t="s">
        <v>44</v>
      </c>
      <c r="O21" s="42" t="s">
        <v>38</v>
      </c>
      <c r="P21" s="45">
        <v>0</v>
      </c>
      <c r="Q21" s="45">
        <v>2.129</v>
      </c>
      <c r="R21" s="45">
        <v>0</v>
      </c>
      <c r="S21" s="45">
        <v>31.146999999999998</v>
      </c>
      <c r="T21" s="45">
        <v>0</v>
      </c>
      <c r="U21" s="46">
        <v>0</v>
      </c>
    </row>
    <row r="22" spans="1:21" s="47" customFormat="1" ht="63" x14ac:dyDescent="0.25">
      <c r="A22" s="37" t="s">
        <v>41</v>
      </c>
      <c r="B22" s="38" t="s">
        <v>115</v>
      </c>
      <c r="C22" s="39" t="s">
        <v>116</v>
      </c>
      <c r="D22" s="40">
        <v>427.46484146067627</v>
      </c>
      <c r="E22" s="41" t="s">
        <v>43</v>
      </c>
      <c r="F22" s="42">
        <v>186.4497611666763</v>
      </c>
      <c r="G22" s="42">
        <v>0</v>
      </c>
      <c r="H22" s="42">
        <v>0</v>
      </c>
      <c r="I22" s="42">
        <v>0</v>
      </c>
      <c r="J22" s="42">
        <v>186.4497611666763</v>
      </c>
      <c r="K22" s="42">
        <v>139.92672525367598</v>
      </c>
      <c r="L22" s="43">
        <v>2025</v>
      </c>
      <c r="M22" s="42">
        <v>356.47487494367601</v>
      </c>
      <c r="N22" s="44" t="s">
        <v>44</v>
      </c>
      <c r="O22" s="42" t="s">
        <v>38</v>
      </c>
      <c r="P22" s="45">
        <v>0</v>
      </c>
      <c r="Q22" s="45">
        <v>7.09</v>
      </c>
      <c r="R22" s="45">
        <v>0</v>
      </c>
      <c r="S22" s="45">
        <v>242.328</v>
      </c>
      <c r="T22" s="45">
        <v>0</v>
      </c>
      <c r="U22" s="46">
        <v>0</v>
      </c>
    </row>
    <row r="23" spans="1:21" s="47" customFormat="1" ht="63" x14ac:dyDescent="0.25">
      <c r="A23" s="37" t="s">
        <v>41</v>
      </c>
      <c r="B23" s="38" t="s">
        <v>117</v>
      </c>
      <c r="C23" s="39" t="s">
        <v>118</v>
      </c>
      <c r="D23" s="40">
        <v>188.67278637200002</v>
      </c>
      <c r="E23" s="41" t="s">
        <v>43</v>
      </c>
      <c r="F23" s="42">
        <v>8.0322565599999951</v>
      </c>
      <c r="G23" s="42">
        <v>0</v>
      </c>
      <c r="H23" s="42">
        <v>0</v>
      </c>
      <c r="I23" s="42">
        <v>0</v>
      </c>
      <c r="J23" s="42">
        <v>8.0322565599999951</v>
      </c>
      <c r="K23" s="42">
        <v>0</v>
      </c>
      <c r="L23" s="43">
        <v>2023</v>
      </c>
      <c r="M23" s="42">
        <v>158.85003632999999</v>
      </c>
      <c r="N23" s="44" t="s">
        <v>44</v>
      </c>
      <c r="O23" s="42" t="s">
        <v>38</v>
      </c>
      <c r="P23" s="45">
        <v>0</v>
      </c>
      <c r="Q23" s="45">
        <v>7.2830000000000004</v>
      </c>
      <c r="R23" s="45">
        <v>0</v>
      </c>
      <c r="S23" s="45">
        <v>130.96</v>
      </c>
      <c r="T23" s="45">
        <v>0</v>
      </c>
      <c r="U23" s="46">
        <v>0</v>
      </c>
    </row>
    <row r="24" spans="1:21" s="47" customFormat="1" ht="78.75" x14ac:dyDescent="0.25">
      <c r="A24" s="37" t="s">
        <v>41</v>
      </c>
      <c r="B24" s="38" t="s">
        <v>119</v>
      </c>
      <c r="C24" s="39" t="s">
        <v>120</v>
      </c>
      <c r="D24" s="40">
        <v>52.002826513999999</v>
      </c>
      <c r="E24" s="41" t="s">
        <v>43</v>
      </c>
      <c r="F24" s="42">
        <v>2.315333669999998</v>
      </c>
      <c r="G24" s="42">
        <v>0</v>
      </c>
      <c r="H24" s="42">
        <v>0</v>
      </c>
      <c r="I24" s="42">
        <v>0</v>
      </c>
      <c r="J24" s="42">
        <v>2.315333669999998</v>
      </c>
      <c r="K24" s="42">
        <v>0</v>
      </c>
      <c r="L24" s="43">
        <v>2023</v>
      </c>
      <c r="M24" s="42">
        <v>43.782113989999999</v>
      </c>
      <c r="N24" s="44" t="s">
        <v>44</v>
      </c>
      <c r="O24" s="42" t="s">
        <v>38</v>
      </c>
      <c r="P24" s="45">
        <v>0</v>
      </c>
      <c r="Q24" s="45">
        <v>1.1160000000000001</v>
      </c>
      <c r="R24" s="45">
        <v>0</v>
      </c>
      <c r="S24" s="45">
        <v>31.722000000000001</v>
      </c>
      <c r="T24" s="45">
        <v>0</v>
      </c>
      <c r="U24" s="46">
        <v>0</v>
      </c>
    </row>
    <row r="25" spans="1:21" s="47" customFormat="1" ht="78.75" x14ac:dyDescent="0.25">
      <c r="A25" s="37" t="s">
        <v>41</v>
      </c>
      <c r="B25" s="38" t="s">
        <v>121</v>
      </c>
      <c r="C25" s="39" t="s">
        <v>122</v>
      </c>
      <c r="D25" s="40">
        <v>145.70993873400002</v>
      </c>
      <c r="E25" s="41" t="s">
        <v>43</v>
      </c>
      <c r="F25" s="42">
        <v>9.6357148100000067</v>
      </c>
      <c r="G25" s="42">
        <v>0</v>
      </c>
      <c r="H25" s="42">
        <v>0</v>
      </c>
      <c r="I25" s="42">
        <v>0</v>
      </c>
      <c r="J25" s="42">
        <v>9.6357148100000067</v>
      </c>
      <c r="K25" s="42">
        <v>3.314379970000001</v>
      </c>
      <c r="L25" s="43">
        <v>2024</v>
      </c>
      <c r="M25" s="42">
        <v>122.42624991</v>
      </c>
      <c r="N25" s="44" t="s">
        <v>44</v>
      </c>
      <c r="O25" s="42" t="s">
        <v>38</v>
      </c>
      <c r="P25" s="45">
        <v>0</v>
      </c>
      <c r="Q25" s="45">
        <v>4.96</v>
      </c>
      <c r="R25" s="45">
        <v>0</v>
      </c>
      <c r="S25" s="45">
        <v>95.049000000000007</v>
      </c>
      <c r="T25" s="45">
        <v>0</v>
      </c>
      <c r="U25" s="46">
        <v>0</v>
      </c>
    </row>
    <row r="26" spans="1:21" s="47" customFormat="1" ht="78.75" x14ac:dyDescent="0.25">
      <c r="A26" s="37" t="s">
        <v>41</v>
      </c>
      <c r="B26" s="38" t="s">
        <v>123</v>
      </c>
      <c r="C26" s="39" t="s">
        <v>124</v>
      </c>
      <c r="D26" s="40">
        <v>121.84595323900001</v>
      </c>
      <c r="E26" s="41" t="s">
        <v>43</v>
      </c>
      <c r="F26" s="42">
        <v>9.2271044599999978</v>
      </c>
      <c r="G26" s="42">
        <v>0</v>
      </c>
      <c r="H26" s="42">
        <v>0</v>
      </c>
      <c r="I26" s="42">
        <v>0</v>
      </c>
      <c r="J26" s="42">
        <v>9.2271044599999978</v>
      </c>
      <c r="K26" s="42">
        <v>2.8372799999999998</v>
      </c>
      <c r="L26" s="43">
        <v>2024</v>
      </c>
      <c r="M26" s="42">
        <v>102.40397553</v>
      </c>
      <c r="N26" s="44" t="s">
        <v>44</v>
      </c>
      <c r="O26" s="42" t="s">
        <v>38</v>
      </c>
      <c r="P26" s="45">
        <v>0</v>
      </c>
      <c r="Q26" s="45">
        <v>4.133</v>
      </c>
      <c r="R26" s="45">
        <v>0</v>
      </c>
      <c r="S26" s="45">
        <v>87.858000000000004</v>
      </c>
      <c r="T26" s="45">
        <v>0</v>
      </c>
      <c r="U26" s="46">
        <v>0</v>
      </c>
    </row>
    <row r="27" spans="1:21" s="47" customFormat="1" ht="78.75" x14ac:dyDescent="0.25">
      <c r="A27" s="37" t="s">
        <v>41</v>
      </c>
      <c r="B27" s="38" t="s">
        <v>125</v>
      </c>
      <c r="C27" s="39" t="s">
        <v>126</v>
      </c>
      <c r="D27" s="40">
        <v>149.74545873800002</v>
      </c>
      <c r="E27" s="41" t="s">
        <v>43</v>
      </c>
      <c r="F27" s="42">
        <v>9.5124803999999976</v>
      </c>
      <c r="G27" s="42">
        <v>0</v>
      </c>
      <c r="H27" s="42">
        <v>0</v>
      </c>
      <c r="I27" s="42">
        <v>0</v>
      </c>
      <c r="J27" s="42">
        <v>9.5124803999999976</v>
      </c>
      <c r="K27" s="42">
        <v>3.0452572800000013</v>
      </c>
      <c r="L27" s="43">
        <v>2024</v>
      </c>
      <c r="M27" s="42">
        <v>125.87014278999999</v>
      </c>
      <c r="N27" s="44" t="s">
        <v>44</v>
      </c>
      <c r="O27" s="42" t="s">
        <v>38</v>
      </c>
      <c r="P27" s="45">
        <v>0</v>
      </c>
      <c r="Q27" s="45">
        <v>6.95</v>
      </c>
      <c r="R27" s="45">
        <v>0</v>
      </c>
      <c r="S27" s="45">
        <v>101</v>
      </c>
      <c r="T27" s="45">
        <v>0</v>
      </c>
      <c r="U27" s="46">
        <v>0</v>
      </c>
    </row>
    <row r="28" spans="1:21" s="47" customFormat="1" ht="63" x14ac:dyDescent="0.25">
      <c r="A28" s="37" t="s">
        <v>41</v>
      </c>
      <c r="B28" s="38" t="s">
        <v>127</v>
      </c>
      <c r="C28" s="39" t="s">
        <v>128</v>
      </c>
      <c r="D28" s="40">
        <v>142.52696514199999</v>
      </c>
      <c r="E28" s="41" t="s">
        <v>43</v>
      </c>
      <c r="F28" s="42">
        <v>6.0672635000000001</v>
      </c>
      <c r="G28" s="42">
        <v>0</v>
      </c>
      <c r="H28" s="42">
        <v>0</v>
      </c>
      <c r="I28" s="42">
        <v>0</v>
      </c>
      <c r="J28" s="42">
        <v>6.0672635000000001</v>
      </c>
      <c r="K28" s="42">
        <v>0</v>
      </c>
      <c r="L28" s="43">
        <v>2023</v>
      </c>
      <c r="M28" s="42">
        <v>119.65261705999998</v>
      </c>
      <c r="N28" s="44" t="s">
        <v>44</v>
      </c>
      <c r="O28" s="42" t="s">
        <v>38</v>
      </c>
      <c r="P28" s="45">
        <v>0</v>
      </c>
      <c r="Q28" s="45">
        <v>5.16</v>
      </c>
      <c r="R28" s="45">
        <v>0</v>
      </c>
      <c r="S28" s="45">
        <v>107.18</v>
      </c>
      <c r="T28" s="45">
        <v>0</v>
      </c>
      <c r="U28" s="46">
        <v>0</v>
      </c>
    </row>
    <row r="29" spans="1:21" s="47" customFormat="1" ht="63" x14ac:dyDescent="0.25">
      <c r="A29" s="37" t="s">
        <v>41</v>
      </c>
      <c r="B29" s="38" t="s">
        <v>129</v>
      </c>
      <c r="C29" s="39" t="s">
        <v>130</v>
      </c>
      <c r="D29" s="40">
        <v>24.364698734000001</v>
      </c>
      <c r="E29" s="41" t="s">
        <v>43</v>
      </c>
      <c r="F29" s="42">
        <v>0.96745856000000052</v>
      </c>
      <c r="G29" s="42">
        <v>0</v>
      </c>
      <c r="H29" s="42">
        <v>0</v>
      </c>
      <c r="I29" s="42">
        <v>0</v>
      </c>
      <c r="J29" s="42">
        <v>0.96745856000000052</v>
      </c>
      <c r="K29" s="42">
        <v>0</v>
      </c>
      <c r="L29" s="43">
        <v>2023</v>
      </c>
      <c r="M29" s="42">
        <v>20.584281659999998</v>
      </c>
      <c r="N29" s="44" t="s">
        <v>44</v>
      </c>
      <c r="O29" s="42" t="s">
        <v>38</v>
      </c>
      <c r="P29" s="45">
        <v>0</v>
      </c>
      <c r="Q29" s="45">
        <v>0.45</v>
      </c>
      <c r="R29" s="45">
        <v>0</v>
      </c>
      <c r="S29" s="45">
        <v>14.301</v>
      </c>
      <c r="T29" s="45">
        <v>0</v>
      </c>
      <c r="U29" s="46">
        <v>0</v>
      </c>
    </row>
    <row r="30" spans="1:21" ht="31.5" x14ac:dyDescent="0.25">
      <c r="A30" s="60" t="s">
        <v>45</v>
      </c>
      <c r="B30" s="62" t="s">
        <v>46</v>
      </c>
      <c r="C30" s="48" t="s">
        <v>37</v>
      </c>
      <c r="D30" s="32">
        <v>0</v>
      </c>
      <c r="E30" s="32" t="s">
        <v>38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 t="s">
        <v>38</v>
      </c>
      <c r="M30" s="32">
        <v>0</v>
      </c>
      <c r="N30" s="32" t="s">
        <v>38</v>
      </c>
      <c r="O30" s="32" t="s">
        <v>38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6">
        <v>0</v>
      </c>
    </row>
    <row r="31" spans="1:21" x14ac:dyDescent="0.25">
      <c r="A31" s="60" t="s">
        <v>47</v>
      </c>
      <c r="B31" s="62" t="s">
        <v>48</v>
      </c>
      <c r="C31" s="48" t="s">
        <v>37</v>
      </c>
      <c r="D31" s="32">
        <v>0</v>
      </c>
      <c r="E31" s="32" t="s">
        <v>38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 t="s">
        <v>38</v>
      </c>
      <c r="M31" s="32">
        <v>1</v>
      </c>
      <c r="N31" s="32" t="s">
        <v>38</v>
      </c>
      <c r="O31" s="32" t="s">
        <v>38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4">
        <v>0</v>
      </c>
    </row>
    <row r="32" spans="1:21" ht="28.5" customHeight="1" x14ac:dyDescent="0.25">
      <c r="A32" s="60" t="s">
        <v>49</v>
      </c>
      <c r="B32" s="61" t="s">
        <v>50</v>
      </c>
      <c r="C32" s="30" t="s">
        <v>37</v>
      </c>
      <c r="D32" s="32">
        <v>0</v>
      </c>
      <c r="E32" s="32" t="s">
        <v>38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 t="s">
        <v>38</v>
      </c>
      <c r="M32" s="32">
        <v>0</v>
      </c>
      <c r="N32" s="32" t="s">
        <v>38</v>
      </c>
      <c r="O32" s="32" t="s">
        <v>38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6">
        <v>0</v>
      </c>
    </row>
    <row r="33" spans="1:21" ht="28.5" customHeight="1" x14ac:dyDescent="0.25">
      <c r="A33" s="60" t="s">
        <v>51</v>
      </c>
      <c r="B33" s="61" t="s">
        <v>52</v>
      </c>
      <c r="C33" s="30" t="s">
        <v>37</v>
      </c>
      <c r="D33" s="32">
        <v>0</v>
      </c>
      <c r="E33" s="32" t="s">
        <v>38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 t="s">
        <v>38</v>
      </c>
      <c r="M33" s="32">
        <v>0</v>
      </c>
      <c r="N33" s="32" t="s">
        <v>38</v>
      </c>
      <c r="O33" s="32" t="s">
        <v>38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6">
        <v>0</v>
      </c>
    </row>
    <row r="34" spans="1:21" ht="28.5" customHeight="1" x14ac:dyDescent="0.25">
      <c r="A34" s="60" t="s">
        <v>53</v>
      </c>
      <c r="B34" s="61" t="s">
        <v>54</v>
      </c>
      <c r="C34" s="30" t="s">
        <v>37</v>
      </c>
      <c r="D34" s="32">
        <v>0</v>
      </c>
      <c r="E34" s="32" t="s">
        <v>38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 t="s">
        <v>38</v>
      </c>
      <c r="M34" s="32">
        <v>0</v>
      </c>
      <c r="N34" s="32" t="s">
        <v>38</v>
      </c>
      <c r="O34" s="32" t="s">
        <v>38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6">
        <v>0</v>
      </c>
    </row>
    <row r="35" spans="1:21" ht="28.5" customHeight="1" x14ac:dyDescent="0.25">
      <c r="A35" s="60" t="s">
        <v>55</v>
      </c>
      <c r="B35" s="61" t="s">
        <v>56</v>
      </c>
      <c r="C35" s="30" t="s">
        <v>37</v>
      </c>
      <c r="D35" s="32">
        <v>0</v>
      </c>
      <c r="E35" s="32" t="s">
        <v>38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 t="s">
        <v>38</v>
      </c>
      <c r="M35" s="32">
        <v>0</v>
      </c>
      <c r="N35" s="32" t="s">
        <v>38</v>
      </c>
      <c r="O35" s="32" t="s">
        <v>38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6">
        <v>0</v>
      </c>
    </row>
    <row r="36" spans="1:21" ht="28.5" customHeight="1" x14ac:dyDescent="0.25">
      <c r="A36" s="60" t="s">
        <v>57</v>
      </c>
      <c r="B36" s="61" t="s">
        <v>58</v>
      </c>
      <c r="C36" s="30" t="s">
        <v>37</v>
      </c>
      <c r="D36" s="32">
        <v>0</v>
      </c>
      <c r="E36" s="32" t="s">
        <v>38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 t="s">
        <v>38</v>
      </c>
      <c r="M36" s="32">
        <v>0</v>
      </c>
      <c r="N36" s="32" t="s">
        <v>38</v>
      </c>
      <c r="O36" s="32" t="s">
        <v>38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6">
        <v>0</v>
      </c>
    </row>
    <row r="37" spans="1:21" ht="28.5" customHeight="1" x14ac:dyDescent="0.25">
      <c r="A37" s="60" t="s">
        <v>59</v>
      </c>
      <c r="B37" s="61" t="s">
        <v>60</v>
      </c>
      <c r="C37" s="30" t="s">
        <v>37</v>
      </c>
      <c r="D37" s="32">
        <v>0</v>
      </c>
      <c r="E37" s="32" t="s">
        <v>38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 t="s">
        <v>38</v>
      </c>
      <c r="M37" s="32">
        <v>0</v>
      </c>
      <c r="N37" s="32" t="s">
        <v>38</v>
      </c>
      <c r="O37" s="32" t="s">
        <v>38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6">
        <v>0</v>
      </c>
    </row>
    <row r="38" spans="1:21" ht="28.5" customHeight="1" x14ac:dyDescent="0.25">
      <c r="A38" s="60" t="s">
        <v>61</v>
      </c>
      <c r="B38" s="61" t="s">
        <v>46</v>
      </c>
      <c r="C38" s="30" t="s">
        <v>37</v>
      </c>
      <c r="D38" s="32">
        <v>0</v>
      </c>
      <c r="E38" s="32" t="s">
        <v>38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 t="s">
        <v>38</v>
      </c>
      <c r="M38" s="32">
        <v>0</v>
      </c>
      <c r="N38" s="32" t="s">
        <v>38</v>
      </c>
      <c r="O38" s="32" t="s">
        <v>38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6">
        <v>0</v>
      </c>
    </row>
    <row r="39" spans="1:21" ht="28.5" customHeight="1" x14ac:dyDescent="0.25">
      <c r="A39" s="60" t="s">
        <v>62</v>
      </c>
      <c r="B39" s="61" t="s">
        <v>63</v>
      </c>
      <c r="C39" s="30" t="s">
        <v>37</v>
      </c>
      <c r="D39" s="32">
        <v>0</v>
      </c>
      <c r="E39" s="32" t="s">
        <v>38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 t="s">
        <v>38</v>
      </c>
      <c r="M39" s="32">
        <v>0</v>
      </c>
      <c r="N39" s="32" t="s">
        <v>38</v>
      </c>
      <c r="O39" s="32" t="s">
        <v>38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6">
        <v>0</v>
      </c>
    </row>
    <row r="40" spans="1:21" ht="28.5" customHeight="1" x14ac:dyDescent="0.25">
      <c r="A40" s="60" t="s">
        <v>64</v>
      </c>
      <c r="B40" s="61" t="s">
        <v>65</v>
      </c>
      <c r="C40" s="30" t="s">
        <v>37</v>
      </c>
      <c r="D40" s="32">
        <f>'Форма 14'!D62</f>
        <v>299.2693503239305</v>
      </c>
      <c r="E40" s="32" t="str">
        <f>'Форма 14'!E62</f>
        <v>нд</v>
      </c>
      <c r="F40" s="32">
        <f>'Форма 14'!F62</f>
        <v>257.1124072739305</v>
      </c>
      <c r="G40" s="32">
        <f>'Форма 14'!G62</f>
        <v>0</v>
      </c>
      <c r="H40" s="32">
        <f>'Форма 14'!H62</f>
        <v>0</v>
      </c>
      <c r="I40" s="32">
        <f>'Форма 14'!I62</f>
        <v>0</v>
      </c>
      <c r="J40" s="32">
        <f>'Форма 14'!J62</f>
        <v>257.1124072739305</v>
      </c>
      <c r="K40" s="32">
        <f>'Форма 14'!K62</f>
        <v>0</v>
      </c>
      <c r="L40" s="32" t="str">
        <f>'Форма 14'!L62</f>
        <v>нд</v>
      </c>
      <c r="M40" s="32">
        <f>'Форма 14'!M62</f>
        <v>249.43374026494209</v>
      </c>
      <c r="N40" s="32" t="s">
        <v>38</v>
      </c>
      <c r="O40" s="32" t="s">
        <v>38</v>
      </c>
      <c r="P40" s="32">
        <v>0</v>
      </c>
      <c r="Q40" s="32">
        <v>0</v>
      </c>
      <c r="R40" s="32">
        <v>0</v>
      </c>
      <c r="S40" s="32">
        <v>0</v>
      </c>
      <c r="T40" s="32">
        <f>T62</f>
        <v>0</v>
      </c>
      <c r="U40" s="36">
        <f>U62</f>
        <v>9424</v>
      </c>
    </row>
    <row r="41" spans="1:21" ht="28.5" customHeight="1" x14ac:dyDescent="0.25">
      <c r="A41" s="60" t="s">
        <v>66</v>
      </c>
      <c r="B41" s="61" t="s">
        <v>67</v>
      </c>
      <c r="C41" s="30" t="s">
        <v>37</v>
      </c>
      <c r="D41" s="32">
        <v>0</v>
      </c>
      <c r="E41" s="32" t="s">
        <v>38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38</v>
      </c>
      <c r="M41" s="32">
        <v>0</v>
      </c>
      <c r="N41" s="32" t="s">
        <v>38</v>
      </c>
      <c r="O41" s="32" t="s">
        <v>38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6">
        <v>0</v>
      </c>
    </row>
    <row r="42" spans="1:21" ht="28.5" customHeight="1" x14ac:dyDescent="0.25">
      <c r="A42" s="60" t="s">
        <v>68</v>
      </c>
      <c r="B42" s="61" t="s">
        <v>69</v>
      </c>
      <c r="C42" s="30" t="s">
        <v>37</v>
      </c>
      <c r="D42" s="32">
        <v>0</v>
      </c>
      <c r="E42" s="32" t="s">
        <v>38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 t="s">
        <v>38</v>
      </c>
      <c r="M42" s="32">
        <v>0</v>
      </c>
      <c r="N42" s="32" t="s">
        <v>38</v>
      </c>
      <c r="O42" s="32" t="s">
        <v>38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6">
        <v>0</v>
      </c>
    </row>
    <row r="43" spans="1:21" ht="28.5" customHeight="1" x14ac:dyDescent="0.25">
      <c r="A43" s="60" t="s">
        <v>70</v>
      </c>
      <c r="B43" s="61" t="s">
        <v>71</v>
      </c>
      <c r="C43" s="30" t="s">
        <v>37</v>
      </c>
      <c r="D43" s="32">
        <v>0</v>
      </c>
      <c r="E43" s="32" t="s">
        <v>38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 t="s">
        <v>38</v>
      </c>
      <c r="M43" s="32">
        <v>0</v>
      </c>
      <c r="N43" s="32" t="s">
        <v>38</v>
      </c>
      <c r="O43" s="32" t="s">
        <v>38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6">
        <v>0</v>
      </c>
    </row>
    <row r="44" spans="1:21" ht="28.5" customHeight="1" x14ac:dyDescent="0.25">
      <c r="A44" s="60" t="s">
        <v>72</v>
      </c>
      <c r="B44" s="61" t="s">
        <v>73</v>
      </c>
      <c r="C44" s="30" t="s">
        <v>37</v>
      </c>
      <c r="D44" s="32">
        <v>0</v>
      </c>
      <c r="E44" s="32" t="s">
        <v>38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 t="s">
        <v>38</v>
      </c>
      <c r="M44" s="32">
        <v>0</v>
      </c>
      <c r="N44" s="32" t="s">
        <v>38</v>
      </c>
      <c r="O44" s="32" t="s">
        <v>38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6">
        <v>0</v>
      </c>
    </row>
    <row r="45" spans="1:21" ht="28.5" customHeight="1" x14ac:dyDescent="0.25">
      <c r="A45" s="60" t="s">
        <v>74</v>
      </c>
      <c r="B45" s="61" t="s">
        <v>75</v>
      </c>
      <c r="C45" s="30" t="s">
        <v>37</v>
      </c>
      <c r="D45" s="32">
        <v>0</v>
      </c>
      <c r="E45" s="32" t="s">
        <v>38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 t="s">
        <v>38</v>
      </c>
      <c r="M45" s="32">
        <v>0</v>
      </c>
      <c r="N45" s="32" t="s">
        <v>38</v>
      </c>
      <c r="O45" s="32" t="s">
        <v>38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6">
        <v>0</v>
      </c>
    </row>
    <row r="46" spans="1:21" ht="28.5" customHeight="1" x14ac:dyDescent="0.25">
      <c r="A46" s="60" t="s">
        <v>76</v>
      </c>
      <c r="B46" s="61" t="s">
        <v>77</v>
      </c>
      <c r="C46" s="30" t="s">
        <v>37</v>
      </c>
      <c r="D46" s="32">
        <v>0</v>
      </c>
      <c r="E46" s="32" t="s">
        <v>38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 t="s">
        <v>38</v>
      </c>
      <c r="M46" s="32">
        <v>0</v>
      </c>
      <c r="N46" s="32" t="s">
        <v>38</v>
      </c>
      <c r="O46" s="32" t="s">
        <v>38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6">
        <v>0</v>
      </c>
    </row>
    <row r="47" spans="1:21" ht="28.5" customHeight="1" x14ac:dyDescent="0.25">
      <c r="A47" s="60" t="s">
        <v>78</v>
      </c>
      <c r="B47" s="61" t="s">
        <v>79</v>
      </c>
      <c r="C47" s="30" t="s">
        <v>37</v>
      </c>
      <c r="D47" s="32">
        <v>0</v>
      </c>
      <c r="E47" s="32" t="s">
        <v>38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 t="s">
        <v>38</v>
      </c>
      <c r="M47" s="32">
        <v>0</v>
      </c>
      <c r="N47" s="32" t="s">
        <v>38</v>
      </c>
      <c r="O47" s="32" t="s">
        <v>38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6">
        <v>0</v>
      </c>
    </row>
    <row r="48" spans="1:21" ht="28.5" customHeight="1" x14ac:dyDescent="0.25">
      <c r="A48" s="60" t="s">
        <v>80</v>
      </c>
      <c r="B48" s="61" t="s">
        <v>81</v>
      </c>
      <c r="C48" s="30" t="s">
        <v>37</v>
      </c>
      <c r="D48" s="32">
        <v>0</v>
      </c>
      <c r="E48" s="32" t="s">
        <v>38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38</v>
      </c>
      <c r="M48" s="32">
        <v>0</v>
      </c>
      <c r="N48" s="32" t="s">
        <v>38</v>
      </c>
      <c r="O48" s="32" t="s">
        <v>38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6">
        <v>0</v>
      </c>
    </row>
    <row r="49" spans="1:21" ht="28.5" customHeight="1" x14ac:dyDescent="0.25">
      <c r="A49" s="60" t="s">
        <v>82</v>
      </c>
      <c r="B49" s="61" t="s">
        <v>83</v>
      </c>
      <c r="C49" s="30" t="s">
        <v>37</v>
      </c>
      <c r="D49" s="32">
        <v>0</v>
      </c>
      <c r="E49" s="32" t="s">
        <v>38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38</v>
      </c>
      <c r="M49" s="32">
        <v>0</v>
      </c>
      <c r="N49" s="32" t="s">
        <v>38</v>
      </c>
      <c r="O49" s="32" t="s">
        <v>38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6">
        <v>0</v>
      </c>
    </row>
    <row r="50" spans="1:21" ht="28.5" customHeight="1" x14ac:dyDescent="0.25">
      <c r="A50" s="60" t="s">
        <v>84</v>
      </c>
      <c r="B50" s="61" t="s">
        <v>85</v>
      </c>
      <c r="C50" s="30" t="s">
        <v>37</v>
      </c>
      <c r="D50" s="32">
        <v>0</v>
      </c>
      <c r="E50" s="32" t="s">
        <v>38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38</v>
      </c>
      <c r="M50" s="32">
        <v>0</v>
      </c>
      <c r="N50" s="32" t="s">
        <v>38</v>
      </c>
      <c r="O50" s="32" t="s">
        <v>38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6">
        <v>0</v>
      </c>
    </row>
    <row r="51" spans="1:21" ht="28.5" customHeight="1" x14ac:dyDescent="0.25">
      <c r="A51" s="60" t="s">
        <v>86</v>
      </c>
      <c r="B51" s="61" t="s">
        <v>87</v>
      </c>
      <c r="C51" s="30" t="s">
        <v>37</v>
      </c>
      <c r="D51" s="32">
        <v>0</v>
      </c>
      <c r="E51" s="32" t="s">
        <v>38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 t="s">
        <v>38</v>
      </c>
      <c r="M51" s="32">
        <v>0</v>
      </c>
      <c r="N51" s="32" t="s">
        <v>38</v>
      </c>
      <c r="O51" s="32" t="s">
        <v>38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6">
        <v>0</v>
      </c>
    </row>
    <row r="52" spans="1:21" ht="28.5" customHeight="1" x14ac:dyDescent="0.25">
      <c r="A52" s="60" t="s">
        <v>88</v>
      </c>
      <c r="B52" s="61" t="s">
        <v>89</v>
      </c>
      <c r="C52" s="30" t="s">
        <v>37</v>
      </c>
      <c r="D52" s="32">
        <v>0</v>
      </c>
      <c r="E52" s="32" t="s">
        <v>38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 t="s">
        <v>38</v>
      </c>
      <c r="M52" s="32">
        <v>0</v>
      </c>
      <c r="N52" s="32" t="s">
        <v>38</v>
      </c>
      <c r="O52" s="32" t="s">
        <v>38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6">
        <v>0</v>
      </c>
    </row>
    <row r="53" spans="1:21" ht="28.5" customHeight="1" x14ac:dyDescent="0.25">
      <c r="A53" s="60" t="s">
        <v>90</v>
      </c>
      <c r="B53" s="61" t="s">
        <v>91</v>
      </c>
      <c r="C53" s="30" t="s">
        <v>37</v>
      </c>
      <c r="D53" s="32">
        <v>0</v>
      </c>
      <c r="E53" s="32" t="s">
        <v>38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 t="s">
        <v>38</v>
      </c>
      <c r="M53" s="32">
        <v>0</v>
      </c>
      <c r="N53" s="32" t="s">
        <v>38</v>
      </c>
      <c r="O53" s="32" t="s">
        <v>38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6">
        <v>0</v>
      </c>
    </row>
    <row r="54" spans="1:21" ht="28.5" customHeight="1" x14ac:dyDescent="0.25">
      <c r="A54" s="60" t="s">
        <v>92</v>
      </c>
      <c r="B54" s="61" t="s">
        <v>93</v>
      </c>
      <c r="C54" s="30" t="s">
        <v>37</v>
      </c>
      <c r="D54" s="32">
        <v>0</v>
      </c>
      <c r="E54" s="32" t="s">
        <v>38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 t="s">
        <v>38</v>
      </c>
      <c r="M54" s="32">
        <v>0</v>
      </c>
      <c r="N54" s="32" t="s">
        <v>38</v>
      </c>
      <c r="O54" s="32" t="s">
        <v>38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6">
        <v>0</v>
      </c>
    </row>
    <row r="55" spans="1:21" ht="28.5" customHeight="1" x14ac:dyDescent="0.25">
      <c r="A55" s="60" t="s">
        <v>94</v>
      </c>
      <c r="B55" s="61" t="s">
        <v>95</v>
      </c>
      <c r="C55" s="30" t="s">
        <v>37</v>
      </c>
      <c r="D55" s="32">
        <v>0</v>
      </c>
      <c r="E55" s="32" t="s">
        <v>38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 t="s">
        <v>38</v>
      </c>
      <c r="M55" s="32">
        <v>0</v>
      </c>
      <c r="N55" s="32" t="s">
        <v>38</v>
      </c>
      <c r="O55" s="32" t="s">
        <v>38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6">
        <v>0</v>
      </c>
    </row>
    <row r="56" spans="1:21" ht="28.5" customHeight="1" x14ac:dyDescent="0.25">
      <c r="A56" s="60" t="s">
        <v>96</v>
      </c>
      <c r="B56" s="61" t="s">
        <v>97</v>
      </c>
      <c r="C56" s="30" t="s">
        <v>37</v>
      </c>
      <c r="D56" s="32">
        <v>0</v>
      </c>
      <c r="E56" s="32" t="s">
        <v>38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 t="s">
        <v>38</v>
      </c>
      <c r="M56" s="32">
        <v>0</v>
      </c>
      <c r="N56" s="32" t="s">
        <v>38</v>
      </c>
      <c r="O56" s="32" t="s">
        <v>38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6">
        <v>0</v>
      </c>
    </row>
    <row r="57" spans="1:21" ht="28.5" customHeight="1" x14ac:dyDescent="0.25">
      <c r="A57" s="60" t="s">
        <v>98</v>
      </c>
      <c r="B57" s="61" t="s">
        <v>99</v>
      </c>
      <c r="C57" s="30" t="s">
        <v>37</v>
      </c>
      <c r="D57" s="32">
        <v>0</v>
      </c>
      <c r="E57" s="32" t="s">
        <v>38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 t="s">
        <v>38</v>
      </c>
      <c r="M57" s="32">
        <v>0</v>
      </c>
      <c r="N57" s="32" t="s">
        <v>38</v>
      </c>
      <c r="O57" s="32" t="s">
        <v>38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6">
        <v>0</v>
      </c>
    </row>
    <row r="58" spans="1:21" ht="28.5" customHeight="1" x14ac:dyDescent="0.25">
      <c r="A58" s="60" t="s">
        <v>100</v>
      </c>
      <c r="B58" s="61" t="s">
        <v>101</v>
      </c>
      <c r="C58" s="30" t="s">
        <v>37</v>
      </c>
      <c r="D58" s="32">
        <v>0</v>
      </c>
      <c r="E58" s="32" t="s">
        <v>38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 t="s">
        <v>38</v>
      </c>
      <c r="M58" s="32">
        <v>0</v>
      </c>
      <c r="N58" s="32" t="s">
        <v>38</v>
      </c>
      <c r="O58" s="32" t="s">
        <v>38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6">
        <v>0</v>
      </c>
    </row>
    <row r="59" spans="1:21" ht="28.5" customHeight="1" x14ac:dyDescent="0.25">
      <c r="A59" s="60" t="s">
        <v>102</v>
      </c>
      <c r="B59" s="61" t="s">
        <v>103</v>
      </c>
      <c r="C59" s="30" t="s">
        <v>37</v>
      </c>
      <c r="D59" s="32">
        <v>0</v>
      </c>
      <c r="E59" s="32" t="s">
        <v>38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 t="s">
        <v>38</v>
      </c>
      <c r="M59" s="32">
        <v>0</v>
      </c>
      <c r="N59" s="32" t="s">
        <v>38</v>
      </c>
      <c r="O59" s="32" t="s">
        <v>38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6">
        <v>0</v>
      </c>
    </row>
    <row r="60" spans="1:21" ht="28.5" customHeight="1" x14ac:dyDescent="0.25">
      <c r="A60" s="60" t="s">
        <v>104</v>
      </c>
      <c r="B60" s="61" t="s">
        <v>105</v>
      </c>
      <c r="C60" s="30" t="s">
        <v>37</v>
      </c>
      <c r="D60" s="32">
        <v>0</v>
      </c>
      <c r="E60" s="32" t="s">
        <v>38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 t="s">
        <v>38</v>
      </c>
      <c r="M60" s="32">
        <v>0</v>
      </c>
      <c r="N60" s="32" t="s">
        <v>38</v>
      </c>
      <c r="O60" s="32" t="s">
        <v>38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6">
        <v>0</v>
      </c>
    </row>
    <row r="61" spans="1:21" ht="28.5" customHeight="1" x14ac:dyDescent="0.25">
      <c r="A61" s="60" t="s">
        <v>106</v>
      </c>
      <c r="B61" s="61" t="s">
        <v>46</v>
      </c>
      <c r="C61" s="30" t="s">
        <v>37</v>
      </c>
      <c r="D61" s="32">
        <v>0</v>
      </c>
      <c r="E61" s="32" t="s">
        <v>38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 t="s">
        <v>38</v>
      </c>
      <c r="M61" s="32">
        <v>0</v>
      </c>
      <c r="N61" s="32" t="s">
        <v>38</v>
      </c>
      <c r="O61" s="32" t="s">
        <v>38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6">
        <v>0</v>
      </c>
    </row>
    <row r="62" spans="1:21" ht="28.5" customHeight="1" x14ac:dyDescent="0.25">
      <c r="A62" s="60" t="s">
        <v>107</v>
      </c>
      <c r="B62" s="61" t="s">
        <v>48</v>
      </c>
      <c r="C62" s="30" t="s">
        <v>37</v>
      </c>
      <c r="D62" s="49">
        <f>IF((COUNTIF(D63:D63,"нд"))=(COUNTA(D63:D63)),"нд",SUMIF(D63:D63,"&lt;&gt;0",D63:D63))</f>
        <v>299.2693503239305</v>
      </c>
      <c r="E62" s="32" t="s">
        <v>38</v>
      </c>
      <c r="F62" s="49">
        <f t="shared" ref="F62:K62" si="6">IF((COUNTIF(F63:F63,"нд"))=(COUNTA(F63:F63)),"нд",SUMIF(F63:F63,"&lt;&gt;0",F63:F63))</f>
        <v>257.1124072739305</v>
      </c>
      <c r="G62" s="49">
        <f t="shared" si="6"/>
        <v>0</v>
      </c>
      <c r="H62" s="49">
        <f t="shared" si="6"/>
        <v>0</v>
      </c>
      <c r="I62" s="49">
        <f t="shared" si="6"/>
        <v>0</v>
      </c>
      <c r="J62" s="49">
        <f t="shared" si="6"/>
        <v>257.1124072739305</v>
      </c>
      <c r="K62" s="49">
        <f t="shared" si="6"/>
        <v>0</v>
      </c>
      <c r="L62" s="32" t="s">
        <v>38</v>
      </c>
      <c r="M62" s="49">
        <f>IF((COUNTIF(M63:M63,"нд"))=(COUNTA(M63:M63)),"нд",SUMIF(M63:M63,"&lt;&gt;0",M63:M63))</f>
        <v>249.43374026494209</v>
      </c>
      <c r="N62" s="32" t="s">
        <v>38</v>
      </c>
      <c r="O62" s="32" t="s">
        <v>38</v>
      </c>
      <c r="P62" s="32">
        <v>0</v>
      </c>
      <c r="Q62" s="32">
        <v>0</v>
      </c>
      <c r="R62" s="32">
        <v>0</v>
      </c>
      <c r="S62" s="32">
        <v>0</v>
      </c>
      <c r="T62" s="32">
        <f>T63</f>
        <v>0</v>
      </c>
      <c r="U62" s="36">
        <f>U63</f>
        <v>9424</v>
      </c>
    </row>
    <row r="63" spans="1:21" s="47" customFormat="1" ht="63" x14ac:dyDescent="0.25">
      <c r="A63" s="37" t="s">
        <v>107</v>
      </c>
      <c r="B63" s="38" t="s">
        <v>131</v>
      </c>
      <c r="C63" s="39" t="s">
        <v>132</v>
      </c>
      <c r="D63" s="40">
        <v>299.2693503239305</v>
      </c>
      <c r="E63" s="41" t="s">
        <v>43</v>
      </c>
      <c r="F63" s="42">
        <v>257.1124072739305</v>
      </c>
      <c r="G63" s="42">
        <v>0</v>
      </c>
      <c r="H63" s="42">
        <v>0</v>
      </c>
      <c r="I63" s="42">
        <v>0</v>
      </c>
      <c r="J63" s="42">
        <v>257.1124072739305</v>
      </c>
      <c r="K63" s="42">
        <v>0</v>
      </c>
      <c r="L63" s="43">
        <v>2028</v>
      </c>
      <c r="M63" s="42">
        <v>249.43374026494209</v>
      </c>
      <c r="N63" s="44" t="s">
        <v>108</v>
      </c>
      <c r="O63" s="42" t="s">
        <v>38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6">
        <v>9424</v>
      </c>
    </row>
    <row r="64" spans="1:21" ht="28.5" customHeight="1" thickBot="1" x14ac:dyDescent="0.3">
      <c r="A64" s="63" t="s">
        <v>109</v>
      </c>
      <c r="B64" s="64" t="s">
        <v>110</v>
      </c>
      <c r="C64" s="50" t="s">
        <v>37</v>
      </c>
      <c r="D64" s="51">
        <v>0</v>
      </c>
      <c r="E64" s="51" t="s">
        <v>38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 t="s">
        <v>38</v>
      </c>
      <c r="M64" s="51">
        <v>0</v>
      </c>
      <c r="N64" s="51" t="s">
        <v>38</v>
      </c>
      <c r="O64" s="51" t="s">
        <v>38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2">
        <v>0</v>
      </c>
    </row>
  </sheetData>
  <autoFilter ref="A16:U64"/>
  <mergeCells count="18">
    <mergeCell ref="K13:K15"/>
    <mergeCell ref="L13:M14"/>
    <mergeCell ref="N13:N15"/>
    <mergeCell ref="O13:O15"/>
    <mergeCell ref="P13:U13"/>
    <mergeCell ref="P14:Q14"/>
    <mergeCell ref="R14:S14"/>
    <mergeCell ref="T14:U14"/>
    <mergeCell ref="A4:U4"/>
    <mergeCell ref="A6:U6"/>
    <mergeCell ref="A7:H7"/>
    <mergeCell ref="A9:U9"/>
    <mergeCell ref="A13:A15"/>
    <mergeCell ref="B13:B15"/>
    <mergeCell ref="C13:C15"/>
    <mergeCell ref="D13:D15"/>
    <mergeCell ref="E13:E15"/>
    <mergeCell ref="F13:J14"/>
  </mergeCells>
  <pageMargins left="0.23622047244094491" right="0.23622047244094491" top="0.59055118110236238" bottom="0.59055118110236238" header="0.31496062992125984" footer="0.31496062992125984"/>
  <pageSetup paperSize="8" scale="30" firstPageNumber="14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14'!Print_Titles</vt:lpstr>
      <vt:lpstr>'Форма 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2024-11-21T09:24:15Z</dcterms:created>
  <dcterms:modified xsi:type="dcterms:W3CDTF">2024-11-21T09:25:50Z</dcterms:modified>
</cp:coreProperties>
</file>