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2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2'!$A$18:$CQ$195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2'!$15:$18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2'!$A$42:$CQ$131</definedName>
    <definedName name="Z_06E37788_578E_48AE_80B8_C053C2BAEE4C_.wvu.FilterData" localSheetId="0" hidden="1">'Форма 2'!$A$42:$CQ$131</definedName>
    <definedName name="Z_07C1B469_E3EB_49FB_A23C_11FE36678240_.wvu.FilterData" localSheetId="0" hidden="1">'Форма 2'!$A$42:$CQ$131</definedName>
    <definedName name="Z_07C9AF79_2C78_4EDC_894B_83828E8F898D_.wvu.FilterData" localSheetId="0" hidden="1">'Форма 2'!$A$42:$CQ$131</definedName>
    <definedName name="Z_0AD1E42B_1CBF_4AB0_BEE3_C782FE013164_.wvu.FilterData" localSheetId="0" hidden="1">'Форма 2'!$A$42:$CQ$131</definedName>
    <definedName name="Z_0BF6DE5E_8E6F_4A02_AF95_EB14D56B4741_.wvu.FilterData" localSheetId="0" hidden="1">'Форма 2'!$A$42:$CQ$131</definedName>
    <definedName name="Z_0BF6DE5E_8E6F_4A02_AF95_EB14D56B4741_.wvu.PrintArea" localSheetId="0" hidden="1">'Форма 2'!$A$1:$CQ$131</definedName>
    <definedName name="Z_0ECD14A6_0F77_4EB4_B7BF_C14F65366DE4_.wvu.FilterData" localSheetId="0" hidden="1">'Форма 2'!$A$18:$CQ$131</definedName>
    <definedName name="Z_13B7ABD5_34CB_49D1_9CBD_A0B8F4293C28_.wvu.FilterData" localSheetId="0" hidden="1">'Форма 2'!$A$42:$CQ$131</definedName>
    <definedName name="Z_155961B8_6CAD_4986_960F_A851FA1616CB_.wvu.FilterData" localSheetId="0" hidden="1">'Форма 2'!$A$42:$CQ$131</definedName>
    <definedName name="Z_1B41A4D8_62A8_428B_BC98_620A23750D14_.wvu.FilterData" localSheetId="0" hidden="1">'Форма 2'!$A$15:$CQ$131</definedName>
    <definedName name="Z_1B41A4D8_62A8_428B_BC98_620A23750D14_.wvu.PrintArea" localSheetId="0" hidden="1">'Форма 2'!$A$1:$CQ$196</definedName>
    <definedName name="Z_1B41A4D8_62A8_428B_BC98_620A23750D14_.wvu.PrintTitles" localSheetId="0" hidden="1">'Форма 2'!$15:$18</definedName>
    <definedName name="Z_253C8A4E_7838_411F_9F31_6164B2C2E722_.wvu.FilterData" localSheetId="0" hidden="1">'Форма 2'!$A$42:$CQ$131</definedName>
    <definedName name="Z_27E72035_4D85_45FB_BBA9_4D5550AE14FB_.wvu.FilterData" localSheetId="0" hidden="1">'Форма 2'!$A$42:$CQ$196</definedName>
    <definedName name="Z_2868BCDB_8A91_42D5_A0E4_C1026FE76FC5_.wvu.FilterData" localSheetId="0" hidden="1">'Форма 2'!$A$18:$CQ$195</definedName>
    <definedName name="Z_2868BCDB_8A91_42D5_A0E4_C1026FE76FC5_.wvu.PrintArea" localSheetId="0" hidden="1">'Форма 2'!$A$1:$CQ$196</definedName>
    <definedName name="Z_2AE63068_C82F_473F_B03A_8B85D3866232_.wvu.FilterData" localSheetId="0" hidden="1">'Форма 2'!#REF!</definedName>
    <definedName name="Z_2BDBEE0C_3168_42A2_BE48_C3ACD664332E_.wvu.FilterData" localSheetId="0" hidden="1">'Форма 2'!$A$18:$CQ$195</definedName>
    <definedName name="Z_3151286F_0E33_40B8_9BFA_AA579E57A30B_.wvu.FilterData" localSheetId="0" hidden="1">'Форма 2'!$A$42:$CQ$196</definedName>
    <definedName name="Z_31D84705_DAE0_4D68_B0E1_C8C01AC4775D_.wvu.FilterData" localSheetId="0" hidden="1">'Форма 2'!$A$42:$CQ$131</definedName>
    <definedName name="Z_333A04EC_EAF4_4BCB_8CE2_A848EA8439C6_.wvu.FilterData" localSheetId="0" hidden="1">'Форма 2'!$A$42:$CQ$131</definedName>
    <definedName name="Z_3448AF2E_6D87_4DFF_B4C0_F194A2078ABC_.wvu.FilterData" localSheetId="0" hidden="1">'Форма 2'!$A$18:$CQ$195</definedName>
    <definedName name="Z_3448AF2E_6D87_4DFF_B4C0_F194A2078ABC_.wvu.PrintArea" localSheetId="0" hidden="1">'Форма 2'!$A$1:$CQ$196</definedName>
    <definedName name="Z_3448AF2E_6D87_4DFF_B4C0_F194A2078ABC_.wvu.PrintTitles" localSheetId="0" hidden="1">'Форма 2'!$15:$18</definedName>
    <definedName name="Z_37576F57_C2F9_4126_8A80_6E358C8610C9_.wvu.FilterData" localSheetId="0" hidden="1">'Форма 2'!$A$42:$CQ$131</definedName>
    <definedName name="Z_39B38951_A9BC_4825_A61C_6B5DA50A098E_.wvu.FilterData" localSheetId="0" hidden="1">'Форма 2'!$A$19:$CQ$131</definedName>
    <definedName name="Z_3A188010_AF74_478E_A300_B88C526729FD_.wvu.FilterData" localSheetId="0" hidden="1">'Форма 2'!$A$42:$CQ$196</definedName>
    <definedName name="Z_3E2AD08B_59C5_4D58_AABC_52CF956C38CE_.wvu.FilterData" localSheetId="0" hidden="1">'Форма 2'!$A$42:$CQ$196</definedName>
    <definedName name="Z_433403E6_6737_4DE8_8ECA_753854AF7873_.wvu.FilterData" localSheetId="0" hidden="1">'Форма 2'!$A$42:$CQ$131</definedName>
    <definedName name="Z_4C039B04_A184_424B_88B8_5D73DDF4C58C_.wvu.FilterData" localSheetId="0" hidden="1">'Форма 2'!$A$42:$CQ$131</definedName>
    <definedName name="Z_4CF59F55_25C9_4F44_9DD0_9C158132FF1B_.wvu.FilterData" localSheetId="0" hidden="1">'Форма 2'!$A$42:$CQ$131</definedName>
    <definedName name="Z_4D8B9437_E75B_4750_B10F_FD64E1EDD536_.wvu.FilterData" localSheetId="0" hidden="1">'Форма 2'!$A$42:$CQ$196</definedName>
    <definedName name="Z_541F50D4_C30D_4977_87EC_0621EC5DE207_.wvu.FilterData" localSheetId="0" hidden="1">'Форма 2'!$A$42:$CQ$131</definedName>
    <definedName name="Z_5424AA6A_296B_46FC_86F2_A08C337CF19F_.wvu.FilterData" localSheetId="0" hidden="1">'Форма 2'!$A$42:$CQ$131</definedName>
    <definedName name="Z_557D7A68_F462_484B_A73A_B2515DAF1B12_.wvu.FilterData" localSheetId="0" hidden="1">'Форма 2'!$A$42:$CQ$131</definedName>
    <definedName name="Z_5634AC31_6EDA_4245_96D5_6B84087080FD_.wvu.FilterData" localSheetId="0" hidden="1">'Форма 2'!$A$42:$CQ$131</definedName>
    <definedName name="Z_59F99A63_FAF7_42DB_8C32_F8FC3CA34DA7_.wvu.FilterData" localSheetId="0" hidden="1">'Форма 2'!$A$42:$CQ$196</definedName>
    <definedName name="Z_5D6124AC_09F0_462C_8941_0A677A733B84_.wvu.FilterData" localSheetId="0" hidden="1">'Форма 2'!$A$42:$CQ$131</definedName>
    <definedName name="Z_5D939361_3FF9_49F8_A2BB_820EA87FCD76_.wvu.FilterData" localSheetId="0" hidden="1">'Форма 2'!$A$42:$CQ$131</definedName>
    <definedName name="Z_60DAAD49_2E3B_4CFD_A59D_A27D4394612E_.wvu.FilterData" localSheetId="0" hidden="1">'Форма 2'!$A$42:$CQ$196</definedName>
    <definedName name="Z_60DAAD49_2E3B_4CFD_A59D_A27D4394612E_.wvu.PrintArea" localSheetId="0" hidden="1">'Форма 2'!$A$1:$CQ$196</definedName>
    <definedName name="Z_60DAAD49_2E3B_4CFD_A59D_A27D4394612E_.wvu.PrintTitles" localSheetId="0" hidden="1">'Форма 2'!$15:$18</definedName>
    <definedName name="Z_63AF28E5_0231_439C_96CA_5CF07D6DF2E4_.wvu.FilterData" localSheetId="0" hidden="1">'Форма 2'!$A$42:$CQ$131</definedName>
    <definedName name="Z_67810587_725A_400B_93F0_FD4BCBB7B823_.wvu.FilterData" localSheetId="0" hidden="1">'Форма 2'!$A$18:$CQ$195</definedName>
    <definedName name="Z_67810587_725A_400B_93F0_FD4BCBB7B823_.wvu.PrintArea" localSheetId="0" hidden="1">'Форма 2'!$A$1:$CQ$196</definedName>
    <definedName name="Z_67810587_725A_400B_93F0_FD4BCBB7B823_.wvu.PrintTitles" localSheetId="0" hidden="1">'Форма 2'!$15:$18</definedName>
    <definedName name="Z_67F1F529_8C0D_4216_869B_720A7E4418AD_.wvu.FilterData" localSheetId="0" hidden="1">'Форма 2'!$A$42:$CQ$196</definedName>
    <definedName name="Z_6829ED5E_5139_4DEF_B7FB_338650082600_.wvu.FilterData" localSheetId="0" hidden="1">'Форма 2'!#REF!</definedName>
    <definedName name="Z_6943A245_34C4_4800_8516_D6FE95DF16BF_.wvu.FilterData" localSheetId="0" hidden="1">'Форма 2'!$A$42:$CQ$131</definedName>
    <definedName name="Z_6E6D8D2D_F5C0_4F02_A691_D23242F680A4_.wvu.FilterData" localSheetId="0" hidden="1">'Форма 2'!$A$42:$CQ$131</definedName>
    <definedName name="Z_716BE70C_7DC9_4BB1_A25D_406396AF8A9A_.wvu.FilterData" localSheetId="0" hidden="1">'Форма 2'!$A$18:$CQ$195</definedName>
    <definedName name="Z_716BE70C_7DC9_4BB1_A25D_406396AF8A9A_.wvu.PrintArea" localSheetId="0" hidden="1">'Форма 2'!$A$1:$CQ$196</definedName>
    <definedName name="Z_716BE70C_7DC9_4BB1_A25D_406396AF8A9A_.wvu.PrintTitles" localSheetId="0" hidden="1">'Форма 2'!$15:$18</definedName>
    <definedName name="Z_73697151_D043_4852_AE01_3A4EE2044F13_.wvu.FilterData" localSheetId="0" hidden="1">'Форма 2'!#REF!</definedName>
    <definedName name="Z_739CF2F1_F04C_4872_8C61_93041CC9DDFE_.wvu.FilterData" localSheetId="0" hidden="1">'Форма 2'!$A$42:$CQ$131</definedName>
    <definedName name="Z_7668E1B8_D1E2_4ED5_9915_C4436F88C695_.wvu.FilterData" localSheetId="0" hidden="1">'Форма 2'!#REF!</definedName>
    <definedName name="Z_7668E1B8_D1E2_4ED5_9915_C4436F88C695_.wvu.PrintArea" localSheetId="0" hidden="1">'Форма 2'!$A$1:$CQ$131</definedName>
    <definedName name="Z_7712F91A_4A4B_4019_BD40_6C58C1D530E2_.wvu.FilterData" localSheetId="0" hidden="1">'Форма 2'!$A$42:$CQ$131</definedName>
    <definedName name="Z_778C2459_8746_4D2C_9BEB_F5D44ABBCBC8_.wvu.FilterData" localSheetId="0" hidden="1">'Форма 2'!$A$19:$CQ$131</definedName>
    <definedName name="Z_7A935ACE_C89D_4D97_84CA_FD1FEC6F493B_.wvu.FilterData" localSheetId="0" hidden="1">'Форма 2'!$A$18:$CQ$195</definedName>
    <definedName name="Z_7A935ACE_C89D_4D97_84CA_FD1FEC6F493B_.wvu.PrintArea" localSheetId="0" hidden="1">'Форма 2'!$A$1:$CQ$196</definedName>
    <definedName name="Z_7A935ACE_C89D_4D97_84CA_FD1FEC6F493B_.wvu.PrintTitles" localSheetId="0" hidden="1">'Форма 2'!$15:$18</definedName>
    <definedName name="Z_7C934CF6_4BA5_40DA_82DF_088EA1F628A7_.wvu.FilterData" localSheetId="0" hidden="1">'Форма 2'!$A$42:$CQ$131</definedName>
    <definedName name="Z_7E123B83_96C8_43E1_B1D2_E83FC80578F4_.wvu.FilterData" localSheetId="0" hidden="1">'Форма 2'!$A$42:$CQ$131</definedName>
    <definedName name="Z_82EF704F_A6F6_4C9A_AAB4_9BA09ED85120_.wvu.FilterData" localSheetId="0" hidden="1">'Форма 2'!$A$42:$CQ$131</definedName>
    <definedName name="Z_865EACB1_8C92_4C75_8866_828F6663EC2F_.wvu.FilterData" localSheetId="0" hidden="1">'Форма 2'!$A$18:$CQ$131</definedName>
    <definedName name="Z_865EACB1_8C92_4C75_8866_828F6663EC2F_.wvu.PrintArea" localSheetId="0" hidden="1">'Форма 2'!$A$1:$CQ$196</definedName>
    <definedName name="Z_865EACB1_8C92_4C75_8866_828F6663EC2F_.wvu.PrintTitles" localSheetId="0" hidden="1">'Форма 2'!$15:$18</definedName>
    <definedName name="Z_8691F48C_CA7F_4694_B42A_C885CBE57D7D_.wvu.FilterData" localSheetId="0" hidden="1">'Форма 2'!$A$18:$CQ$195</definedName>
    <definedName name="Z_8691F48C_CA7F_4694_B42A_C885CBE57D7D_.wvu.PrintArea" localSheetId="0" hidden="1">'Форма 2'!$A$1:$CQ$196</definedName>
    <definedName name="Z_8691F48C_CA7F_4694_B42A_C885CBE57D7D_.wvu.PrintTitles" localSheetId="0" hidden="1">'Форма 2'!$15:$18</definedName>
    <definedName name="Z_87C5C108_D6EC_4382_916D_4272EA396223_.wvu.Cols" localSheetId="0" hidden="1">'Форма 2'!$D:$N,'Форма 2'!$V:$X,'Форма 2'!$Y:$AC,'Форма 2'!$AE:$AH,'Форма 2'!$AI:$AM,'Форма 2'!$AO:$AW,'Форма 2'!$AY:$BG,'Форма 2'!$BI:$BQ,'Форма 2'!$BS:$BV,'Форма 2'!#REF!</definedName>
    <definedName name="Z_87C5C108_D6EC_4382_916D_4272EA396223_.wvu.FilterData" localSheetId="0" hidden="1">'Форма 2'!$A$19:$CQ$131</definedName>
    <definedName name="Z_87C5C108_D6EC_4382_916D_4272EA396223_.wvu.PrintArea" localSheetId="0" hidden="1">'Форма 2'!$A$1:$CQ$131</definedName>
    <definedName name="Z_87C5C108_D6EC_4382_916D_4272EA396223_.wvu.PrintTitles" localSheetId="0" hidden="1">'Форма 2'!$15:$18</definedName>
    <definedName name="Z_896AEA1D_5B2C_4BED_928A_1C5B92106D20_.wvu.FilterData" localSheetId="0" hidden="1">'Форма 2'!$A$18:$CQ$131</definedName>
    <definedName name="Z_8BA67615_E56E_43C6_B897_25D433F9EBAE_.wvu.FilterData" localSheetId="0" hidden="1">'Форма 2'!$A$19:$CQ$131</definedName>
    <definedName name="Z_92B97FE7_C22B_4DF2_AB57_3F830CD804A3_.wvu.FilterData" localSheetId="0" hidden="1">'Форма 2'!$A$42:$CQ$131</definedName>
    <definedName name="Z_94512AA4_DDC8_465A_9193_759A9D717211_.wvu.FilterData" localSheetId="0" hidden="1">'Форма 2'!$A$42:$CQ$131</definedName>
    <definedName name="Z_99448993_A688_469D_B508_318E27D707B5_.wvu.FilterData" localSheetId="0" hidden="1">'Форма 2'!$A$42:$CQ$196</definedName>
    <definedName name="Z_99448993_A688_469D_B508_318E27D707B5_.wvu.PrintArea" localSheetId="0" hidden="1">'Форма 2'!$A$1:$CQ$196</definedName>
    <definedName name="Z_99448993_A688_469D_B508_318E27D707B5_.wvu.PrintTitles" localSheetId="0" hidden="1">'Форма 2'!$15:$18</definedName>
    <definedName name="Z_99972D18_4DBC_4530_917F_F05DCCBB3F9C_.wvu.FilterData" localSheetId="0" hidden="1">'Форма 2'!$A$42:$CQ$131</definedName>
    <definedName name="Z_9F81B900_0EA3_4825_9A21_DC983FF720BC_.wvu.FilterData" localSheetId="0" hidden="1">'Форма 2'!$A$42:$CQ$131</definedName>
    <definedName name="Z_A7345528_A05F_4774_AABF_DC7B379DE611_.wvu.FilterData" localSheetId="0" hidden="1">'Форма 2'!$A$18:$CQ$131</definedName>
    <definedName name="Z_A9466959_E660_4094_B707_C4E98BC15DBA_.wvu.FilterData" localSheetId="0" hidden="1">'Форма 2'!$A$42:$CQ$131</definedName>
    <definedName name="Z_AA12DC24_43D6_4692_BE52_756991F4BCBE_.wvu.FilterData" localSheetId="0" hidden="1">'Форма 2'!$A$18:$CQ$195</definedName>
    <definedName name="Z_AA12DC24_43D6_4692_BE52_756991F4BCBE_.wvu.PrintArea" localSheetId="0" hidden="1">'Форма 2'!$A$1:$CQ$196</definedName>
    <definedName name="Z_AE43CD99_E0B1_4B83_B623_B29B39A7D11A_.wvu.FilterData" localSheetId="0" hidden="1">'Форма 2'!$A$42:$CQ$131</definedName>
    <definedName name="Z_AEC08040_7864_44A9_8C61_4BF7B44B3816_.wvu.FilterData" localSheetId="0" hidden="1">'Форма 2'!$A$42:$CQ$131</definedName>
    <definedName name="Z_AFBCED57_C4DA_401B_B99F_A633030E215A_.wvu.FilterData" localSheetId="0" hidden="1">'Форма 2'!$A$18:$CQ$195</definedName>
    <definedName name="Z_AFBCED57_C4DA_401B_B99F_A633030E215A_.wvu.PrintArea" localSheetId="0" hidden="1">'Форма 2'!$A$1:$CQ$196</definedName>
    <definedName name="Z_AFBCED57_C4DA_401B_B99F_A633030E215A_.wvu.PrintTitles" localSheetId="0" hidden="1">'Форма 2'!$15:$18</definedName>
    <definedName name="Z_B819572A_64E9_46ED_9CF8_C236F73AE836_.wvu.FilterData" localSheetId="0" hidden="1">'Форма 2'!$A$18:$CQ$195</definedName>
    <definedName name="Z_B8773415_D9B2_45B5_96F5_5418DD1EE7CF_.wvu.FilterData" localSheetId="0" hidden="1">'Форма 2'!$A$42:$CQ$131</definedName>
    <definedName name="Z_C9448F01_45E1_4F47_B402_66B084091D6C_.wvu.FilterData" localSheetId="0" hidden="1">'Форма 2'!$A$42:$CQ$131</definedName>
    <definedName name="Z_CC08EFA1_EB0D_4CB9_B605_7C9A48F42993_.wvu.FilterData" localSheetId="0" hidden="1">'Форма 2'!$A$42:$CQ$131</definedName>
    <definedName name="Z_CD13DB16_A2CC_44D0_B2C1_A005B0A0EF3E_.wvu.FilterData" localSheetId="0" hidden="1">'Форма 2'!$A$18:$CQ$195</definedName>
    <definedName name="Z_CD13DB16_A2CC_44D0_B2C1_A005B0A0EF3E_.wvu.PrintArea" localSheetId="0" hidden="1">'Форма 2'!$A$1:$CQ$196</definedName>
    <definedName name="Z_CD13DB16_A2CC_44D0_B2C1_A005B0A0EF3E_.wvu.PrintTitles" localSheetId="0" hidden="1">'Форма 2'!$15:$18</definedName>
    <definedName name="Z_D09871F0_C0CE_4EBC_888C_CFB29CF5C4C0_.wvu.FilterData" localSheetId="0" hidden="1">'Форма 2'!$A$42:$CQ$131</definedName>
    <definedName name="Z_D0B02715_DE29_46A6_AD99_F3E2836843E2_.wvu.FilterData" localSheetId="0" hidden="1">'Форма 2'!$A$42:$CQ$131</definedName>
    <definedName name="Z_D0FBC7CF_6BD6_4E69_B184_7C7B57C5EECC_.wvu.FilterData" localSheetId="0" hidden="1">'Форма 2'!$A$42:$CQ$131</definedName>
    <definedName name="Z_D1D48EB6_56FA_4576_8F17_C21D1C4795B2_.wvu.FilterData" localSheetId="0" hidden="1">'Форма 2'!$A$42:$CQ$131</definedName>
    <definedName name="Z_D1D48EB6_56FA_4576_8F17_C21D1C4795B2_.wvu.PrintArea" localSheetId="0" hidden="1">'Форма 2'!$A$1:$CQ$131</definedName>
    <definedName name="Z_D5B6FE48_071D_42DE_9771_404B93EED446_.wvu.FilterData" localSheetId="0" hidden="1">'Форма 2'!$A$42:$CQ$131</definedName>
    <definedName name="Z_D5D8C5D8_5204_4E08_86F5_B968F1F1BBB0_.wvu.FilterData" localSheetId="0" hidden="1">'Форма 2'!$A$19:$CQ$131</definedName>
    <definedName name="Z_D7F5359B_0948_41D8_B094_327507BD1C4E_.wvu.FilterData" localSheetId="0" hidden="1">'Форма 2'!$A$18:$CQ$195</definedName>
    <definedName name="Z_D7F5359B_0948_41D8_B094_327507BD1C4E_.wvu.PrintArea" localSheetId="0" hidden="1">'Форма 2'!$A$1:$CQ$196</definedName>
    <definedName name="Z_D7F5359B_0948_41D8_B094_327507BD1C4E_.wvu.PrintTitles" localSheetId="0" hidden="1">'Форма 2'!$15:$18</definedName>
    <definedName name="Z_D8A8EA17_1382_48F4_8E64_84ED22771484_.wvu.FilterData" localSheetId="0" hidden="1">'Форма 2'!$A$42:$CQ$196</definedName>
    <definedName name="Z_DA1A065B_0BE1_4B2F_A035_81A9F6BB1EAE_.wvu.FilterData" localSheetId="0" hidden="1">'Форма 2'!$A$42:$CQ$131</definedName>
    <definedName name="Z_DAF1E763_890C_492B_BB36_FD54208191D2_.wvu.FilterData" localSheetId="0" hidden="1">'Форма 2'!$A$42:$CQ$131</definedName>
    <definedName name="Z_DE2C6F4E_87D4_4831_939F_C808F72042B0_.wvu.FilterData" localSheetId="0" hidden="1">'Форма 2'!#REF!</definedName>
    <definedName name="Z_DE2C6F4E_87D4_4831_939F_C808F72042B0_.wvu.PrintArea" localSheetId="0" hidden="1">'Форма 2'!$A$1:$CQ$131</definedName>
    <definedName name="Z_DE2C6F4E_87D4_4831_939F_C808F72042B0_.wvu.PrintTitles" localSheetId="0" hidden="1">'Форма 2'!#REF!</definedName>
    <definedName name="Z_DEA9BE78_BDA5_4F0D_B54F_9BA68B23300D_.wvu.FilterData" localSheetId="0" hidden="1">'Форма 2'!$A$18:$CQ$131</definedName>
    <definedName name="Z_DEA9BE78_BDA5_4F0D_B54F_9BA68B23300D_.wvu.PrintArea" localSheetId="0" hidden="1">'Форма 2'!$A$1:$CQ$196</definedName>
    <definedName name="Z_DEA9BE78_BDA5_4F0D_B54F_9BA68B23300D_.wvu.PrintTitles" localSheetId="0" hidden="1">'Форма 2'!$15:$18</definedName>
    <definedName name="Z_DFA546D2_513C_4BE3_AC63_3842804B4816_.wvu.FilterData" localSheetId="0" hidden="1">'Форма 2'!$A$42:$CQ$196</definedName>
    <definedName name="Z_EA491EF1_48D8_41DB_B52C_17CCB3FBB7AC_.wvu.FilterData" localSheetId="0" hidden="1">'Форма 2'!$A$18:$CQ$195</definedName>
    <definedName name="Z_EA491EF1_48D8_41DB_B52C_17CCB3FBB7AC_.wvu.PrintArea" localSheetId="0" hidden="1">'Форма 2'!$A$1:$CQ$196</definedName>
    <definedName name="Z_EA491EF1_48D8_41DB_B52C_17CCB3FBB7AC_.wvu.PrintTitles" localSheetId="0" hidden="1">'Форма 2'!$15:$18</definedName>
    <definedName name="Z_F10EF8F1_92B3_43D4_86B4_F48B7E03BC2E_.wvu.FilterData" localSheetId="0" hidden="1">'Форма 2'!$A$42:$CQ$196</definedName>
    <definedName name="Z_F1207468_D291_4D83_886A_B8BF137A0A4D_.wvu.FilterData" localSheetId="0" hidden="1">'Форма 2'!$A$42:$CQ$131</definedName>
    <definedName name="Z_F2AB70BF_E25F_4E2D_BC87_BDE8B23731AA_.wvu.FilterData" localSheetId="0" hidden="1">'Форма 2'!$A$42:$CQ$131</definedName>
    <definedName name="Z_F602D3E4_9F10_4C1C_AE05_9F04380FE608_.wvu.FilterData" localSheetId="0" hidden="1">'Форма 2'!$A$42:$CQ$196</definedName>
    <definedName name="Z_F7502582_2EEE_40D6_ABF0_46057117DE74_.wvu.FilterData" localSheetId="0" hidden="1">'Форма 2'!#REF!</definedName>
    <definedName name="Z_F7502582_2EEE_40D6_ABF0_46057117DE74_.wvu.PrintArea" localSheetId="0" hidden="1">'Форма 2'!$A$1:$CQ$131</definedName>
    <definedName name="Z_FA0F3C44_8D40_47F3_AE97_AE62B5F9F324_.wvu.FilterData" localSheetId="0" hidden="1">'Форма 2'!$A$42:$CQ$131</definedName>
    <definedName name="Z_FA9B7BBB_2ED2_442A_A6B6_85FD49BBB683_.wvu.FilterData" localSheetId="0" hidden="1">'Форма 2'!$A$18:$CQ$195</definedName>
    <definedName name="Z_FA9B7BBB_2ED2_442A_A6B6_85FD49BBB683_.wvu.PrintArea" localSheetId="0" hidden="1">'Форма 2'!$A$1:$CQ$196</definedName>
    <definedName name="Z_FA9B7BBB_2ED2_442A_A6B6_85FD49BBB683_.wvu.PrintTitles" localSheetId="0" hidden="1">'Форма 2'!$15:$18</definedName>
    <definedName name="Z_FCC223CF_069E_4637_8EC7_3FFA54FD6654_.wvu.FilterData" localSheetId="0" hidden="1">'Форма 2'!$A$42:$CQ$196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2'!$A$1:$CQ$196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L194" i="1" l="1"/>
  <c r="CL193" i="1" s="1"/>
  <c r="CL171" i="1" s="1"/>
  <c r="CH194" i="1"/>
  <c r="CH193" i="1" s="1"/>
  <c r="CH171" i="1" s="1"/>
  <c r="BY193" i="1"/>
  <c r="BY171" i="1" s="1"/>
  <c r="BX193" i="1"/>
  <c r="BX171" i="1" s="1"/>
  <c r="CA193" i="1"/>
  <c r="CA171" i="1" s="1"/>
  <c r="BU193" i="1"/>
  <c r="BU171" i="1" s="1"/>
  <c r="BT193" i="1"/>
  <c r="BT40" i="1" s="1"/>
  <c r="BP193" i="1"/>
  <c r="BP171" i="1" s="1"/>
  <c r="BM193" i="1"/>
  <c r="BM171" i="1" s="1"/>
  <c r="BI193" i="1"/>
  <c r="BI171" i="1" s="1"/>
  <c r="BL193" i="1"/>
  <c r="BL171" i="1" s="1"/>
  <c r="BE193" i="1"/>
  <c r="BE171" i="1" s="1"/>
  <c r="BD193" i="1"/>
  <c r="BG193" i="1"/>
  <c r="BG171" i="1" s="1"/>
  <c r="AZ193" i="1"/>
  <c r="AZ40" i="1" s="1"/>
  <c r="AV193" i="1"/>
  <c r="AV40" i="1" s="1"/>
  <c r="AV35" i="1" s="1"/>
  <c r="CN194" i="1"/>
  <c r="CN193" i="1" s="1"/>
  <c r="CN171" i="1" s="1"/>
  <c r="AR193" i="1"/>
  <c r="AR171" i="1" s="1"/>
  <c r="CJ194" i="1"/>
  <c r="CJ193" i="1" s="1"/>
  <c r="CJ171" i="1" s="1"/>
  <c r="AJ193" i="1"/>
  <c r="AJ171" i="1" s="1"/>
  <c r="AG193" i="1"/>
  <c r="AG171" i="1" s="1"/>
  <c r="AF193" i="1"/>
  <c r="AB193" i="1"/>
  <c r="AB40" i="1" s="1"/>
  <c r="Y193" i="1"/>
  <c r="Y171" i="1" s="1"/>
  <c r="X193" i="1"/>
  <c r="U193" i="1"/>
  <c r="U171" i="1" s="1"/>
  <c r="T193" i="1"/>
  <c r="T40" i="1" s="1"/>
  <c r="Q193" i="1"/>
  <c r="Q171" i="1" s="1"/>
  <c r="P193" i="1"/>
  <c r="L193" i="1"/>
  <c r="L171" i="1" s="1"/>
  <c r="K193" i="1"/>
  <c r="K171" i="1" s="1"/>
  <c r="H193" i="1"/>
  <c r="H171" i="1" s="1"/>
  <c r="BZ193" i="1"/>
  <c r="BZ171" i="1" s="1"/>
  <c r="BW193" i="1"/>
  <c r="BV193" i="1"/>
  <c r="BV171" i="1" s="1"/>
  <c r="BS193" i="1"/>
  <c r="BS40" i="1" s="1"/>
  <c r="BR193" i="1"/>
  <c r="BR171" i="1" s="1"/>
  <c r="BO193" i="1"/>
  <c r="BN193" i="1"/>
  <c r="BN171" i="1" s="1"/>
  <c r="BK193" i="1"/>
  <c r="BK171" i="1" s="1"/>
  <c r="BJ193" i="1"/>
  <c r="BF193" i="1"/>
  <c r="BF171" i="1" s="1"/>
  <c r="BC193" i="1"/>
  <c r="BC171" i="1" s="1"/>
  <c r="BB193" i="1"/>
  <c r="BB171" i="1" s="1"/>
  <c r="AY193" i="1"/>
  <c r="AY40" i="1" s="1"/>
  <c r="AX193" i="1"/>
  <c r="AX171" i="1" s="1"/>
  <c r="AU193" i="1"/>
  <c r="AT193" i="1"/>
  <c r="AT171" i="1" s="1"/>
  <c r="AQ193" i="1"/>
  <c r="AQ40" i="1" s="1"/>
  <c r="AP193" i="1"/>
  <c r="AP171" i="1" s="1"/>
  <c r="AL193" i="1"/>
  <c r="AL171" i="1" s="1"/>
  <c r="AI193" i="1"/>
  <c r="AI171" i="1" s="1"/>
  <c r="AH193" i="1"/>
  <c r="AE193" i="1"/>
  <c r="AE171" i="1" s="1"/>
  <c r="AD193" i="1"/>
  <c r="AD171" i="1" s="1"/>
  <c r="AA193" i="1"/>
  <c r="AA40" i="1" s="1"/>
  <c r="Z193" i="1"/>
  <c r="W193" i="1"/>
  <c r="W171" i="1" s="1"/>
  <c r="V193" i="1"/>
  <c r="V171" i="1" s="1"/>
  <c r="S193" i="1"/>
  <c r="S171" i="1" s="1"/>
  <c r="R193" i="1"/>
  <c r="O193" i="1"/>
  <c r="O171" i="1" s="1"/>
  <c r="N193" i="1"/>
  <c r="N171" i="1" s="1"/>
  <c r="I193" i="1"/>
  <c r="I40" i="1" s="1"/>
  <c r="BW171" i="1"/>
  <c r="BO171" i="1"/>
  <c r="BD171" i="1"/>
  <c r="AY171" i="1"/>
  <c r="AU171" i="1"/>
  <c r="AQ171" i="1"/>
  <c r="AF171" i="1"/>
  <c r="X171" i="1"/>
  <c r="P171" i="1"/>
  <c r="M171" i="1"/>
  <c r="J171" i="1"/>
  <c r="CL129" i="1"/>
  <c r="CH129" i="1"/>
  <c r="CO129" i="1"/>
  <c r="CG129" i="1"/>
  <c r="CN129" i="1"/>
  <c r="CP129" i="1"/>
  <c r="CJ129" i="1"/>
  <c r="CI129" i="1"/>
  <c r="CN128" i="1"/>
  <c r="CJ128" i="1"/>
  <c r="CM128" i="1"/>
  <c r="CI128" i="1"/>
  <c r="CL128" i="1"/>
  <c r="CH128" i="1"/>
  <c r="CH127" i="1"/>
  <c r="CN127" i="1"/>
  <c r="CL127" i="1"/>
  <c r="CJ127" i="1"/>
  <c r="CI127" i="1"/>
  <c r="CI126" i="1"/>
  <c r="CM126" i="1"/>
  <c r="CO126" i="1"/>
  <c r="CN126" i="1"/>
  <c r="CJ126" i="1"/>
  <c r="CG126" i="1"/>
  <c r="CO125" i="1"/>
  <c r="CG125" i="1"/>
  <c r="CN125" i="1"/>
  <c r="CM125" i="1"/>
  <c r="CP125" i="1"/>
  <c r="CJ125" i="1"/>
  <c r="CI125" i="1"/>
  <c r="CH125" i="1"/>
  <c r="CK125" i="1"/>
  <c r="CM124" i="1"/>
  <c r="CI124" i="1"/>
  <c r="CO124" i="1"/>
  <c r="CN124" i="1"/>
  <c r="CL124" i="1"/>
  <c r="CJ124" i="1"/>
  <c r="CH124" i="1"/>
  <c r="CG124" i="1"/>
  <c r="CO123" i="1"/>
  <c r="CG123" i="1"/>
  <c r="CN123" i="1"/>
  <c r="CM123" i="1"/>
  <c r="CP123" i="1"/>
  <c r="CJ123" i="1"/>
  <c r="CI123" i="1"/>
  <c r="CH123" i="1"/>
  <c r="CK123" i="1"/>
  <c r="CM122" i="1"/>
  <c r="CI122" i="1"/>
  <c r="CO122" i="1"/>
  <c r="CN122" i="1"/>
  <c r="CL122" i="1"/>
  <c r="CJ122" i="1"/>
  <c r="CH122" i="1"/>
  <c r="CG122" i="1"/>
  <c r="CO121" i="1"/>
  <c r="CG121" i="1"/>
  <c r="CN121" i="1"/>
  <c r="CM121" i="1"/>
  <c r="CP121" i="1"/>
  <c r="CJ121" i="1"/>
  <c r="CI121" i="1"/>
  <c r="CH121" i="1"/>
  <c r="CK121" i="1"/>
  <c r="CM120" i="1"/>
  <c r="CI120" i="1"/>
  <c r="CO120" i="1"/>
  <c r="CN120" i="1"/>
  <c r="CL120" i="1"/>
  <c r="CJ120" i="1"/>
  <c r="CH120" i="1"/>
  <c r="CG120" i="1"/>
  <c r="BZ119" i="1"/>
  <c r="BY119" i="1"/>
  <c r="BX119" i="1"/>
  <c r="BW119" i="1"/>
  <c r="BW24" i="1" s="1"/>
  <c r="BU119" i="1"/>
  <c r="BT119" i="1"/>
  <c r="BT24" i="1" s="1"/>
  <c r="BS119" i="1"/>
  <c r="BR119" i="1"/>
  <c r="BR24" i="1" s="1"/>
  <c r="BP119" i="1"/>
  <c r="BO119" i="1"/>
  <c r="BO24" i="1" s="1"/>
  <c r="BN119" i="1"/>
  <c r="BM119" i="1"/>
  <c r="BM24" i="1" s="1"/>
  <c r="BK119" i="1"/>
  <c r="BJ119" i="1"/>
  <c r="BJ24" i="1" s="1"/>
  <c r="BI119" i="1"/>
  <c r="BH119" i="1"/>
  <c r="BH24" i="1" s="1"/>
  <c r="BF119" i="1"/>
  <c r="BE119" i="1"/>
  <c r="BD119" i="1"/>
  <c r="BC119" i="1"/>
  <c r="BC24" i="1" s="1"/>
  <c r="BA119" i="1"/>
  <c r="AZ119" i="1"/>
  <c r="AZ24" i="1" s="1"/>
  <c r="AY119" i="1"/>
  <c r="AX119" i="1"/>
  <c r="AX24" i="1" s="1"/>
  <c r="AV119" i="1"/>
  <c r="AU119" i="1"/>
  <c r="AU24" i="1" s="1"/>
  <c r="AT119" i="1"/>
  <c r="AS119" i="1"/>
  <c r="AS24" i="1" s="1"/>
  <c r="AQ119" i="1"/>
  <c r="AP119" i="1"/>
  <c r="AP24" i="1" s="1"/>
  <c r="AO119" i="1"/>
  <c r="AN119" i="1"/>
  <c r="AN24" i="1" s="1"/>
  <c r="AL119" i="1"/>
  <c r="AK119" i="1"/>
  <c r="AJ119" i="1"/>
  <c r="AI119" i="1"/>
  <c r="AI24" i="1" s="1"/>
  <c r="AG119" i="1"/>
  <c r="AF119" i="1"/>
  <c r="AF24" i="1" s="1"/>
  <c r="AE119" i="1"/>
  <c r="AD119" i="1"/>
  <c r="AD24" i="1" s="1"/>
  <c r="AB119" i="1"/>
  <c r="AA119" i="1"/>
  <c r="AA24" i="1" s="1"/>
  <c r="Z119" i="1"/>
  <c r="Y119" i="1"/>
  <c r="Y24" i="1" s="1"/>
  <c r="X119" i="1"/>
  <c r="W119" i="1"/>
  <c r="W24" i="1" s="1"/>
  <c r="V119" i="1"/>
  <c r="U119" i="1"/>
  <c r="U24" i="1" s="1"/>
  <c r="T119" i="1"/>
  <c r="S119" i="1"/>
  <c r="R119" i="1"/>
  <c r="Q119" i="1"/>
  <c r="Q24" i="1" s="1"/>
  <c r="P119" i="1"/>
  <c r="O119" i="1"/>
  <c r="O24" i="1" s="1"/>
  <c r="L119" i="1"/>
  <c r="K119" i="1"/>
  <c r="K24" i="1" s="1"/>
  <c r="I119" i="1"/>
  <c r="H119" i="1"/>
  <c r="H24" i="1" s="1"/>
  <c r="CP116" i="1"/>
  <c r="CO116" i="1"/>
  <c r="CN116" i="1"/>
  <c r="CM116" i="1"/>
  <c r="CM23" i="1" s="1"/>
  <c r="CL116" i="1"/>
  <c r="CK116" i="1"/>
  <c r="CJ116" i="1"/>
  <c r="CI116" i="1"/>
  <c r="CI23" i="1" s="1"/>
  <c r="CH116" i="1"/>
  <c r="CG116" i="1"/>
  <c r="CA116" i="1"/>
  <c r="BZ116" i="1"/>
  <c r="BZ23" i="1" s="1"/>
  <c r="BY116" i="1"/>
  <c r="BX116" i="1"/>
  <c r="BW116" i="1"/>
  <c r="BV116" i="1"/>
  <c r="BV23" i="1" s="1"/>
  <c r="BU116" i="1"/>
  <c r="BT116" i="1"/>
  <c r="BS116" i="1"/>
  <c r="BR116" i="1"/>
  <c r="BR23" i="1" s="1"/>
  <c r="BQ116" i="1"/>
  <c r="BP116" i="1"/>
  <c r="BO116" i="1"/>
  <c r="BN116" i="1"/>
  <c r="BN23" i="1" s="1"/>
  <c r="BM116" i="1"/>
  <c r="BL116" i="1"/>
  <c r="BK116" i="1"/>
  <c r="BJ116" i="1"/>
  <c r="BJ23" i="1" s="1"/>
  <c r="BI116" i="1"/>
  <c r="BH116" i="1"/>
  <c r="BG116" i="1"/>
  <c r="BF116" i="1"/>
  <c r="BF23" i="1" s="1"/>
  <c r="BE116" i="1"/>
  <c r="BD116" i="1"/>
  <c r="BC116" i="1"/>
  <c r="BB116" i="1"/>
  <c r="BB23" i="1" s="1"/>
  <c r="BA116" i="1"/>
  <c r="AZ116" i="1"/>
  <c r="AY116" i="1"/>
  <c r="AX116" i="1"/>
  <c r="AX23" i="1" s="1"/>
  <c r="AW116" i="1"/>
  <c r="AV116" i="1"/>
  <c r="AU116" i="1"/>
  <c r="AT116" i="1"/>
  <c r="AT23" i="1" s="1"/>
  <c r="AS116" i="1"/>
  <c r="AR116" i="1"/>
  <c r="AQ116" i="1"/>
  <c r="AP116" i="1"/>
  <c r="AP23" i="1" s="1"/>
  <c r="AO116" i="1"/>
  <c r="AN116" i="1"/>
  <c r="AM116" i="1"/>
  <c r="AL116" i="1"/>
  <c r="AL23" i="1" s="1"/>
  <c r="AK116" i="1"/>
  <c r="AJ116" i="1"/>
  <c r="AI116" i="1"/>
  <c r="AH116" i="1"/>
  <c r="AH23" i="1" s="1"/>
  <c r="AG116" i="1"/>
  <c r="AF116" i="1"/>
  <c r="AE116" i="1"/>
  <c r="AD116" i="1"/>
  <c r="AD23" i="1" s="1"/>
  <c r="AC116" i="1"/>
  <c r="AB116" i="1"/>
  <c r="AA116" i="1"/>
  <c r="Z116" i="1"/>
  <c r="Z23" i="1" s="1"/>
  <c r="Y116" i="1"/>
  <c r="X116" i="1"/>
  <c r="W116" i="1"/>
  <c r="V116" i="1"/>
  <c r="V23" i="1" s="1"/>
  <c r="U116" i="1"/>
  <c r="T116" i="1"/>
  <c r="S116" i="1"/>
  <c r="R116" i="1"/>
  <c r="R23" i="1" s="1"/>
  <c r="Q116" i="1"/>
  <c r="P116" i="1"/>
  <c r="O116" i="1"/>
  <c r="N116" i="1"/>
  <c r="N23" i="1" s="1"/>
  <c r="M116" i="1"/>
  <c r="L116" i="1"/>
  <c r="K116" i="1"/>
  <c r="J116" i="1"/>
  <c r="J23" i="1" s="1"/>
  <c r="I116" i="1"/>
  <c r="H116" i="1"/>
  <c r="CP113" i="1"/>
  <c r="CO113" i="1"/>
  <c r="CN113" i="1"/>
  <c r="CM113" i="1"/>
  <c r="CL113" i="1"/>
  <c r="CK113" i="1"/>
  <c r="CJ113" i="1"/>
  <c r="CI113" i="1"/>
  <c r="CH113" i="1"/>
  <c r="CG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L113" i="1"/>
  <c r="K113" i="1"/>
  <c r="J113" i="1"/>
  <c r="I113" i="1"/>
  <c r="H113" i="1"/>
  <c r="CM112" i="1"/>
  <c r="CI112" i="1"/>
  <c r="CO112" i="1"/>
  <c r="CN112" i="1"/>
  <c r="CP112" i="1"/>
  <c r="CJ112" i="1"/>
  <c r="CH112" i="1"/>
  <c r="CG112" i="1"/>
  <c r="CO111" i="1"/>
  <c r="CN111" i="1"/>
  <c r="CM111" i="1"/>
  <c r="CL111" i="1"/>
  <c r="CJ111" i="1"/>
  <c r="CI111" i="1"/>
  <c r="CH111" i="1"/>
  <c r="CK111" i="1"/>
  <c r="CM110" i="1"/>
  <c r="CI110" i="1"/>
  <c r="CO110" i="1"/>
  <c r="CN110" i="1"/>
  <c r="CP110" i="1"/>
  <c r="CJ110" i="1"/>
  <c r="CH110" i="1"/>
  <c r="CG110" i="1"/>
  <c r="CO109" i="1"/>
  <c r="CL109" i="1"/>
  <c r="CI109" i="1"/>
  <c r="CO108" i="1"/>
  <c r="CN108" i="1"/>
  <c r="CM108" i="1"/>
  <c r="CL108" i="1"/>
  <c r="CM107" i="1"/>
  <c r="CI107" i="1"/>
  <c r="CG107" i="1"/>
  <c r="CO107" i="1"/>
  <c r="CN107" i="1"/>
  <c r="CL107" i="1"/>
  <c r="CJ107" i="1"/>
  <c r="CH107" i="1"/>
  <c r="CK107" i="1"/>
  <c r="CO106" i="1"/>
  <c r="CI106" i="1"/>
  <c r="CG106" i="1"/>
  <c r="CM106" i="1"/>
  <c r="CN106" i="1"/>
  <c r="CP106" i="1"/>
  <c r="CJ106" i="1"/>
  <c r="CH106" i="1"/>
  <c r="CK106" i="1"/>
  <c r="CM105" i="1"/>
  <c r="CI105" i="1"/>
  <c r="CO105" i="1"/>
  <c r="CN105" i="1"/>
  <c r="CL105" i="1"/>
  <c r="CJ105" i="1"/>
  <c r="CH105" i="1"/>
  <c r="CK105" i="1"/>
  <c r="CO104" i="1"/>
  <c r="CI104" i="1"/>
  <c r="CG104" i="1"/>
  <c r="CM104" i="1"/>
  <c r="CN104" i="1"/>
  <c r="CP104" i="1"/>
  <c r="CJ104" i="1"/>
  <c r="CH104" i="1"/>
  <c r="CK104" i="1"/>
  <c r="CM103" i="1"/>
  <c r="CI103" i="1"/>
  <c r="CO103" i="1"/>
  <c r="CN103" i="1"/>
  <c r="CL103" i="1"/>
  <c r="CJ103" i="1"/>
  <c r="CH103" i="1"/>
  <c r="CK103" i="1"/>
  <c r="CO102" i="1"/>
  <c r="CI102" i="1"/>
  <c r="CG102" i="1"/>
  <c r="CM102" i="1"/>
  <c r="CN102" i="1"/>
  <c r="CP102" i="1"/>
  <c r="CJ102" i="1"/>
  <c r="CH102" i="1"/>
  <c r="CK102" i="1"/>
  <c r="CM101" i="1"/>
  <c r="CI101" i="1"/>
  <c r="BZ99" i="1"/>
  <c r="BN99" i="1"/>
  <c r="BJ99" i="1"/>
  <c r="BF99" i="1"/>
  <c r="CO101" i="1"/>
  <c r="AT99" i="1"/>
  <c r="CN101" i="1"/>
  <c r="CL101" i="1"/>
  <c r="CJ101" i="1"/>
  <c r="CH101" i="1"/>
  <c r="CK101" i="1"/>
  <c r="Z99" i="1"/>
  <c r="V99" i="1"/>
  <c r="R99" i="1"/>
  <c r="CO100" i="1"/>
  <c r="CI100" i="1"/>
  <c r="CG100" i="1"/>
  <c r="BX99" i="1"/>
  <c r="BT99" i="1"/>
  <c r="BP99" i="1"/>
  <c r="BD99" i="1"/>
  <c r="AZ99" i="1"/>
  <c r="AV99" i="1"/>
  <c r="CN100" i="1"/>
  <c r="CJ100" i="1"/>
  <c r="AJ99" i="1"/>
  <c r="AF99" i="1"/>
  <c r="AB99" i="1"/>
  <c r="X99" i="1"/>
  <c r="T99" i="1"/>
  <c r="P99" i="1"/>
  <c r="BY99" i="1"/>
  <c r="BW99" i="1"/>
  <c r="BU99" i="1"/>
  <c r="BS99" i="1"/>
  <c r="BO99" i="1"/>
  <c r="BM99" i="1"/>
  <c r="BK99" i="1"/>
  <c r="BI99" i="1"/>
  <c r="BE99" i="1"/>
  <c r="BC99" i="1"/>
  <c r="BA99" i="1"/>
  <c r="AY99" i="1"/>
  <c r="AU99" i="1"/>
  <c r="AS99" i="1"/>
  <c r="AQ99" i="1"/>
  <c r="AO99" i="1"/>
  <c r="AK99" i="1"/>
  <c r="AI99" i="1"/>
  <c r="AG99" i="1"/>
  <c r="AE99" i="1"/>
  <c r="AA99" i="1"/>
  <c r="Y99" i="1"/>
  <c r="W99" i="1"/>
  <c r="U99" i="1"/>
  <c r="S99" i="1"/>
  <c r="Q99" i="1"/>
  <c r="O99" i="1"/>
  <c r="N99" i="1"/>
  <c r="M99" i="1"/>
  <c r="L99" i="1"/>
  <c r="K99" i="1"/>
  <c r="J99" i="1"/>
  <c r="I99" i="1"/>
  <c r="H99" i="1"/>
  <c r="CM97" i="1"/>
  <c r="CI97" i="1"/>
  <c r="CG97" i="1"/>
  <c r="CO97" i="1"/>
  <c r="CN97" i="1"/>
  <c r="CL97" i="1"/>
  <c r="CJ97" i="1"/>
  <c r="CH97" i="1"/>
  <c r="CK97" i="1"/>
  <c r="CO96" i="1"/>
  <c r="CI96" i="1"/>
  <c r="CG96" i="1"/>
  <c r="CM96" i="1"/>
  <c r="CL96" i="1"/>
  <c r="CJ96" i="1"/>
  <c r="CK96" i="1"/>
  <c r="CM95" i="1"/>
  <c r="CI95" i="1"/>
  <c r="CG95" i="1"/>
  <c r="CO95" i="1"/>
  <c r="CL95" i="1"/>
  <c r="CJ95" i="1"/>
  <c r="CK95" i="1"/>
  <c r="CO94" i="1"/>
  <c r="CI94" i="1"/>
  <c r="CG94" i="1"/>
  <c r="CM94" i="1"/>
  <c r="BP90" i="1"/>
  <c r="BP89" i="1" s="1"/>
  <c r="BP80" i="1" s="1"/>
  <c r="BP22" i="1" s="1"/>
  <c r="CN94" i="1"/>
  <c r="CH94" i="1"/>
  <c r="CK94" i="1"/>
  <c r="CM93" i="1"/>
  <c r="CO93" i="1"/>
  <c r="CL93" i="1"/>
  <c r="CN92" i="1"/>
  <c r="CJ92" i="1"/>
  <c r="CM92" i="1"/>
  <c r="CI92" i="1"/>
  <c r="CH92" i="1"/>
  <c r="CL91" i="1"/>
  <c r="CH91" i="1"/>
  <c r="BY90" i="1"/>
  <c r="BY89" i="1" s="1"/>
  <c r="BU90" i="1"/>
  <c r="BU89" i="1" s="1"/>
  <c r="BV90" i="1"/>
  <c r="BV89" i="1" s="1"/>
  <c r="BQ90" i="1"/>
  <c r="BQ89" i="1" s="1"/>
  <c r="BI90" i="1"/>
  <c r="BI89" i="1" s="1"/>
  <c r="BE90" i="1"/>
  <c r="BE89" i="1" s="1"/>
  <c r="CO91" i="1"/>
  <c r="BB90" i="1"/>
  <c r="BB89" i="1" s="1"/>
  <c r="AW90" i="1"/>
  <c r="AW89" i="1" s="1"/>
  <c r="CN91" i="1"/>
  <c r="AO90" i="1"/>
  <c r="AO89" i="1" s="1"/>
  <c r="CJ91" i="1"/>
  <c r="AK90" i="1"/>
  <c r="AK89" i="1" s="1"/>
  <c r="AG90" i="1"/>
  <c r="AG89" i="1" s="1"/>
  <c r="AH90" i="1"/>
  <c r="AH89" i="1" s="1"/>
  <c r="AC90" i="1"/>
  <c r="AC89" i="1" s="1"/>
  <c r="U90" i="1"/>
  <c r="U89" i="1" s="1"/>
  <c r="Q90" i="1"/>
  <c r="Q89" i="1" s="1"/>
  <c r="BZ90" i="1"/>
  <c r="BZ89" i="1" s="1"/>
  <c r="BT90" i="1"/>
  <c r="BS90" i="1"/>
  <c r="BR90" i="1"/>
  <c r="BO90" i="1"/>
  <c r="BO89" i="1" s="1"/>
  <c r="BN90" i="1"/>
  <c r="BK90" i="1"/>
  <c r="BK89" i="1" s="1"/>
  <c r="BJ90" i="1"/>
  <c r="BJ89" i="1" s="1"/>
  <c r="BF90" i="1"/>
  <c r="BF89" i="1" s="1"/>
  <c r="BD90" i="1"/>
  <c r="BD89" i="1" s="1"/>
  <c r="BC90" i="1"/>
  <c r="BC89" i="1" s="1"/>
  <c r="AZ90" i="1"/>
  <c r="AZ89" i="1" s="1"/>
  <c r="AY90" i="1"/>
  <c r="AY89" i="1" s="1"/>
  <c r="AX90" i="1"/>
  <c r="AV90" i="1"/>
  <c r="AV89" i="1" s="1"/>
  <c r="AU90" i="1"/>
  <c r="AT90" i="1"/>
  <c r="AT89" i="1" s="1"/>
  <c r="AQ90" i="1"/>
  <c r="AP90" i="1"/>
  <c r="AN90" i="1"/>
  <c r="AL90" i="1"/>
  <c r="AL89" i="1" s="1"/>
  <c r="AJ90" i="1"/>
  <c r="AI90" i="1"/>
  <c r="AI89" i="1" s="1"/>
  <c r="AF90" i="1"/>
  <c r="AF89" i="1" s="1"/>
  <c r="AF80" i="1" s="1"/>
  <c r="AF22" i="1" s="1"/>
  <c r="AE90" i="1"/>
  <c r="AE89" i="1" s="1"/>
  <c r="AD90" i="1"/>
  <c r="AD89" i="1" s="1"/>
  <c r="AB90" i="1"/>
  <c r="AB89" i="1" s="1"/>
  <c r="AA90" i="1"/>
  <c r="AA89" i="1" s="1"/>
  <c r="Z90" i="1"/>
  <c r="Z89" i="1" s="1"/>
  <c r="X90" i="1"/>
  <c r="W90" i="1"/>
  <c r="W89" i="1" s="1"/>
  <c r="V90" i="1"/>
  <c r="T90" i="1"/>
  <c r="T89" i="1" s="1"/>
  <c r="S90" i="1"/>
  <c r="R90" i="1"/>
  <c r="P90" i="1"/>
  <c r="O90" i="1"/>
  <c r="O89" i="1" s="1"/>
  <c r="L90" i="1"/>
  <c r="L89" i="1" s="1"/>
  <c r="K90" i="1"/>
  <c r="I90" i="1"/>
  <c r="H90" i="1"/>
  <c r="H89" i="1" s="1"/>
  <c r="BT89" i="1"/>
  <c r="BS89" i="1"/>
  <c r="BR89" i="1"/>
  <c r="BN89" i="1"/>
  <c r="AX89" i="1"/>
  <c r="AU89" i="1"/>
  <c r="AQ89" i="1"/>
  <c r="AP89" i="1"/>
  <c r="AN89" i="1"/>
  <c r="AJ89" i="1"/>
  <c r="AJ80" i="1" s="1"/>
  <c r="AJ22" i="1" s="1"/>
  <c r="X89" i="1"/>
  <c r="V89" i="1"/>
  <c r="S89" i="1"/>
  <c r="R89" i="1"/>
  <c r="P89" i="1"/>
  <c r="N89" i="1"/>
  <c r="M89" i="1"/>
  <c r="K89" i="1"/>
  <c r="J89" i="1"/>
  <c r="I89" i="1"/>
  <c r="CN87" i="1"/>
  <c r="CJ87" i="1"/>
  <c r="CO87" i="1"/>
  <c r="CM87" i="1"/>
  <c r="CL87" i="1"/>
  <c r="CI87" i="1"/>
  <c r="CH87" i="1"/>
  <c r="CK87" i="1"/>
  <c r="CM86" i="1"/>
  <c r="CI86" i="1"/>
  <c r="CO86" i="1"/>
  <c r="CN86" i="1"/>
  <c r="CL86" i="1"/>
  <c r="CJ86" i="1"/>
  <c r="CH86" i="1"/>
  <c r="CG86" i="1"/>
  <c r="CL85" i="1"/>
  <c r="CH85" i="1"/>
  <c r="CO85" i="1"/>
  <c r="CN85" i="1"/>
  <c r="CM85" i="1"/>
  <c r="CP85" i="1"/>
  <c r="CJ85" i="1"/>
  <c r="CI85" i="1"/>
  <c r="CG85" i="1"/>
  <c r="CO84" i="1"/>
  <c r="CG84" i="1"/>
  <c r="CN84" i="1"/>
  <c r="CM84" i="1"/>
  <c r="CP84" i="1"/>
  <c r="CJ84" i="1"/>
  <c r="CI84" i="1"/>
  <c r="AJ82" i="1"/>
  <c r="AJ81" i="1" s="1"/>
  <c r="CK84" i="1"/>
  <c r="AF82" i="1"/>
  <c r="AF81" i="1" s="1"/>
  <c r="AB82" i="1"/>
  <c r="AB81" i="1" s="1"/>
  <c r="X82" i="1"/>
  <c r="X81" i="1" s="1"/>
  <c r="T82" i="1"/>
  <c r="T81" i="1" s="1"/>
  <c r="P82" i="1"/>
  <c r="P81" i="1" s="1"/>
  <c r="CN83" i="1"/>
  <c r="CJ83" i="1"/>
  <c r="BX82" i="1"/>
  <c r="BX81" i="1" s="1"/>
  <c r="BT82" i="1"/>
  <c r="BT81" i="1" s="1"/>
  <c r="BS82" i="1"/>
  <c r="BS81" i="1" s="1"/>
  <c r="BP82" i="1"/>
  <c r="BP81" i="1" s="1"/>
  <c r="BO82" i="1"/>
  <c r="BO81" i="1" s="1"/>
  <c r="BK82" i="1"/>
  <c r="BK81" i="1" s="1"/>
  <c r="BH82" i="1"/>
  <c r="BH81" i="1" s="1"/>
  <c r="BD82" i="1"/>
  <c r="BD81" i="1" s="1"/>
  <c r="AZ82" i="1"/>
  <c r="AZ81" i="1" s="1"/>
  <c r="AY82" i="1"/>
  <c r="AY81" i="1" s="1"/>
  <c r="AV82" i="1"/>
  <c r="AV81" i="1" s="1"/>
  <c r="AU82" i="1"/>
  <c r="AU81" i="1" s="1"/>
  <c r="AQ82" i="1"/>
  <c r="AQ81" i="1" s="1"/>
  <c r="AQ80" i="1" s="1"/>
  <c r="AQ22" i="1" s="1"/>
  <c r="CM83" i="1"/>
  <c r="CL83" i="1"/>
  <c r="CI83" i="1"/>
  <c r="CH83" i="1"/>
  <c r="AE82" i="1"/>
  <c r="AE81" i="1" s="1"/>
  <c r="AA82" i="1"/>
  <c r="AA81" i="1" s="1"/>
  <c r="W82" i="1"/>
  <c r="W81" i="1" s="1"/>
  <c r="O82" i="1"/>
  <c r="O81" i="1" s="1"/>
  <c r="K82" i="1"/>
  <c r="K81" i="1" s="1"/>
  <c r="BZ82" i="1"/>
  <c r="BZ81" i="1" s="1"/>
  <c r="BZ80" i="1" s="1"/>
  <c r="BZ22" i="1" s="1"/>
  <c r="BY82" i="1"/>
  <c r="BY81" i="1" s="1"/>
  <c r="BU82" i="1"/>
  <c r="BU81" i="1" s="1"/>
  <c r="BR82" i="1"/>
  <c r="BN82" i="1"/>
  <c r="BN81" i="1" s="1"/>
  <c r="BM82" i="1"/>
  <c r="BM81" i="1" s="1"/>
  <c r="BJ82" i="1"/>
  <c r="BJ81" i="1" s="1"/>
  <c r="BI82" i="1"/>
  <c r="BI81" i="1" s="1"/>
  <c r="BF82" i="1"/>
  <c r="BE82" i="1"/>
  <c r="BE81" i="1" s="1"/>
  <c r="BA82" i="1"/>
  <c r="BA81" i="1" s="1"/>
  <c r="AX82" i="1"/>
  <c r="AX81" i="1" s="1"/>
  <c r="AT82" i="1"/>
  <c r="AT81" i="1" s="1"/>
  <c r="AS82" i="1"/>
  <c r="AS81" i="1" s="1"/>
  <c r="AP82" i="1"/>
  <c r="AP81" i="1" s="1"/>
  <c r="AO82" i="1"/>
  <c r="AO81" i="1" s="1"/>
  <c r="AL82" i="1"/>
  <c r="AL81" i="1" s="1"/>
  <c r="AK82" i="1"/>
  <c r="AK81" i="1" s="1"/>
  <c r="AG82" i="1"/>
  <c r="AG81" i="1" s="1"/>
  <c r="AD82" i="1"/>
  <c r="AD81" i="1" s="1"/>
  <c r="Z82" i="1"/>
  <c r="Z81" i="1" s="1"/>
  <c r="Y82" i="1"/>
  <c r="Y81" i="1" s="1"/>
  <c r="V82" i="1"/>
  <c r="V81" i="1" s="1"/>
  <c r="U82" i="1"/>
  <c r="U81" i="1" s="1"/>
  <c r="R82" i="1"/>
  <c r="R81" i="1" s="1"/>
  <c r="Q82" i="1"/>
  <c r="Q81" i="1" s="1"/>
  <c r="N82" i="1"/>
  <c r="N81" i="1" s="1"/>
  <c r="L82" i="1"/>
  <c r="L81" i="1" s="1"/>
  <c r="I82" i="1"/>
  <c r="I81" i="1" s="1"/>
  <c r="H82" i="1"/>
  <c r="H81" i="1" s="1"/>
  <c r="BR81" i="1"/>
  <c r="BF81" i="1"/>
  <c r="J81" i="1"/>
  <c r="CM79" i="1"/>
  <c r="CI79" i="1"/>
  <c r="CN79" i="1"/>
  <c r="CJ79" i="1"/>
  <c r="CH79" i="1"/>
  <c r="CG79" i="1"/>
  <c r="CL78" i="1"/>
  <c r="CH78" i="1"/>
  <c r="CO78" i="1"/>
  <c r="CM78" i="1"/>
  <c r="CP78" i="1"/>
  <c r="CJ78" i="1"/>
  <c r="CG78" i="1"/>
  <c r="I73" i="1"/>
  <c r="I71" i="1" s="1"/>
  <c r="CO77" i="1"/>
  <c r="CG77" i="1"/>
  <c r="CK77" i="1"/>
  <c r="CN77" i="1"/>
  <c r="CM77" i="1"/>
  <c r="CI77" i="1"/>
  <c r="CH77" i="1"/>
  <c r="CN76" i="1"/>
  <c r="CJ76" i="1"/>
  <c r="CM76" i="1"/>
  <c r="CI76" i="1"/>
  <c r="H73" i="1"/>
  <c r="H71" i="1" s="1"/>
  <c r="CI75" i="1"/>
  <c r="CJ75" i="1"/>
  <c r="CM75" i="1"/>
  <c r="CN75" i="1"/>
  <c r="CL75" i="1"/>
  <c r="CH75" i="1"/>
  <c r="CM74" i="1"/>
  <c r="CI74" i="1"/>
  <c r="BZ73" i="1"/>
  <c r="BZ71" i="1" s="1"/>
  <c r="BS73" i="1"/>
  <c r="BS71" i="1" s="1"/>
  <c r="BO73" i="1"/>
  <c r="BO71" i="1" s="1"/>
  <c r="BN73" i="1"/>
  <c r="BN71" i="1" s="1"/>
  <c r="BQ73" i="1"/>
  <c r="BQ71" i="1" s="1"/>
  <c r="BK73" i="1"/>
  <c r="BK71" i="1" s="1"/>
  <c r="BJ73" i="1"/>
  <c r="BJ71" i="1" s="1"/>
  <c r="BF73" i="1"/>
  <c r="BF71" i="1" s="1"/>
  <c r="AY73" i="1"/>
  <c r="AY71" i="1" s="1"/>
  <c r="AU73" i="1"/>
  <c r="AU71" i="1" s="1"/>
  <c r="AT73" i="1"/>
  <c r="AT71" i="1" s="1"/>
  <c r="AW73" i="1"/>
  <c r="AW71" i="1" s="1"/>
  <c r="AQ73" i="1"/>
  <c r="AQ71" i="1" s="1"/>
  <c r="CN74" i="1"/>
  <c r="CL74" i="1"/>
  <c r="CJ74" i="1"/>
  <c r="CH74" i="1"/>
  <c r="AE73" i="1"/>
  <c r="AE71" i="1" s="1"/>
  <c r="AA73" i="1"/>
  <c r="AA71" i="1" s="1"/>
  <c r="Z73" i="1"/>
  <c r="Z71" i="1" s="1"/>
  <c r="AC73" i="1"/>
  <c r="AC71" i="1" s="1"/>
  <c r="W73" i="1"/>
  <c r="W71" i="1" s="1"/>
  <c r="V73" i="1"/>
  <c r="V71" i="1" s="1"/>
  <c r="R73" i="1"/>
  <c r="R71" i="1" s="1"/>
  <c r="O73" i="1"/>
  <c r="O71" i="1" s="1"/>
  <c r="N73" i="1"/>
  <c r="N71" i="1" s="1"/>
  <c r="BY73" i="1"/>
  <c r="BY71" i="1" s="1"/>
  <c r="BX73" i="1"/>
  <c r="BX71" i="1" s="1"/>
  <c r="BU73" i="1"/>
  <c r="BU71" i="1" s="1"/>
  <c r="BT73" i="1"/>
  <c r="BT71" i="1" s="1"/>
  <c r="BP73" i="1"/>
  <c r="BP71" i="1" s="1"/>
  <c r="BM73" i="1"/>
  <c r="BM71" i="1" s="1"/>
  <c r="BI73" i="1"/>
  <c r="BI71" i="1" s="1"/>
  <c r="BH73" i="1"/>
  <c r="BH71" i="1" s="1"/>
  <c r="BE73" i="1"/>
  <c r="BE71" i="1" s="1"/>
  <c r="BD73" i="1"/>
  <c r="BD71" i="1" s="1"/>
  <c r="BD44" i="1" s="1"/>
  <c r="BA73" i="1"/>
  <c r="BA71" i="1" s="1"/>
  <c r="AZ73" i="1"/>
  <c r="AZ71" i="1" s="1"/>
  <c r="AV73" i="1"/>
  <c r="AV71" i="1" s="1"/>
  <c r="AS73" i="1"/>
  <c r="AS71" i="1" s="1"/>
  <c r="AO73" i="1"/>
  <c r="AO71" i="1" s="1"/>
  <c r="AN73" i="1"/>
  <c r="AN71" i="1" s="1"/>
  <c r="AK73" i="1"/>
  <c r="AK71" i="1" s="1"/>
  <c r="AJ73" i="1"/>
  <c r="AJ71" i="1" s="1"/>
  <c r="AG73" i="1"/>
  <c r="AG71" i="1" s="1"/>
  <c r="AF73" i="1"/>
  <c r="AF71" i="1" s="1"/>
  <c r="AB73" i="1"/>
  <c r="AB71" i="1" s="1"/>
  <c r="Y73" i="1"/>
  <c r="Y71" i="1" s="1"/>
  <c r="X73" i="1"/>
  <c r="X71" i="1" s="1"/>
  <c r="U73" i="1"/>
  <c r="U71" i="1" s="1"/>
  <c r="T73" i="1"/>
  <c r="T71" i="1" s="1"/>
  <c r="Q73" i="1"/>
  <c r="Q71" i="1" s="1"/>
  <c r="P73" i="1"/>
  <c r="P71" i="1" s="1"/>
  <c r="L73" i="1"/>
  <c r="L71" i="1" s="1"/>
  <c r="K73" i="1"/>
  <c r="K71" i="1" s="1"/>
  <c r="M71" i="1"/>
  <c r="J71" i="1"/>
  <c r="CO68" i="1"/>
  <c r="CO67" i="1" s="1"/>
  <c r="CO66" i="1" s="1"/>
  <c r="CG68" i="1"/>
  <c r="CG67" i="1" s="1"/>
  <c r="CG66" i="1" s="1"/>
  <c r="BY67" i="1"/>
  <c r="BY66" i="1" s="1"/>
  <c r="BX67" i="1"/>
  <c r="BX66" i="1" s="1"/>
  <c r="CA67" i="1"/>
  <c r="BU67" i="1"/>
  <c r="BU66" i="1" s="1"/>
  <c r="BT67" i="1"/>
  <c r="BT66" i="1" s="1"/>
  <c r="BP67" i="1"/>
  <c r="BP66" i="1" s="1"/>
  <c r="BQ67" i="1"/>
  <c r="BQ66" i="1" s="1"/>
  <c r="BI67" i="1"/>
  <c r="BI66" i="1" s="1"/>
  <c r="BL67" i="1"/>
  <c r="BL66" i="1" s="1"/>
  <c r="BE67" i="1"/>
  <c r="BE66" i="1" s="1"/>
  <c r="BD67" i="1"/>
  <c r="BD66" i="1" s="1"/>
  <c r="BG67" i="1"/>
  <c r="BG66" i="1" s="1"/>
  <c r="BA67" i="1"/>
  <c r="BA66" i="1" s="1"/>
  <c r="AZ67" i="1"/>
  <c r="AZ66" i="1" s="1"/>
  <c r="AV67" i="1"/>
  <c r="AV66" i="1" s="1"/>
  <c r="AW67" i="1"/>
  <c r="AW66" i="1" s="1"/>
  <c r="CN68" i="1"/>
  <c r="CN67" i="1" s="1"/>
  <c r="CN66" i="1" s="1"/>
  <c r="AO67" i="1"/>
  <c r="AO66" i="1" s="1"/>
  <c r="CL68" i="1"/>
  <c r="CL67" i="1" s="1"/>
  <c r="CL66" i="1" s="1"/>
  <c r="CJ68" i="1"/>
  <c r="CJ67" i="1" s="1"/>
  <c r="CJ66" i="1" s="1"/>
  <c r="AK67" i="1"/>
  <c r="AK66" i="1" s="1"/>
  <c r="CH68" i="1"/>
  <c r="CH67" i="1" s="1"/>
  <c r="CH66" i="1" s="1"/>
  <c r="AG67" i="1"/>
  <c r="AG66" i="1" s="1"/>
  <c r="AF67" i="1"/>
  <c r="AF66" i="1" s="1"/>
  <c r="AB67" i="1"/>
  <c r="AB66" i="1" s="1"/>
  <c r="AC67" i="1"/>
  <c r="AC66" i="1" s="1"/>
  <c r="X67" i="1"/>
  <c r="X66" i="1" s="1"/>
  <c r="U67" i="1"/>
  <c r="T67" i="1"/>
  <c r="T66" i="1" s="1"/>
  <c r="Q67" i="1"/>
  <c r="Q66" i="1" s="1"/>
  <c r="P67" i="1"/>
  <c r="P66" i="1" s="1"/>
  <c r="M66" i="1"/>
  <c r="L67" i="1"/>
  <c r="L66" i="1" s="1"/>
  <c r="BZ67" i="1"/>
  <c r="BZ66" i="1" s="1"/>
  <c r="BW67" i="1"/>
  <c r="BV67" i="1"/>
  <c r="BV66" i="1" s="1"/>
  <c r="BS67" i="1"/>
  <c r="BS66" i="1" s="1"/>
  <c r="BR67" i="1"/>
  <c r="BR66" i="1" s="1"/>
  <c r="BO67" i="1"/>
  <c r="BN67" i="1"/>
  <c r="BN66" i="1" s="1"/>
  <c r="BK67" i="1"/>
  <c r="BJ67" i="1"/>
  <c r="BJ66" i="1" s="1"/>
  <c r="BF67" i="1"/>
  <c r="BF66" i="1" s="1"/>
  <c r="BC67" i="1"/>
  <c r="BC66" i="1" s="1"/>
  <c r="BB67" i="1"/>
  <c r="BB66" i="1" s="1"/>
  <c r="AY67" i="1"/>
  <c r="AY66" i="1" s="1"/>
  <c r="AX67" i="1"/>
  <c r="AX66" i="1" s="1"/>
  <c r="AU67" i="1"/>
  <c r="AU66" i="1" s="1"/>
  <c r="AT67" i="1"/>
  <c r="AT66" i="1" s="1"/>
  <c r="AQ67" i="1"/>
  <c r="AQ66" i="1" s="1"/>
  <c r="AP67" i="1"/>
  <c r="AP66" i="1" s="1"/>
  <c r="AL67" i="1"/>
  <c r="AL66" i="1" s="1"/>
  <c r="AI67" i="1"/>
  <c r="AI66" i="1" s="1"/>
  <c r="AH67" i="1"/>
  <c r="AH66" i="1" s="1"/>
  <c r="AE67" i="1"/>
  <c r="AE66" i="1" s="1"/>
  <c r="AD67" i="1"/>
  <c r="AD66" i="1" s="1"/>
  <c r="AA67" i="1"/>
  <c r="AA66" i="1" s="1"/>
  <c r="Z67" i="1"/>
  <c r="Z66" i="1" s="1"/>
  <c r="W67" i="1"/>
  <c r="V67" i="1"/>
  <c r="V66" i="1" s="1"/>
  <c r="S67" i="1"/>
  <c r="R67" i="1"/>
  <c r="R66" i="1" s="1"/>
  <c r="O67" i="1"/>
  <c r="O66" i="1" s="1"/>
  <c r="N67" i="1"/>
  <c r="N66" i="1" s="1"/>
  <c r="K67" i="1"/>
  <c r="K66" i="1" s="1"/>
  <c r="I67" i="1"/>
  <c r="I66" i="1" s="1"/>
  <c r="H67" i="1"/>
  <c r="H66" i="1" s="1"/>
  <c r="CA66" i="1"/>
  <c r="BW66" i="1"/>
  <c r="BO66" i="1"/>
  <c r="BK66" i="1"/>
  <c r="W66" i="1"/>
  <c r="S66" i="1"/>
  <c r="J66" i="1"/>
  <c r="BX64" i="1"/>
  <c r="BX60" i="1" s="1"/>
  <c r="BX59" i="1" s="1"/>
  <c r="BW64" i="1"/>
  <c r="BT64" i="1"/>
  <c r="BS64" i="1"/>
  <c r="BP64" i="1"/>
  <c r="BO64" i="1"/>
  <c r="BK64" i="1"/>
  <c r="BH64" i="1"/>
  <c r="BD64" i="1"/>
  <c r="BC64" i="1"/>
  <c r="AZ64" i="1"/>
  <c r="AY64" i="1"/>
  <c r="AV64" i="1"/>
  <c r="AV60" i="1" s="1"/>
  <c r="AV59" i="1" s="1"/>
  <c r="AU64" i="1"/>
  <c r="AW64" i="1"/>
  <c r="AQ64" i="1"/>
  <c r="CM65" i="1"/>
  <c r="CM64" i="1" s="1"/>
  <c r="AN64" i="1"/>
  <c r="AJ64" i="1"/>
  <c r="AI64" i="1"/>
  <c r="AF64" i="1"/>
  <c r="AE64" i="1"/>
  <c r="AB64" i="1"/>
  <c r="AA64" i="1"/>
  <c r="X64" i="1"/>
  <c r="W64" i="1"/>
  <c r="T64" i="1"/>
  <c r="P64" i="1"/>
  <c r="O64" i="1"/>
  <c r="K64" i="1"/>
  <c r="K60" i="1" s="1"/>
  <c r="K59" i="1" s="1"/>
  <c r="CK64" i="1"/>
  <c r="CJ64" i="1"/>
  <c r="CI64" i="1"/>
  <c r="CH64" i="1"/>
  <c r="CG64" i="1"/>
  <c r="BZ64" i="1"/>
  <c r="BY64" i="1"/>
  <c r="BV64" i="1"/>
  <c r="BU64" i="1"/>
  <c r="BR64" i="1"/>
  <c r="BQ64" i="1"/>
  <c r="BN64" i="1"/>
  <c r="BM64" i="1"/>
  <c r="BJ64" i="1"/>
  <c r="BI64" i="1"/>
  <c r="BF64" i="1"/>
  <c r="BE64" i="1"/>
  <c r="BB64" i="1"/>
  <c r="BA64" i="1"/>
  <c r="AX64" i="1"/>
  <c r="AT64" i="1"/>
  <c r="AS64" i="1"/>
  <c r="AP64" i="1"/>
  <c r="AO64" i="1"/>
  <c r="AL64" i="1"/>
  <c r="AK64" i="1"/>
  <c r="AH64" i="1"/>
  <c r="AG64" i="1"/>
  <c r="AD64" i="1"/>
  <c r="AC64" i="1"/>
  <c r="Z64" i="1"/>
  <c r="Y64" i="1"/>
  <c r="V64" i="1"/>
  <c r="U64" i="1"/>
  <c r="R64" i="1"/>
  <c r="Q64" i="1"/>
  <c r="N64" i="1"/>
  <c r="L64" i="1"/>
  <c r="I64" i="1"/>
  <c r="H64" i="1"/>
  <c r="BY61" i="1"/>
  <c r="BX61" i="1"/>
  <c r="BU61" i="1"/>
  <c r="BU60" i="1" s="1"/>
  <c r="BT61" i="1"/>
  <c r="BP61" i="1"/>
  <c r="BM61" i="1"/>
  <c r="BI61" i="1"/>
  <c r="BI60" i="1" s="1"/>
  <c r="BL61" i="1"/>
  <c r="BE61" i="1"/>
  <c r="BG61" i="1"/>
  <c r="BA61" i="1"/>
  <c r="BA60" i="1" s="1"/>
  <c r="AZ61" i="1"/>
  <c r="AZ60" i="1" s="1"/>
  <c r="AZ59" i="1" s="1"/>
  <c r="BB61" i="1"/>
  <c r="BB60" i="1" s="1"/>
  <c r="CN62" i="1"/>
  <c r="CN61" i="1" s="1"/>
  <c r="CM62" i="1"/>
  <c r="CM61" i="1" s="1"/>
  <c r="CM60" i="1" s="1"/>
  <c r="CI62" i="1"/>
  <c r="CI61" i="1" s="1"/>
  <c r="CH62" i="1"/>
  <c r="CH61" i="1" s="1"/>
  <c r="AF61" i="1"/>
  <c r="AB61" i="1"/>
  <c r="AC61" i="1"/>
  <c r="AC60" i="1" s="1"/>
  <c r="AC59" i="1" s="1"/>
  <c r="X61" i="1"/>
  <c r="T61" i="1"/>
  <c r="P61" i="1"/>
  <c r="P60" i="1" s="1"/>
  <c r="P59" i="1" s="1"/>
  <c r="L61" i="1"/>
  <c r="L60" i="1" s="1"/>
  <c r="L59" i="1" s="1"/>
  <c r="H61" i="1"/>
  <c r="CA61" i="1"/>
  <c r="BZ61" i="1"/>
  <c r="BW61" i="1"/>
  <c r="BV61" i="1"/>
  <c r="BS61" i="1"/>
  <c r="BS60" i="1" s="1"/>
  <c r="BR61" i="1"/>
  <c r="BO61" i="1"/>
  <c r="BN61" i="1"/>
  <c r="BK61" i="1"/>
  <c r="BK60" i="1" s="1"/>
  <c r="BJ61" i="1"/>
  <c r="BJ60" i="1" s="1"/>
  <c r="BF61" i="1"/>
  <c r="BD61" i="1"/>
  <c r="BC61" i="1"/>
  <c r="AY61" i="1"/>
  <c r="AY60" i="1" s="1"/>
  <c r="AX61" i="1"/>
  <c r="AV61" i="1"/>
  <c r="AU61" i="1"/>
  <c r="AT61" i="1"/>
  <c r="AT60" i="1" s="1"/>
  <c r="AT59" i="1" s="1"/>
  <c r="AQ61" i="1"/>
  <c r="AQ60" i="1" s="1"/>
  <c r="AP61" i="1"/>
  <c r="AN61" i="1"/>
  <c r="AM61" i="1"/>
  <c r="AL61" i="1"/>
  <c r="AL60" i="1" s="1"/>
  <c r="AI61" i="1"/>
  <c r="AI60" i="1" s="1"/>
  <c r="AH61" i="1"/>
  <c r="AH60" i="1" s="1"/>
  <c r="AG61" i="1"/>
  <c r="AE61" i="1"/>
  <c r="AD61" i="1"/>
  <c r="AD60" i="1" s="1"/>
  <c r="AA61" i="1"/>
  <c r="AA60" i="1" s="1"/>
  <c r="Z61" i="1"/>
  <c r="Y61" i="1"/>
  <c r="W61" i="1"/>
  <c r="V61" i="1"/>
  <c r="V60" i="1" s="1"/>
  <c r="V59" i="1" s="1"/>
  <c r="U61" i="1"/>
  <c r="U60" i="1" s="1"/>
  <c r="S61" i="1"/>
  <c r="R61" i="1"/>
  <c r="Q61" i="1"/>
  <c r="O61" i="1"/>
  <c r="N61" i="1"/>
  <c r="N60" i="1" s="1"/>
  <c r="K61" i="1"/>
  <c r="I61" i="1"/>
  <c r="I60" i="1" s="1"/>
  <c r="BW60" i="1"/>
  <c r="BW59" i="1" s="1"/>
  <c r="BM60" i="1"/>
  <c r="BE60" i="1"/>
  <c r="BE59" i="1" s="1"/>
  <c r="BD60" i="1"/>
  <c r="BD59" i="1" s="1"/>
  <c r="AG60" i="1"/>
  <c r="AG59" i="1" s="1"/>
  <c r="M60" i="1"/>
  <c r="J60" i="1"/>
  <c r="J59" i="1" s="1"/>
  <c r="CP56" i="1"/>
  <c r="CO56" i="1"/>
  <c r="CN56" i="1"/>
  <c r="CM56" i="1"/>
  <c r="CL56" i="1"/>
  <c r="CK56" i="1"/>
  <c r="CJ56" i="1"/>
  <c r="CI56" i="1"/>
  <c r="CH56" i="1"/>
  <c r="CG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CL55" i="1"/>
  <c r="CH55" i="1"/>
  <c r="CO55" i="1"/>
  <c r="CN55" i="1"/>
  <c r="CM55" i="1"/>
  <c r="CP55" i="1"/>
  <c r="CJ55" i="1"/>
  <c r="CI55" i="1"/>
  <c r="CK55" i="1"/>
  <c r="CO54" i="1"/>
  <c r="CG54" i="1"/>
  <c r="CN54" i="1"/>
  <c r="CJ54" i="1"/>
  <c r="CM54" i="1"/>
  <c r="CP54" i="1"/>
  <c r="CI54" i="1"/>
  <c r="CH54" i="1"/>
  <c r="CK54" i="1"/>
  <c r="CN53" i="1"/>
  <c r="CJ53" i="1"/>
  <c r="CM53" i="1"/>
  <c r="CI53" i="1"/>
  <c r="CO53" i="1"/>
  <c r="CL53" i="1"/>
  <c r="CH53" i="1"/>
  <c r="CK53" i="1"/>
  <c r="CM52" i="1"/>
  <c r="CI52" i="1"/>
  <c r="CH52" i="1"/>
  <c r="CO52" i="1"/>
  <c r="CN52" i="1"/>
  <c r="CP52" i="1"/>
  <c r="CJ52" i="1"/>
  <c r="CG52" i="1"/>
  <c r="CO51" i="1"/>
  <c r="CN51" i="1"/>
  <c r="CM51" i="1"/>
  <c r="CL51" i="1"/>
  <c r="L48" i="1"/>
  <c r="L45" i="1" s="1"/>
  <c r="L44" i="1" s="1"/>
  <c r="L21" i="1" s="1"/>
  <c r="H48" i="1"/>
  <c r="H45" i="1" s="1"/>
  <c r="CN50" i="1"/>
  <c r="CJ50" i="1"/>
  <c r="BS48" i="1"/>
  <c r="BS45" i="1" s="1"/>
  <c r="BO48" i="1"/>
  <c r="BO45" i="1" s="1"/>
  <c r="BK48" i="1"/>
  <c r="BK45" i="1" s="1"/>
  <c r="BL48" i="1"/>
  <c r="CM50" i="1"/>
  <c r="CI50" i="1"/>
  <c r="AQ48" i="1"/>
  <c r="AQ45" i="1" s="1"/>
  <c r="CL50" i="1"/>
  <c r="CH50" i="1"/>
  <c r="CK50" i="1"/>
  <c r="AE48" i="1"/>
  <c r="AE45" i="1" s="1"/>
  <c r="AA48" i="1"/>
  <c r="AA45" i="1" s="1"/>
  <c r="W48" i="1"/>
  <c r="W45" i="1" s="1"/>
  <c r="O48" i="1"/>
  <c r="O45" i="1" s="1"/>
  <c r="CM49" i="1"/>
  <c r="CI49" i="1"/>
  <c r="BZ48" i="1"/>
  <c r="BZ45" i="1" s="1"/>
  <c r="BY48" i="1"/>
  <c r="BU48" i="1"/>
  <c r="BU45" i="1" s="1"/>
  <c r="BN48" i="1"/>
  <c r="BN45" i="1" s="1"/>
  <c r="BJ48" i="1"/>
  <c r="BI48" i="1"/>
  <c r="BI45" i="1" s="1"/>
  <c r="BF48" i="1"/>
  <c r="BE48" i="1"/>
  <c r="BE45" i="1" s="1"/>
  <c r="CH49" i="1"/>
  <c r="CO49" i="1"/>
  <c r="AP48" i="1"/>
  <c r="CP49" i="1"/>
  <c r="AL48" i="1"/>
  <c r="CG49" i="1"/>
  <c r="Z48" i="1"/>
  <c r="V48" i="1"/>
  <c r="R48" i="1"/>
  <c r="N48" i="1"/>
  <c r="N45" i="1" s="1"/>
  <c r="BX48" i="1"/>
  <c r="BX45" i="1" s="1"/>
  <c r="BT48" i="1"/>
  <c r="BT45" i="1" s="1"/>
  <c r="BP48" i="1"/>
  <c r="BP45" i="1" s="1"/>
  <c r="BH48" i="1"/>
  <c r="BH45" i="1" s="1"/>
  <c r="BD48" i="1"/>
  <c r="BD45" i="1" s="1"/>
  <c r="AZ48" i="1"/>
  <c r="AZ45" i="1" s="1"/>
  <c r="AV48" i="1"/>
  <c r="AV45" i="1" s="1"/>
  <c r="AS48" i="1"/>
  <c r="AO48" i="1"/>
  <c r="AN48" i="1"/>
  <c r="AN45" i="1" s="1"/>
  <c r="AK48" i="1"/>
  <c r="AK45" i="1" s="1"/>
  <c r="AJ48" i="1"/>
  <c r="AJ45" i="1" s="1"/>
  <c r="AG48" i="1"/>
  <c r="AG45" i="1" s="1"/>
  <c r="AF48" i="1"/>
  <c r="AF45" i="1" s="1"/>
  <c r="AB48" i="1"/>
  <c r="AB45" i="1" s="1"/>
  <c r="Y48" i="1"/>
  <c r="X48" i="1"/>
  <c r="X45" i="1" s="1"/>
  <c r="U48" i="1"/>
  <c r="U45" i="1" s="1"/>
  <c r="T48" i="1"/>
  <c r="T45" i="1" s="1"/>
  <c r="Q48" i="1"/>
  <c r="P48" i="1"/>
  <c r="P45" i="1" s="1"/>
  <c r="K48" i="1"/>
  <c r="K45" i="1" s="1"/>
  <c r="I48" i="1"/>
  <c r="I45" i="1" s="1"/>
  <c r="CM47" i="1"/>
  <c r="CI47" i="1"/>
  <c r="CL47" i="1"/>
  <c r="CO47" i="1"/>
  <c r="CJ47" i="1"/>
  <c r="CG47" i="1"/>
  <c r="CM46" i="1"/>
  <c r="CI46" i="1"/>
  <c r="CO46" i="1"/>
  <c r="CG46" i="1"/>
  <c r="BY45" i="1"/>
  <c r="AS45" i="1"/>
  <c r="AO45" i="1"/>
  <c r="Y45" i="1"/>
  <c r="Q45" i="1"/>
  <c r="M45" i="1"/>
  <c r="J45" i="1"/>
  <c r="CP41" i="1"/>
  <c r="CO41" i="1"/>
  <c r="CN41" i="1"/>
  <c r="CM41" i="1"/>
  <c r="CL41" i="1"/>
  <c r="CK41" i="1"/>
  <c r="CJ41" i="1"/>
  <c r="CI41" i="1"/>
  <c r="CH41" i="1"/>
  <c r="CG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N40" i="1"/>
  <c r="CL40" i="1"/>
  <c r="CH40" i="1"/>
  <c r="CA40" i="1"/>
  <c r="BZ40" i="1"/>
  <c r="BW40" i="1"/>
  <c r="BV40" i="1"/>
  <c r="BU40" i="1"/>
  <c r="BO40" i="1"/>
  <c r="BN40" i="1"/>
  <c r="BM40" i="1"/>
  <c r="BL40" i="1"/>
  <c r="BI40" i="1"/>
  <c r="BG40" i="1"/>
  <c r="BF40" i="1"/>
  <c r="BD40" i="1"/>
  <c r="BC40" i="1"/>
  <c r="AX40" i="1"/>
  <c r="AU40" i="1"/>
  <c r="AR40" i="1"/>
  <c r="AP40" i="1"/>
  <c r="AL40" i="1"/>
  <c r="AG40" i="1"/>
  <c r="AF40" i="1"/>
  <c r="AE40" i="1"/>
  <c r="AD40" i="1"/>
  <c r="X40" i="1"/>
  <c r="W40" i="1"/>
  <c r="V40" i="1"/>
  <c r="U40" i="1"/>
  <c r="P40" i="1"/>
  <c r="O40" i="1"/>
  <c r="N40" i="1"/>
  <c r="M40" i="1"/>
  <c r="K40" i="1"/>
  <c r="J40" i="1"/>
  <c r="G40" i="1"/>
  <c r="F40" i="1"/>
  <c r="E40" i="1"/>
  <c r="D40" i="1"/>
  <c r="CP39" i="1"/>
  <c r="CO39" i="1"/>
  <c r="CN39" i="1"/>
  <c r="CM39" i="1"/>
  <c r="CL39" i="1"/>
  <c r="CK39" i="1"/>
  <c r="CJ39" i="1"/>
  <c r="CI39" i="1"/>
  <c r="CH39" i="1"/>
  <c r="CG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P38" i="1"/>
  <c r="CO38" i="1"/>
  <c r="CN38" i="1"/>
  <c r="CM38" i="1"/>
  <c r="CL38" i="1"/>
  <c r="CK38" i="1"/>
  <c r="CJ38" i="1"/>
  <c r="CI38" i="1"/>
  <c r="CH38" i="1"/>
  <c r="CG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P37" i="1"/>
  <c r="CO37" i="1"/>
  <c r="CN37" i="1"/>
  <c r="CM37" i="1"/>
  <c r="CL37" i="1"/>
  <c r="CK37" i="1"/>
  <c r="CJ37" i="1"/>
  <c r="CI37" i="1"/>
  <c r="CH37" i="1"/>
  <c r="CG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P35" i="1" s="1"/>
  <c r="O37" i="1"/>
  <c r="N37" i="1"/>
  <c r="M37" i="1"/>
  <c r="L37" i="1"/>
  <c r="K37" i="1"/>
  <c r="K35" i="1" s="1"/>
  <c r="J37" i="1"/>
  <c r="I37" i="1"/>
  <c r="H37" i="1"/>
  <c r="G37" i="1"/>
  <c r="F37" i="1"/>
  <c r="E37" i="1"/>
  <c r="D37" i="1"/>
  <c r="CP36" i="1"/>
  <c r="CO36" i="1"/>
  <c r="CN36" i="1"/>
  <c r="CM36" i="1"/>
  <c r="CL36" i="1"/>
  <c r="CL35" i="1" s="1"/>
  <c r="CK36" i="1"/>
  <c r="CJ36" i="1"/>
  <c r="CI36" i="1"/>
  <c r="CH36" i="1"/>
  <c r="CH35" i="1" s="1"/>
  <c r="CG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M35" i="1" s="1"/>
  <c r="BL36" i="1"/>
  <c r="BK36" i="1"/>
  <c r="BJ36" i="1"/>
  <c r="BI36" i="1"/>
  <c r="BI35" i="1" s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G35" i="1" s="1"/>
  <c r="AF36" i="1"/>
  <c r="AE36" i="1"/>
  <c r="AD36" i="1"/>
  <c r="AC36" i="1"/>
  <c r="AB36" i="1"/>
  <c r="AA36" i="1"/>
  <c r="Z36" i="1"/>
  <c r="Y36" i="1"/>
  <c r="X36" i="1"/>
  <c r="W36" i="1"/>
  <c r="V36" i="1"/>
  <c r="U36" i="1"/>
  <c r="U35" i="1" s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E35" i="1" s="1"/>
  <c r="D36" i="1"/>
  <c r="BU35" i="1"/>
  <c r="X35" i="1"/>
  <c r="G35" i="1"/>
  <c r="CP34" i="1"/>
  <c r="CO34" i="1"/>
  <c r="CN34" i="1"/>
  <c r="CM34" i="1"/>
  <c r="CL34" i="1"/>
  <c r="CK34" i="1"/>
  <c r="CJ34" i="1"/>
  <c r="CI34" i="1"/>
  <c r="CH34" i="1"/>
  <c r="CG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P33" i="1"/>
  <c r="CO33" i="1"/>
  <c r="CN33" i="1"/>
  <c r="CM33" i="1"/>
  <c r="CL33" i="1"/>
  <c r="CK33" i="1"/>
  <c r="CJ33" i="1"/>
  <c r="CI33" i="1"/>
  <c r="CH33" i="1"/>
  <c r="CG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P32" i="1"/>
  <c r="CO32" i="1"/>
  <c r="CN32" i="1"/>
  <c r="CM32" i="1"/>
  <c r="CL32" i="1"/>
  <c r="CK32" i="1"/>
  <c r="CJ32" i="1"/>
  <c r="CI32" i="1"/>
  <c r="CH32" i="1"/>
  <c r="CG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P31" i="1"/>
  <c r="CO31" i="1"/>
  <c r="CN31" i="1"/>
  <c r="CM31" i="1"/>
  <c r="CL31" i="1"/>
  <c r="CK31" i="1"/>
  <c r="CJ31" i="1"/>
  <c r="CI31" i="1"/>
  <c r="CH31" i="1"/>
  <c r="CG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P30" i="1"/>
  <c r="CO30" i="1"/>
  <c r="CN30" i="1"/>
  <c r="CM30" i="1"/>
  <c r="CL30" i="1"/>
  <c r="CK30" i="1"/>
  <c r="CJ30" i="1"/>
  <c r="CI30" i="1"/>
  <c r="CH30" i="1"/>
  <c r="CG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P29" i="1"/>
  <c r="CO29" i="1"/>
  <c r="CN29" i="1"/>
  <c r="CM29" i="1"/>
  <c r="CL29" i="1"/>
  <c r="CK29" i="1"/>
  <c r="CJ29" i="1"/>
  <c r="CI29" i="1"/>
  <c r="CH29" i="1"/>
  <c r="CG29" i="1"/>
  <c r="CA29" i="1"/>
  <c r="BZ29" i="1"/>
  <c r="BY29" i="1"/>
  <c r="BX29" i="1"/>
  <c r="BW29" i="1"/>
  <c r="BV29" i="1"/>
  <c r="BU29" i="1"/>
  <c r="BU27" i="1" s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O27" i="1" s="1"/>
  <c r="AN29" i="1"/>
  <c r="AM29" i="1"/>
  <c r="AL29" i="1"/>
  <c r="AK29" i="1"/>
  <c r="AJ29" i="1"/>
  <c r="AI29" i="1"/>
  <c r="AH29" i="1"/>
  <c r="AG29" i="1"/>
  <c r="AG27" i="1" s="1"/>
  <c r="AF29" i="1"/>
  <c r="AE29" i="1"/>
  <c r="AD29" i="1"/>
  <c r="AC29" i="1"/>
  <c r="AB29" i="1"/>
  <c r="AA29" i="1"/>
  <c r="Z29" i="1"/>
  <c r="Y29" i="1"/>
  <c r="Y27" i="1" s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I27" i="1" s="1"/>
  <c r="H29" i="1"/>
  <c r="G29" i="1"/>
  <c r="F29" i="1"/>
  <c r="E29" i="1"/>
  <c r="D29" i="1"/>
  <c r="CP28" i="1"/>
  <c r="CO28" i="1"/>
  <c r="CN28" i="1"/>
  <c r="CM28" i="1"/>
  <c r="CL28" i="1"/>
  <c r="CK28" i="1"/>
  <c r="CJ28" i="1"/>
  <c r="CI28" i="1"/>
  <c r="CH28" i="1"/>
  <c r="CG28" i="1"/>
  <c r="CA28" i="1"/>
  <c r="BZ28" i="1"/>
  <c r="BY28" i="1"/>
  <c r="BX28" i="1"/>
  <c r="BX27" i="1" s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H27" i="1" s="1"/>
  <c r="BG28" i="1"/>
  <c r="BF28" i="1"/>
  <c r="BE28" i="1"/>
  <c r="BD28" i="1"/>
  <c r="BD27" i="1" s="1"/>
  <c r="BC28" i="1"/>
  <c r="BB28" i="1"/>
  <c r="BA28" i="1"/>
  <c r="AZ28" i="1"/>
  <c r="AY28" i="1"/>
  <c r="AX28" i="1"/>
  <c r="AW28" i="1"/>
  <c r="AV28" i="1"/>
  <c r="AV27" i="1" s="1"/>
  <c r="AU28" i="1"/>
  <c r="AT28" i="1"/>
  <c r="AS28" i="1"/>
  <c r="AR28" i="1"/>
  <c r="AR27" i="1" s="1"/>
  <c r="AQ28" i="1"/>
  <c r="AP28" i="1"/>
  <c r="AO28" i="1"/>
  <c r="AN28" i="1"/>
  <c r="AM28" i="1"/>
  <c r="AL28" i="1"/>
  <c r="AK28" i="1"/>
  <c r="AJ28" i="1"/>
  <c r="AJ27" i="1" s="1"/>
  <c r="AI28" i="1"/>
  <c r="AH28" i="1"/>
  <c r="AG28" i="1"/>
  <c r="AF28" i="1"/>
  <c r="AF27" i="1" s="1"/>
  <c r="AE28" i="1"/>
  <c r="AD28" i="1"/>
  <c r="AC28" i="1"/>
  <c r="AB28" i="1"/>
  <c r="AB27" i="1" s="1"/>
  <c r="AA28" i="1"/>
  <c r="Z28" i="1"/>
  <c r="Y28" i="1"/>
  <c r="X28" i="1"/>
  <c r="W28" i="1"/>
  <c r="V28" i="1"/>
  <c r="U28" i="1"/>
  <c r="T28" i="1"/>
  <c r="T27" i="1" s="1"/>
  <c r="S28" i="1"/>
  <c r="R28" i="1"/>
  <c r="Q28" i="1"/>
  <c r="P28" i="1"/>
  <c r="P27" i="1" s="1"/>
  <c r="O28" i="1"/>
  <c r="N28" i="1"/>
  <c r="M28" i="1"/>
  <c r="L28" i="1"/>
  <c r="L27" i="1" s="1"/>
  <c r="K28" i="1"/>
  <c r="J28" i="1"/>
  <c r="I28" i="1"/>
  <c r="H28" i="1"/>
  <c r="H27" i="1" s="1"/>
  <c r="G28" i="1"/>
  <c r="F28" i="1"/>
  <c r="E28" i="1"/>
  <c r="D28" i="1"/>
  <c r="D27" i="1" s="1"/>
  <c r="CK27" i="1"/>
  <c r="AZ27" i="1"/>
  <c r="AN27" i="1"/>
  <c r="X27" i="1"/>
  <c r="Q27" i="1"/>
  <c r="CP26" i="1"/>
  <c r="CO26" i="1"/>
  <c r="CN26" i="1"/>
  <c r="CM26" i="1"/>
  <c r="CL26" i="1"/>
  <c r="CK26" i="1"/>
  <c r="CJ26" i="1"/>
  <c r="CI26" i="1"/>
  <c r="CH26" i="1"/>
  <c r="CG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P25" i="1"/>
  <c r="CO25" i="1"/>
  <c r="CN25" i="1"/>
  <c r="CM25" i="1"/>
  <c r="CL25" i="1"/>
  <c r="CK25" i="1"/>
  <c r="CJ25" i="1"/>
  <c r="CI25" i="1"/>
  <c r="CH25" i="1"/>
  <c r="CG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Z24" i="1"/>
  <c r="BY24" i="1"/>
  <c r="BX24" i="1"/>
  <c r="BU24" i="1"/>
  <c r="BS24" i="1"/>
  <c r="BP24" i="1"/>
  <c r="BN24" i="1"/>
  <c r="BK24" i="1"/>
  <c r="BI24" i="1"/>
  <c r="BF24" i="1"/>
  <c r="BE24" i="1"/>
  <c r="BD24" i="1"/>
  <c r="BA24" i="1"/>
  <c r="AY24" i="1"/>
  <c r="AV24" i="1"/>
  <c r="AT24" i="1"/>
  <c r="AQ24" i="1"/>
  <c r="AO24" i="1"/>
  <c r="AL24" i="1"/>
  <c r="AK24" i="1"/>
  <c r="AJ24" i="1"/>
  <c r="AG24" i="1"/>
  <c r="AE24" i="1"/>
  <c r="AB24" i="1"/>
  <c r="Z24" i="1"/>
  <c r="X24" i="1"/>
  <c r="V24" i="1"/>
  <c r="T24" i="1"/>
  <c r="S24" i="1"/>
  <c r="R24" i="1"/>
  <c r="P24" i="1"/>
  <c r="N24" i="1"/>
  <c r="M24" i="1"/>
  <c r="L24" i="1"/>
  <c r="J24" i="1"/>
  <c r="I24" i="1"/>
  <c r="G24" i="1"/>
  <c r="F24" i="1"/>
  <c r="E24" i="1"/>
  <c r="D24" i="1"/>
  <c r="CP23" i="1"/>
  <c r="CO23" i="1"/>
  <c r="CN23" i="1"/>
  <c r="CL23" i="1"/>
  <c r="CK23" i="1"/>
  <c r="CJ23" i="1"/>
  <c r="CH23" i="1"/>
  <c r="CG23" i="1"/>
  <c r="CA23" i="1"/>
  <c r="BY23" i="1"/>
  <c r="BX23" i="1"/>
  <c r="BW23" i="1"/>
  <c r="BU23" i="1"/>
  <c r="BT23" i="1"/>
  <c r="BS23" i="1"/>
  <c r="BQ23" i="1"/>
  <c r="BP23" i="1"/>
  <c r="BO23" i="1"/>
  <c r="BM23" i="1"/>
  <c r="BL23" i="1"/>
  <c r="BK23" i="1"/>
  <c r="BI23" i="1"/>
  <c r="BH23" i="1"/>
  <c r="BG23" i="1"/>
  <c r="BE23" i="1"/>
  <c r="BD23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G23" i="1"/>
  <c r="F23" i="1"/>
  <c r="E23" i="1"/>
  <c r="D23" i="1"/>
  <c r="M22" i="1"/>
  <c r="J22" i="1"/>
  <c r="G22" i="1"/>
  <c r="F22" i="1"/>
  <c r="E22" i="1"/>
  <c r="D22" i="1"/>
  <c r="G21" i="1"/>
  <c r="F21" i="1"/>
  <c r="E21" i="1"/>
  <c r="D21" i="1"/>
  <c r="D20" i="1" l="1"/>
  <c r="Q60" i="1"/>
  <c r="Q59" i="1" s="1"/>
  <c r="AA59" i="1"/>
  <c r="AN60" i="1"/>
  <c r="AU60" i="1"/>
  <c r="BC60" i="1"/>
  <c r="BK59" i="1"/>
  <c r="BS59" i="1"/>
  <c r="BA59" i="1"/>
  <c r="BX44" i="1"/>
  <c r="BX21" i="1" s="1"/>
  <c r="BS171" i="1"/>
  <c r="BI27" i="1"/>
  <c r="O35" i="1"/>
  <c r="AE35" i="1"/>
  <c r="AU35" i="1"/>
  <c r="BW35" i="1"/>
  <c r="CN35" i="1"/>
  <c r="M35" i="1"/>
  <c r="Q40" i="1"/>
  <c r="Q35" i="1" s="1"/>
  <c r="W60" i="1"/>
  <c r="W59" i="1" s="1"/>
  <c r="BN60" i="1"/>
  <c r="BV60" i="1"/>
  <c r="BV59" i="1" s="1"/>
  <c r="N80" i="1"/>
  <c r="N22" i="1" s="1"/>
  <c r="AG80" i="1"/>
  <c r="AG22" i="1" s="1"/>
  <c r="BU80" i="1"/>
  <c r="BU22" i="1" s="1"/>
  <c r="BO80" i="1"/>
  <c r="BO22" i="1" s="1"/>
  <c r="AV80" i="1"/>
  <c r="AV22" i="1" s="1"/>
  <c r="BT80" i="1"/>
  <c r="BT22" i="1" s="1"/>
  <c r="CN119" i="1"/>
  <c r="CN24" i="1" s="1"/>
  <c r="I171" i="1"/>
  <c r="BT171" i="1"/>
  <c r="D35" i="1"/>
  <c r="AR35" i="1"/>
  <c r="BD35" i="1"/>
  <c r="BL35" i="1"/>
  <c r="BT35" i="1"/>
  <c r="H40" i="1"/>
  <c r="H35" i="1" s="1"/>
  <c r="AI40" i="1"/>
  <c r="BE40" i="1"/>
  <c r="BK40" i="1"/>
  <c r="J44" i="1"/>
  <c r="J43" i="1" s="1"/>
  <c r="J42" i="1" s="1"/>
  <c r="AE60" i="1"/>
  <c r="BO60" i="1"/>
  <c r="CH60" i="1"/>
  <c r="CH59" i="1" s="1"/>
  <c r="BB59" i="1"/>
  <c r="Q80" i="1"/>
  <c r="Q22" i="1" s="1"/>
  <c r="BL27" i="1"/>
  <c r="BP27" i="1"/>
  <c r="BT27" i="1"/>
  <c r="CG27" i="1"/>
  <c r="CO27" i="1"/>
  <c r="S40" i="1"/>
  <c r="S35" i="1" s="1"/>
  <c r="AJ40" i="1"/>
  <c r="AJ35" i="1" s="1"/>
  <c r="AT40" i="1"/>
  <c r="BB40" i="1"/>
  <c r="BP40" i="1"/>
  <c r="BP35" i="1" s="1"/>
  <c r="R60" i="1"/>
  <c r="R59" i="1" s="1"/>
  <c r="AD59" i="1"/>
  <c r="AI59" i="1"/>
  <c r="AP60" i="1"/>
  <c r="AP59" i="1" s="1"/>
  <c r="BN59" i="1"/>
  <c r="CI60" i="1"/>
  <c r="AF60" i="1"/>
  <c r="BR60" i="1"/>
  <c r="BZ60" i="1"/>
  <c r="BF80" i="1"/>
  <c r="BF22" i="1" s="1"/>
  <c r="BD80" i="1"/>
  <c r="BD22" i="1" s="1"/>
  <c r="X80" i="1"/>
  <c r="X22" i="1" s="1"/>
  <c r="AZ80" i="1"/>
  <c r="AZ22" i="1" s="1"/>
  <c r="AA171" i="1"/>
  <c r="AV171" i="1"/>
  <c r="AZ35" i="1"/>
  <c r="AU59" i="1"/>
  <c r="BI59" i="1"/>
  <c r="E27" i="1"/>
  <c r="M27" i="1"/>
  <c r="U27" i="1"/>
  <c r="AC27" i="1"/>
  <c r="AK27" i="1"/>
  <c r="AS27" i="1"/>
  <c r="AW27" i="1"/>
  <c r="BA27" i="1"/>
  <c r="BE27" i="1"/>
  <c r="BM27" i="1"/>
  <c r="BQ27" i="1"/>
  <c r="BY27" i="1"/>
  <c r="CH27" i="1"/>
  <c r="CL27" i="1"/>
  <c r="CP27" i="1"/>
  <c r="F35" i="1"/>
  <c r="J35" i="1"/>
  <c r="N35" i="1"/>
  <c r="V35" i="1"/>
  <c r="AD35" i="1"/>
  <c r="AL35" i="1"/>
  <c r="AP35" i="1"/>
  <c r="AT35" i="1"/>
  <c r="AX35" i="1"/>
  <c r="BB35" i="1"/>
  <c r="BF35" i="1"/>
  <c r="BN35" i="1"/>
  <c r="BV35" i="1"/>
  <c r="Y40" i="1"/>
  <c r="Y35" i="1" s="1"/>
  <c r="AF35" i="1"/>
  <c r="BX40" i="1"/>
  <c r="BX35" i="1" s="1"/>
  <c r="BE44" i="1"/>
  <c r="BE21" i="1" s="1"/>
  <c r="AV44" i="1"/>
  <c r="CH48" i="1"/>
  <c r="M59" i="1"/>
  <c r="M44" i="1" s="1"/>
  <c r="N59" i="1"/>
  <c r="N44" i="1" s="1"/>
  <c r="AE59" i="1"/>
  <c r="AL59" i="1"/>
  <c r="BO59" i="1"/>
  <c r="X60" i="1"/>
  <c r="X59" i="1" s="1"/>
  <c r="BP60" i="1"/>
  <c r="BP59" i="1" s="1"/>
  <c r="BP44" i="1" s="1"/>
  <c r="BP43" i="1" s="1"/>
  <c r="BP42" i="1" s="1"/>
  <c r="BY60" i="1"/>
  <c r="BY59" i="1" s="1"/>
  <c r="BY44" i="1" s="1"/>
  <c r="BY21" i="1" s="1"/>
  <c r="BY20" i="1" s="1"/>
  <c r="BT60" i="1"/>
  <c r="BT59" i="1" s="1"/>
  <c r="BT44" i="1" s="1"/>
  <c r="BT43" i="1" s="1"/>
  <c r="BT42" i="1" s="1"/>
  <c r="T80" i="1"/>
  <c r="T22" i="1" s="1"/>
  <c r="T171" i="1"/>
  <c r="AB171" i="1"/>
  <c r="BC59" i="1"/>
  <c r="F20" i="1"/>
  <c r="AI35" i="1"/>
  <c r="BK35" i="1"/>
  <c r="BO35" i="1"/>
  <c r="BS35" i="1"/>
  <c r="CA35" i="1"/>
  <c r="I35" i="1"/>
  <c r="BE35" i="1"/>
  <c r="K44" i="1"/>
  <c r="AA44" i="1"/>
  <c r="AA21" i="1" s="1"/>
  <c r="O60" i="1"/>
  <c r="Z60" i="1"/>
  <c r="AZ44" i="1"/>
  <c r="AZ43" i="1" s="1"/>
  <c r="Y60" i="1"/>
  <c r="BF60" i="1"/>
  <c r="BF59" i="1" s="1"/>
  <c r="L80" i="1"/>
  <c r="L22" i="1" s="1"/>
  <c r="U80" i="1"/>
  <c r="U22" i="1" s="1"/>
  <c r="AO80" i="1"/>
  <c r="AO22" i="1" s="1"/>
  <c r="BI80" i="1"/>
  <c r="BI22" i="1" s="1"/>
  <c r="K80" i="1"/>
  <c r="K22" i="1" s="1"/>
  <c r="CM82" i="1"/>
  <c r="CM81" i="1" s="1"/>
  <c r="BK80" i="1"/>
  <c r="BK22" i="1" s="1"/>
  <c r="P80" i="1"/>
  <c r="P22" i="1" s="1"/>
  <c r="CI99" i="1"/>
  <c r="R171" i="1"/>
  <c r="R40" i="1"/>
  <c r="AH171" i="1"/>
  <c r="AH40" i="1"/>
  <c r="AH35" i="1" s="1"/>
  <c r="G20" i="1"/>
  <c r="R35" i="1"/>
  <c r="AZ171" i="1"/>
  <c r="BZ35" i="1"/>
  <c r="BR40" i="1"/>
  <c r="BR35" i="1" s="1"/>
  <c r="BD21" i="1"/>
  <c r="E20" i="1"/>
  <c r="E19" i="1" s="1"/>
  <c r="G27" i="1"/>
  <c r="K27" i="1"/>
  <c r="O27" i="1"/>
  <c r="S27" i="1"/>
  <c r="W27" i="1"/>
  <c r="AA27" i="1"/>
  <c r="AE27" i="1"/>
  <c r="AI27" i="1"/>
  <c r="AM27" i="1"/>
  <c r="AQ27" i="1"/>
  <c r="AU27" i="1"/>
  <c r="AY27" i="1"/>
  <c r="BC27" i="1"/>
  <c r="BG27" i="1"/>
  <c r="BK27" i="1"/>
  <c r="BO27" i="1"/>
  <c r="BS27" i="1"/>
  <c r="BW27" i="1"/>
  <c r="CA27" i="1"/>
  <c r="CJ27" i="1"/>
  <c r="CN27" i="1"/>
  <c r="W35" i="1"/>
  <c r="AA35" i="1"/>
  <c r="AQ35" i="1"/>
  <c r="AY35" i="1"/>
  <c r="BC35" i="1"/>
  <c r="BG35" i="1"/>
  <c r="AG44" i="1"/>
  <c r="Z171" i="1"/>
  <c r="Z40" i="1"/>
  <c r="Z35" i="1" s="1"/>
  <c r="BJ171" i="1"/>
  <c r="BJ40" i="1"/>
  <c r="BJ35" i="1" s="1"/>
  <c r="J21" i="1"/>
  <c r="J20" i="1" s="1"/>
  <c r="L20" i="1"/>
  <c r="T35" i="1"/>
  <c r="AB35" i="1"/>
  <c r="L40" i="1"/>
  <c r="L35" i="1" s="1"/>
  <c r="BY40" i="1"/>
  <c r="BY35" i="1" s="1"/>
  <c r="CJ40" i="1"/>
  <c r="CJ35" i="1" s="1"/>
  <c r="BN44" i="1"/>
  <c r="BI44" i="1"/>
  <c r="BS44" i="1"/>
  <c r="L43" i="1"/>
  <c r="L42" i="1" s="1"/>
  <c r="BU59" i="1"/>
  <c r="BU44" i="1" s="1"/>
  <c r="I59" i="1"/>
  <c r="I44" i="1" s="1"/>
  <c r="I21" i="1" s="1"/>
  <c r="AH59" i="1"/>
  <c r="R80" i="1"/>
  <c r="R22" i="1" s="1"/>
  <c r="I80" i="1"/>
  <c r="I22" i="1" s="1"/>
  <c r="Z80" i="1"/>
  <c r="Z22" i="1" s="1"/>
  <c r="AT80" i="1"/>
  <c r="AT22" i="1" s="1"/>
  <c r="BN80" i="1"/>
  <c r="BN22" i="1" s="1"/>
  <c r="O80" i="1"/>
  <c r="O22" i="1" s="1"/>
  <c r="AE80" i="1"/>
  <c r="AE22" i="1" s="1"/>
  <c r="AY80" i="1"/>
  <c r="AY22" i="1" s="1"/>
  <c r="AB80" i="1"/>
  <c r="AB22" i="1" s="1"/>
  <c r="F27" i="1"/>
  <c r="J27" i="1"/>
  <c r="N27" i="1"/>
  <c r="R27" i="1"/>
  <c r="V27" i="1"/>
  <c r="Z27" i="1"/>
  <c r="AD27" i="1"/>
  <c r="AH27" i="1"/>
  <c r="AL27" i="1"/>
  <c r="AP27" i="1"/>
  <c r="AT27" i="1"/>
  <c r="AX27" i="1"/>
  <c r="BB27" i="1"/>
  <c r="BF27" i="1"/>
  <c r="BJ27" i="1"/>
  <c r="BN27" i="1"/>
  <c r="BR27" i="1"/>
  <c r="BV27" i="1"/>
  <c r="BZ27" i="1"/>
  <c r="CI27" i="1"/>
  <c r="CM27" i="1"/>
  <c r="Q44" i="1"/>
  <c r="P44" i="1"/>
  <c r="X44" i="1"/>
  <c r="BK44" i="1"/>
  <c r="AQ59" i="1"/>
  <c r="AQ44" i="1" s="1"/>
  <c r="AX60" i="1"/>
  <c r="AX59" i="1" s="1"/>
  <c r="AB60" i="1"/>
  <c r="AB59" i="1" s="1"/>
  <c r="AB44" i="1" s="1"/>
  <c r="BR59" i="1"/>
  <c r="BZ59" i="1"/>
  <c r="BZ44" i="1" s="1"/>
  <c r="CM73" i="1"/>
  <c r="CM71" i="1" s="1"/>
  <c r="V80" i="1"/>
  <c r="V22" i="1" s="1"/>
  <c r="BJ80" i="1"/>
  <c r="BJ22" i="1" s="1"/>
  <c r="W80" i="1"/>
  <c r="W22" i="1" s="1"/>
  <c r="CI82" i="1"/>
  <c r="CI81" i="1" s="1"/>
  <c r="AU80" i="1"/>
  <c r="AU22" i="1" s="1"/>
  <c r="CI119" i="1"/>
  <c r="CI24" i="1" s="1"/>
  <c r="CM48" i="1"/>
  <c r="CM45" i="1" s="1"/>
  <c r="O59" i="1"/>
  <c r="O44" i="1" s="1"/>
  <c r="Z59" i="1"/>
  <c r="AY59" i="1"/>
  <c r="BJ59" i="1"/>
  <c r="H60" i="1"/>
  <c r="H59" i="1" s="1"/>
  <c r="H44" i="1" s="1"/>
  <c r="T60" i="1"/>
  <c r="T59" i="1" s="1"/>
  <c r="T44" i="1" s="1"/>
  <c r="AF59" i="1"/>
  <c r="AF44" i="1" s="1"/>
  <c r="H80" i="1"/>
  <c r="H22" i="1" s="1"/>
  <c r="AK80" i="1"/>
  <c r="AK22" i="1" s="1"/>
  <c r="BE80" i="1"/>
  <c r="BE22" i="1" s="1"/>
  <c r="BE20" i="1" s="1"/>
  <c r="BE19" i="1" s="1"/>
  <c r="BY80" i="1"/>
  <c r="BY22" i="1" s="1"/>
  <c r="AA80" i="1"/>
  <c r="AA22" i="1" s="1"/>
  <c r="BS80" i="1"/>
  <c r="BS22" i="1" s="1"/>
  <c r="CN82" i="1"/>
  <c r="CN81" i="1" s="1"/>
  <c r="CO99" i="1"/>
  <c r="X43" i="1"/>
  <c r="X42" i="1" s="1"/>
  <c r="X21" i="1"/>
  <c r="X20" i="1" s="1"/>
  <c r="X19" i="1" s="1"/>
  <c r="AA20" i="1"/>
  <c r="J19" i="1"/>
  <c r="R45" i="1"/>
  <c r="R44" i="1" s="1"/>
  <c r="V45" i="1"/>
  <c r="V44" i="1" s="1"/>
  <c r="Z45" i="1"/>
  <c r="CL46" i="1"/>
  <c r="BF45" i="1"/>
  <c r="BF44" i="1" s="1"/>
  <c r="CH47" i="1"/>
  <c r="AE44" i="1"/>
  <c r="CH46" i="1"/>
  <c r="BL45" i="1"/>
  <c r="CN47" i="1"/>
  <c r="AC48" i="1"/>
  <c r="AC45" i="1" s="1"/>
  <c r="AC44" i="1" s="1"/>
  <c r="AH48" i="1"/>
  <c r="AW48" i="1"/>
  <c r="AW45" i="1" s="1"/>
  <c r="BB48" i="1"/>
  <c r="BG48" i="1"/>
  <c r="BG45" i="1" s="1"/>
  <c r="BQ48" i="1"/>
  <c r="BQ45" i="1" s="1"/>
  <c r="BV48" i="1"/>
  <c r="CA48" i="1"/>
  <c r="CA45" i="1" s="1"/>
  <c r="CI48" i="1"/>
  <c r="CI45" i="1" s="1"/>
  <c r="W44" i="1"/>
  <c r="BO44" i="1"/>
  <c r="CN46" i="1"/>
  <c r="AP45" i="1"/>
  <c r="AH45" i="1"/>
  <c r="CJ46" i="1"/>
  <c r="AL45" i="1"/>
  <c r="BJ45" i="1"/>
  <c r="BJ44" i="1" s="1"/>
  <c r="CP47" i="1"/>
  <c r="CP62" i="1"/>
  <c r="CP61" i="1" s="1"/>
  <c r="AR61" i="1"/>
  <c r="AW61" i="1"/>
  <c r="AW60" i="1" s="1"/>
  <c r="AW59" i="1" s="1"/>
  <c r="CK47" i="1"/>
  <c r="BA48" i="1"/>
  <c r="BA45" i="1" s="1"/>
  <c r="BA44" i="1" s="1"/>
  <c r="BM48" i="1"/>
  <c r="BM45" i="1" s="1"/>
  <c r="CJ49" i="1"/>
  <c r="CJ48" i="1" s="1"/>
  <c r="CN49" i="1"/>
  <c r="CN48" i="1" s="1"/>
  <c r="CG50" i="1"/>
  <c r="CO50" i="1"/>
  <c r="CO48" i="1" s="1"/>
  <c r="CO45" i="1" s="1"/>
  <c r="CK52" i="1"/>
  <c r="CP53" i="1"/>
  <c r="CG53" i="1"/>
  <c r="CL54" i="1"/>
  <c r="AJ61" i="1"/>
  <c r="AJ60" i="1" s="1"/>
  <c r="CJ62" i="1"/>
  <c r="CJ61" i="1" s="1"/>
  <c r="CJ60" i="1" s="1"/>
  <c r="CJ59" i="1" s="1"/>
  <c r="BQ61" i="1"/>
  <c r="BQ60" i="1" s="1"/>
  <c r="BQ59" i="1" s="1"/>
  <c r="CL62" i="1"/>
  <c r="CL61" i="1" s="1"/>
  <c r="CN65" i="1"/>
  <c r="CN64" i="1" s="1"/>
  <c r="CN60" i="1" s="1"/>
  <c r="CN59" i="1" s="1"/>
  <c r="BL64" i="1"/>
  <c r="BL60" i="1" s="1"/>
  <c r="BL59" i="1" s="1"/>
  <c r="U66" i="1"/>
  <c r="U59" i="1" s="1"/>
  <c r="U44" i="1" s="1"/>
  <c r="AM67" i="1"/>
  <c r="AM66" i="1" s="1"/>
  <c r="CK68" i="1"/>
  <c r="CK67" i="1" s="1"/>
  <c r="CK66" i="1" s="1"/>
  <c r="AD48" i="1"/>
  <c r="AD45" i="1" s="1"/>
  <c r="AT48" i="1"/>
  <c r="AT45" i="1" s="1"/>
  <c r="AT44" i="1" s="1"/>
  <c r="AX48" i="1"/>
  <c r="AX45" i="1" s="1"/>
  <c r="BR48" i="1"/>
  <c r="BR45" i="1" s="1"/>
  <c r="AK61" i="1"/>
  <c r="AK60" i="1" s="1"/>
  <c r="AK59" i="1" s="1"/>
  <c r="AK44" i="1" s="1"/>
  <c r="AO61" i="1"/>
  <c r="AO60" i="1" s="1"/>
  <c r="AO59" i="1" s="1"/>
  <c r="AO44" i="1" s="1"/>
  <c r="AS61" i="1"/>
  <c r="AS60" i="1" s="1"/>
  <c r="CG62" i="1"/>
  <c r="CG61" i="1" s="1"/>
  <c r="CG60" i="1" s="1"/>
  <c r="CG59" i="1" s="1"/>
  <c r="CO62" i="1"/>
  <c r="CO61" i="1" s="1"/>
  <c r="AM64" i="1"/>
  <c r="AM60" i="1" s="1"/>
  <c r="CA64" i="1"/>
  <c r="CA60" i="1" s="1"/>
  <c r="CA59" i="1" s="1"/>
  <c r="AH73" i="1"/>
  <c r="AH71" i="1" s="1"/>
  <c r="CK74" i="1"/>
  <c r="BB73" i="1"/>
  <c r="BB71" i="1" s="1"/>
  <c r="BG73" i="1"/>
  <c r="BG71" i="1" s="1"/>
  <c r="BL73" i="1"/>
  <c r="BL71" i="1" s="1"/>
  <c r="BV73" i="1"/>
  <c r="BV71" i="1" s="1"/>
  <c r="CA73" i="1"/>
  <c r="CA71" i="1" s="1"/>
  <c r="S48" i="1"/>
  <c r="AI48" i="1"/>
  <c r="AI45" i="1" s="1"/>
  <c r="AU48" i="1"/>
  <c r="AU45" i="1" s="1"/>
  <c r="AU44" i="1" s="1"/>
  <c r="AY48" i="1"/>
  <c r="AY45" i="1" s="1"/>
  <c r="AY44" i="1" s="1"/>
  <c r="BC48" i="1"/>
  <c r="BC45" i="1" s="1"/>
  <c r="BW48" i="1"/>
  <c r="BW45" i="1" s="1"/>
  <c r="CL49" i="1"/>
  <c r="CL52" i="1"/>
  <c r="CG55" i="1"/>
  <c r="BH61" i="1"/>
  <c r="BH60" i="1" s="1"/>
  <c r="CL65" i="1"/>
  <c r="CL64" i="1" s="1"/>
  <c r="CP51" i="1"/>
  <c r="S64" i="1"/>
  <c r="BG64" i="1"/>
  <c r="BG60" i="1" s="1"/>
  <c r="BG59" i="1" s="1"/>
  <c r="CO65" i="1"/>
  <c r="CO64" i="1" s="1"/>
  <c r="AJ67" i="1"/>
  <c r="AJ66" i="1" s="1"/>
  <c r="AN67" i="1"/>
  <c r="AN66" i="1" s="1"/>
  <c r="AN59" i="1" s="1"/>
  <c r="AN44" i="1" s="1"/>
  <c r="BH67" i="1"/>
  <c r="BH66" i="1" s="1"/>
  <c r="CI68" i="1"/>
  <c r="CI67" i="1" s="1"/>
  <c r="CI66" i="1" s="1"/>
  <c r="CI59" i="1" s="1"/>
  <c r="CM68" i="1"/>
  <c r="CM67" i="1" s="1"/>
  <c r="CM66" i="1" s="1"/>
  <c r="CM59" i="1" s="1"/>
  <c r="AD73" i="1"/>
  <c r="AD71" i="1" s="1"/>
  <c r="AL73" i="1"/>
  <c r="AL71" i="1" s="1"/>
  <c r="AP73" i="1"/>
  <c r="AP71" i="1" s="1"/>
  <c r="AX73" i="1"/>
  <c r="AX71" i="1" s="1"/>
  <c r="BR73" i="1"/>
  <c r="BR71" i="1" s="1"/>
  <c r="CG74" i="1"/>
  <c r="CO74" i="1"/>
  <c r="CG76" i="1"/>
  <c r="CK76" i="1"/>
  <c r="CO76" i="1"/>
  <c r="CJ77" i="1"/>
  <c r="CJ73" i="1" s="1"/>
  <c r="CJ71" i="1" s="1"/>
  <c r="CO79" i="1"/>
  <c r="Y67" i="1"/>
  <c r="Y66" i="1" s="1"/>
  <c r="Y59" i="1" s="1"/>
  <c r="Y44" i="1" s="1"/>
  <c r="AS67" i="1"/>
  <c r="AS66" i="1" s="1"/>
  <c r="BM67" i="1"/>
  <c r="BM66" i="1" s="1"/>
  <c r="BM59" i="1" s="1"/>
  <c r="S73" i="1"/>
  <c r="AI73" i="1"/>
  <c r="AI71" i="1" s="1"/>
  <c r="BC73" i="1"/>
  <c r="BC71" i="1" s="1"/>
  <c r="BW73" i="1"/>
  <c r="BW71" i="1" s="1"/>
  <c r="CG75" i="1"/>
  <c r="CK75" i="1"/>
  <c r="CO75" i="1"/>
  <c r="CH76" i="1"/>
  <c r="CH73" i="1" s="1"/>
  <c r="CH71" i="1" s="1"/>
  <c r="CL76" i="1"/>
  <c r="CL73" i="1" s="1"/>
  <c r="CL71" i="1" s="1"/>
  <c r="CP76" i="1"/>
  <c r="CL77" i="1"/>
  <c r="CP77" i="1"/>
  <c r="CI78" i="1"/>
  <c r="CI73" i="1" s="1"/>
  <c r="CI71" i="1" s="1"/>
  <c r="CN78" i="1"/>
  <c r="CN73" i="1" s="1"/>
  <c r="CN71" i="1" s="1"/>
  <c r="CL79" i="1"/>
  <c r="AC82" i="1"/>
  <c r="AC81" i="1" s="1"/>
  <c r="AH82" i="1"/>
  <c r="AH81" i="1" s="1"/>
  <c r="CK83" i="1"/>
  <c r="AW82" i="1"/>
  <c r="AW81" i="1" s="1"/>
  <c r="BB82" i="1"/>
  <c r="BB81" i="1" s="1"/>
  <c r="BG82" i="1"/>
  <c r="BG81" i="1" s="1"/>
  <c r="BQ82" i="1"/>
  <c r="BQ81" i="1" s="1"/>
  <c r="BV82" i="1"/>
  <c r="BV81" i="1" s="1"/>
  <c r="CA82" i="1"/>
  <c r="CA81" i="1" s="1"/>
  <c r="CJ82" i="1"/>
  <c r="CJ81" i="1" s="1"/>
  <c r="CK91" i="1"/>
  <c r="CP91" i="1"/>
  <c r="BG90" i="1"/>
  <c r="BG89" i="1" s="1"/>
  <c r="BL90" i="1"/>
  <c r="BL89" i="1" s="1"/>
  <c r="CA90" i="1"/>
  <c r="CA89" i="1" s="1"/>
  <c r="CK79" i="1"/>
  <c r="BL82" i="1"/>
  <c r="BL81" i="1" s="1"/>
  <c r="CG83" i="1"/>
  <c r="CO83" i="1"/>
  <c r="CO82" i="1" s="1"/>
  <c r="CO81" i="1" s="1"/>
  <c r="CH84" i="1"/>
  <c r="CH82" i="1" s="1"/>
  <c r="CH81" i="1" s="1"/>
  <c r="CL84" i="1"/>
  <c r="CL82" i="1" s="1"/>
  <c r="CL81" i="1" s="1"/>
  <c r="CK86" i="1"/>
  <c r="CP87" i="1"/>
  <c r="CG87" i="1"/>
  <c r="BW90" i="1"/>
  <c r="BW89" i="1" s="1"/>
  <c r="CI91" i="1"/>
  <c r="CI90" i="1" s="1"/>
  <c r="CI89" i="1" s="1"/>
  <c r="CI80" i="1" s="1"/>
  <c r="CI22" i="1" s="1"/>
  <c r="CM91" i="1"/>
  <c r="CM90" i="1" s="1"/>
  <c r="CM89" i="1" s="1"/>
  <c r="CP96" i="1"/>
  <c r="CP75" i="1"/>
  <c r="CK78" i="1"/>
  <c r="CP79" i="1"/>
  <c r="S82" i="1"/>
  <c r="AI82" i="1"/>
  <c r="AI81" i="1" s="1"/>
  <c r="AI80" i="1" s="1"/>
  <c r="AI22" i="1" s="1"/>
  <c r="BC82" i="1"/>
  <c r="BC81" i="1" s="1"/>
  <c r="BC80" i="1" s="1"/>
  <c r="BC22" i="1" s="1"/>
  <c r="BW82" i="1"/>
  <c r="BW81" i="1" s="1"/>
  <c r="CK85" i="1"/>
  <c r="CP86" i="1"/>
  <c r="BH90" i="1"/>
  <c r="BH89" i="1" s="1"/>
  <c r="BX90" i="1"/>
  <c r="BX89" i="1" s="1"/>
  <c r="BX80" i="1" s="1"/>
  <c r="CG92" i="1"/>
  <c r="CK92" i="1"/>
  <c r="CO92" i="1"/>
  <c r="CO90" i="1" s="1"/>
  <c r="CO89" i="1" s="1"/>
  <c r="CJ94" i="1"/>
  <c r="CJ90" i="1" s="1"/>
  <c r="CJ89" i="1" s="1"/>
  <c r="CH95" i="1"/>
  <c r="CH96" i="1"/>
  <c r="AC99" i="1"/>
  <c r="AH99" i="1"/>
  <c r="CK100" i="1"/>
  <c r="CP100" i="1"/>
  <c r="AW99" i="1"/>
  <c r="BB99" i="1"/>
  <c r="BG99" i="1"/>
  <c r="BL99" i="1"/>
  <c r="BQ99" i="1"/>
  <c r="BV99" i="1"/>
  <c r="CA99" i="1"/>
  <c r="AN82" i="1"/>
  <c r="AN81" i="1" s="1"/>
  <c r="Y90" i="1"/>
  <c r="Y89" i="1" s="1"/>
  <c r="Y80" i="1" s="1"/>
  <c r="Y22" i="1" s="1"/>
  <c r="AS90" i="1"/>
  <c r="AS89" i="1" s="1"/>
  <c r="AS80" i="1" s="1"/>
  <c r="AS22" i="1" s="1"/>
  <c r="BA90" i="1"/>
  <c r="BA89" i="1" s="1"/>
  <c r="BA80" i="1" s="1"/>
  <c r="BA22" i="1" s="1"/>
  <c r="BM90" i="1"/>
  <c r="BM89" i="1" s="1"/>
  <c r="BM80" i="1" s="1"/>
  <c r="BM22" i="1" s="1"/>
  <c r="CG91" i="1"/>
  <c r="CG90" i="1" s="1"/>
  <c r="CG89" i="1" s="1"/>
  <c r="CL92" i="1"/>
  <c r="CN93" i="1"/>
  <c r="CL94" i="1"/>
  <c r="CP94" i="1"/>
  <c r="CN95" i="1"/>
  <c r="CN96" i="1"/>
  <c r="CP92" i="1"/>
  <c r="AD99" i="1"/>
  <c r="AD80" i="1" s="1"/>
  <c r="AD22" i="1" s="1"/>
  <c r="AL99" i="1"/>
  <c r="AL80" i="1" s="1"/>
  <c r="AL22" i="1" s="1"/>
  <c r="AP99" i="1"/>
  <c r="AP80" i="1" s="1"/>
  <c r="AP22" i="1" s="1"/>
  <c r="AX99" i="1"/>
  <c r="AX80" i="1" s="1"/>
  <c r="AX22" i="1" s="1"/>
  <c r="BR99" i="1"/>
  <c r="BR80" i="1" s="1"/>
  <c r="BR22" i="1" s="1"/>
  <c r="CH100" i="1"/>
  <c r="CL100" i="1"/>
  <c r="CL102" i="1"/>
  <c r="CL104" i="1"/>
  <c r="CL106" i="1"/>
  <c r="CH109" i="1"/>
  <c r="CM109" i="1"/>
  <c r="CJ119" i="1"/>
  <c r="CJ24" i="1" s="1"/>
  <c r="CP95" i="1"/>
  <c r="CP97" i="1"/>
  <c r="CM100" i="1"/>
  <c r="CP101" i="1"/>
  <c r="CG101" i="1"/>
  <c r="CP103" i="1"/>
  <c r="CG103" i="1"/>
  <c r="CP105" i="1"/>
  <c r="CG105" i="1"/>
  <c r="CP107" i="1"/>
  <c r="CN109" i="1"/>
  <c r="CN99" i="1" s="1"/>
  <c r="AC119" i="1"/>
  <c r="AC24" i="1" s="1"/>
  <c r="AH119" i="1"/>
  <c r="AH24" i="1" s="1"/>
  <c r="BB119" i="1"/>
  <c r="BB24" i="1" s="1"/>
  <c r="BG119" i="1"/>
  <c r="BG24" i="1" s="1"/>
  <c r="BL119" i="1"/>
  <c r="BL24" i="1" s="1"/>
  <c r="BQ119" i="1"/>
  <c r="BQ24" i="1" s="1"/>
  <c r="BV119" i="1"/>
  <c r="BV24" i="1" s="1"/>
  <c r="CA119" i="1"/>
  <c r="CA24" i="1" s="1"/>
  <c r="CP93" i="1"/>
  <c r="AN99" i="1"/>
  <c r="BH99" i="1"/>
  <c r="CJ109" i="1"/>
  <c r="CJ99" i="1" s="1"/>
  <c r="CP108" i="1"/>
  <c r="CG109" i="1"/>
  <c r="CK109" i="1"/>
  <c r="CP109" i="1"/>
  <c r="CL110" i="1"/>
  <c r="CL112" i="1"/>
  <c r="CL121" i="1"/>
  <c r="CK122" i="1"/>
  <c r="CL123" i="1"/>
  <c r="CK124" i="1"/>
  <c r="CL125" i="1"/>
  <c r="CK126" i="1"/>
  <c r="AK193" i="1"/>
  <c r="CI194" i="1"/>
  <c r="CI193" i="1" s="1"/>
  <c r="CP111" i="1"/>
  <c r="CG111" i="1"/>
  <c r="CP122" i="1"/>
  <c r="CP124" i="1"/>
  <c r="CH126" i="1"/>
  <c r="CH119" i="1" s="1"/>
  <c r="CH24" i="1" s="1"/>
  <c r="CL126" i="1"/>
  <c r="CP126" i="1"/>
  <c r="CP127" i="1"/>
  <c r="CK129" i="1"/>
  <c r="AC193" i="1"/>
  <c r="CK110" i="1"/>
  <c r="CK112" i="1"/>
  <c r="CM127" i="1"/>
  <c r="CG127" i="1"/>
  <c r="AW119" i="1"/>
  <c r="AW24" i="1" s="1"/>
  <c r="CO127" i="1"/>
  <c r="CG128" i="1"/>
  <c r="CK128" i="1"/>
  <c r="CO128" i="1"/>
  <c r="CM129" i="1"/>
  <c r="AM193" i="1"/>
  <c r="CG194" i="1"/>
  <c r="CG193" i="1" s="1"/>
  <c r="AS193" i="1"/>
  <c r="AW193" i="1"/>
  <c r="CO194" i="1"/>
  <c r="CO193" i="1" s="1"/>
  <c r="BA193" i="1"/>
  <c r="CP194" i="1"/>
  <c r="CP193" i="1" s="1"/>
  <c r="AO193" i="1"/>
  <c r="CM194" i="1"/>
  <c r="CM193" i="1" s="1"/>
  <c r="BQ193" i="1"/>
  <c r="CP128" i="1"/>
  <c r="AN193" i="1"/>
  <c r="BH193" i="1"/>
  <c r="AD44" i="1" l="1"/>
  <c r="F19" i="1"/>
  <c r="BP21" i="1"/>
  <c r="BP20" i="1" s="1"/>
  <c r="BD20" i="1"/>
  <c r="BD19" i="1" s="1"/>
  <c r="D19" i="1"/>
  <c r="N21" i="1"/>
  <c r="N20" i="1" s="1"/>
  <c r="N43" i="1"/>
  <c r="N42" i="1" s="1"/>
  <c r="I20" i="1"/>
  <c r="I19" i="1" s="1"/>
  <c r="L19" i="1"/>
  <c r="CM119" i="1"/>
  <c r="CM24" i="1" s="1"/>
  <c r="BH59" i="1"/>
  <c r="BH44" i="1" s="1"/>
  <c r="BQ44" i="1"/>
  <c r="BQ21" i="1" s="1"/>
  <c r="CH45" i="1"/>
  <c r="CH44" i="1" s="1"/>
  <c r="I43" i="1"/>
  <c r="I42" i="1" s="1"/>
  <c r="BP19" i="1"/>
  <c r="BE43" i="1"/>
  <c r="BE42" i="1" s="1"/>
  <c r="AZ42" i="1"/>
  <c r="BT21" i="1"/>
  <c r="BT20" i="1" s="1"/>
  <c r="BT19" i="1" s="1"/>
  <c r="BD43" i="1"/>
  <c r="BD42" i="1" s="1"/>
  <c r="CO119" i="1"/>
  <c r="CO24" i="1" s="1"/>
  <c r="BW80" i="1"/>
  <c r="BW22" i="1" s="1"/>
  <c r="AP44" i="1"/>
  <c r="AA19" i="1"/>
  <c r="P43" i="1"/>
  <c r="P42" i="1" s="1"/>
  <c r="N19" i="1"/>
  <c r="K43" i="1"/>
  <c r="K42" i="1" s="1"/>
  <c r="K21" i="1"/>
  <c r="K20" i="1" s="1"/>
  <c r="K19" i="1" s="1"/>
  <c r="AV43" i="1"/>
  <c r="AV42" i="1" s="1"/>
  <c r="AV21" i="1"/>
  <c r="AV20" i="1" s="1"/>
  <c r="AV19" i="1" s="1"/>
  <c r="AM59" i="1"/>
  <c r="AZ21" i="1"/>
  <c r="AZ20" i="1" s="1"/>
  <c r="AZ19" i="1" s="1"/>
  <c r="T43" i="1"/>
  <c r="T42" i="1" s="1"/>
  <c r="T21" i="1"/>
  <c r="T20" i="1" s="1"/>
  <c r="T19" i="1" s="1"/>
  <c r="BZ43" i="1"/>
  <c r="BZ42" i="1" s="1"/>
  <c r="BZ21" i="1"/>
  <c r="BZ20" i="1" s="1"/>
  <c r="BZ19" i="1" s="1"/>
  <c r="AQ43" i="1"/>
  <c r="AQ42" i="1" s="1"/>
  <c r="AQ21" i="1"/>
  <c r="AQ20" i="1" s="1"/>
  <c r="AQ19" i="1" s="1"/>
  <c r="O43" i="1"/>
  <c r="O42" i="1" s="1"/>
  <c r="O21" i="1"/>
  <c r="O20" i="1" s="1"/>
  <c r="O19" i="1" s="1"/>
  <c r="AI44" i="1"/>
  <c r="AI43" i="1" s="1"/>
  <c r="AI42" i="1" s="1"/>
  <c r="H43" i="1"/>
  <c r="H42" i="1" s="1"/>
  <c r="H21" i="1"/>
  <c r="H20" i="1" s="1"/>
  <c r="H19" i="1" s="1"/>
  <c r="BK43" i="1"/>
  <c r="BK42" i="1" s="1"/>
  <c r="BK21" i="1"/>
  <c r="BK20" i="1" s="1"/>
  <c r="BK19" i="1" s="1"/>
  <c r="BY19" i="1"/>
  <c r="CL119" i="1"/>
  <c r="CL24" i="1" s="1"/>
  <c r="AN80" i="1"/>
  <c r="AN22" i="1" s="1"/>
  <c r="CL60" i="1"/>
  <c r="CL59" i="1" s="1"/>
  <c r="AB43" i="1"/>
  <c r="AB42" i="1" s="1"/>
  <c r="AB21" i="1"/>
  <c r="AB20" i="1" s="1"/>
  <c r="AB19" i="1" s="1"/>
  <c r="Q43" i="1"/>
  <c r="Q42" i="1" s="1"/>
  <c r="Q21" i="1"/>
  <c r="Q20" i="1" s="1"/>
  <c r="Q19" i="1" s="1"/>
  <c r="BS43" i="1"/>
  <c r="BS42" i="1" s="1"/>
  <c r="BS21" i="1"/>
  <c r="BS20" i="1" s="1"/>
  <c r="BS19" i="1" s="1"/>
  <c r="BN43" i="1"/>
  <c r="BN42" i="1" s="1"/>
  <c r="BN21" i="1"/>
  <c r="BN20" i="1" s="1"/>
  <c r="BN19" i="1" s="1"/>
  <c r="AA43" i="1"/>
  <c r="AA42" i="1" s="1"/>
  <c r="CG99" i="1"/>
  <c r="CN90" i="1"/>
  <c r="CN89" i="1" s="1"/>
  <c r="CN80" i="1" s="1"/>
  <c r="CN22" i="1" s="1"/>
  <c r="AC80" i="1"/>
  <c r="AC22" i="1" s="1"/>
  <c r="CO73" i="1"/>
  <c r="CO71" i="1" s="1"/>
  <c r="BR44" i="1"/>
  <c r="CG48" i="1"/>
  <c r="CG45" i="1" s="1"/>
  <c r="Z44" i="1"/>
  <c r="Z43" i="1" s="1"/>
  <c r="Z42" i="1" s="1"/>
  <c r="P21" i="1"/>
  <c r="P20" i="1" s="1"/>
  <c r="P19" i="1" s="1"/>
  <c r="AF43" i="1"/>
  <c r="AF42" i="1" s="1"/>
  <c r="AF21" i="1"/>
  <c r="AF20" i="1" s="1"/>
  <c r="AF19" i="1" s="1"/>
  <c r="BI43" i="1"/>
  <c r="BI42" i="1" s="1"/>
  <c r="BI21" i="1"/>
  <c r="BI20" i="1" s="1"/>
  <c r="BI19" i="1" s="1"/>
  <c r="BY43" i="1"/>
  <c r="BY42" i="1" s="1"/>
  <c r="AG43" i="1"/>
  <c r="AG42" i="1" s="1"/>
  <c r="AG21" i="1"/>
  <c r="AG20" i="1" s="1"/>
  <c r="AG19" i="1" s="1"/>
  <c r="CG119" i="1"/>
  <c r="CG24" i="1" s="1"/>
  <c r="CL90" i="1"/>
  <c r="CL89" i="1" s="1"/>
  <c r="CH90" i="1"/>
  <c r="CH89" i="1" s="1"/>
  <c r="CK90" i="1"/>
  <c r="CK89" i="1" s="1"/>
  <c r="AX44" i="1"/>
  <c r="AX43" i="1" s="1"/>
  <c r="AX42" i="1" s="1"/>
  <c r="BU43" i="1"/>
  <c r="BU42" i="1" s="1"/>
  <c r="BU21" i="1"/>
  <c r="BU20" i="1" s="1"/>
  <c r="BU19" i="1" s="1"/>
  <c r="M43" i="1"/>
  <c r="M42" i="1" s="1"/>
  <c r="M21" i="1"/>
  <c r="M20" i="1" s="1"/>
  <c r="M19" i="1" s="1"/>
  <c r="G19" i="1"/>
  <c r="BX22" i="1"/>
  <c r="BX20" i="1" s="1"/>
  <c r="BX19" i="1" s="1"/>
  <c r="BX43" i="1"/>
  <c r="BX42" i="1" s="1"/>
  <c r="AK43" i="1"/>
  <c r="AK21" i="1"/>
  <c r="AK20" i="1" s="1"/>
  <c r="AT43" i="1"/>
  <c r="AT42" i="1" s="1"/>
  <c r="AT21" i="1"/>
  <c r="AT20" i="1" s="1"/>
  <c r="AT19" i="1" s="1"/>
  <c r="U21" i="1"/>
  <c r="U20" i="1" s="1"/>
  <c r="U19" i="1" s="1"/>
  <c r="U43" i="1"/>
  <c r="U42" i="1" s="1"/>
  <c r="Y21" i="1"/>
  <c r="Y20" i="1" s="1"/>
  <c r="Y19" i="1" s="1"/>
  <c r="Y43" i="1"/>
  <c r="Y42" i="1" s="1"/>
  <c r="BR43" i="1"/>
  <c r="BR42" i="1" s="1"/>
  <c r="BR21" i="1"/>
  <c r="BR20" i="1" s="1"/>
  <c r="BR19" i="1" s="1"/>
  <c r="CP171" i="1"/>
  <c r="CP40" i="1"/>
  <c r="CP35" i="1" s="1"/>
  <c r="BH80" i="1"/>
  <c r="BH22" i="1" s="1"/>
  <c r="AD43" i="1"/>
  <c r="AD42" i="1" s="1"/>
  <c r="AD21" i="1"/>
  <c r="AD20" i="1" s="1"/>
  <c r="AD19" i="1" s="1"/>
  <c r="AP43" i="1"/>
  <c r="AP42" i="1" s="1"/>
  <c r="AP21" i="1"/>
  <c r="AP20" i="1" s="1"/>
  <c r="AP19" i="1" s="1"/>
  <c r="BO43" i="1"/>
  <c r="BO42" i="1" s="1"/>
  <c r="BO21" i="1"/>
  <c r="BO20" i="1" s="1"/>
  <c r="BO19" i="1" s="1"/>
  <c r="AW44" i="1"/>
  <c r="AC21" i="1"/>
  <c r="AC43" i="1"/>
  <c r="BL44" i="1"/>
  <c r="AO43" i="1"/>
  <c r="AO21" i="1"/>
  <c r="AO20" i="1" s="1"/>
  <c r="AE43" i="1"/>
  <c r="AE42" i="1" s="1"/>
  <c r="AE21" i="1"/>
  <c r="AE20" i="1" s="1"/>
  <c r="AE19" i="1" s="1"/>
  <c r="BB45" i="1"/>
  <c r="BB44" i="1" s="1"/>
  <c r="CP46" i="1"/>
  <c r="R43" i="1"/>
  <c r="R42" i="1" s="1"/>
  <c r="R21" i="1"/>
  <c r="R20" i="1" s="1"/>
  <c r="R19" i="1" s="1"/>
  <c r="AS171" i="1"/>
  <c r="AS40" i="1"/>
  <c r="AS35" i="1" s="1"/>
  <c r="CK99" i="1"/>
  <c r="S60" i="1"/>
  <c r="CG171" i="1"/>
  <c r="CG40" i="1"/>
  <c r="CG35" i="1" s="1"/>
  <c r="AC171" i="1"/>
  <c r="AC40" i="1"/>
  <c r="AC35" i="1" s="1"/>
  <c r="CK127" i="1"/>
  <c r="CH99" i="1"/>
  <c r="CH80" i="1" s="1"/>
  <c r="CH22" i="1" s="1"/>
  <c r="CP99" i="1"/>
  <c r="CG82" i="1"/>
  <c r="CG81" i="1" s="1"/>
  <c r="CG80" i="1" s="1"/>
  <c r="CG22" i="1" s="1"/>
  <c r="AR90" i="1"/>
  <c r="AR89" i="1" s="1"/>
  <c r="CJ80" i="1"/>
  <c r="CJ22" i="1" s="1"/>
  <c r="BG80" i="1"/>
  <c r="BG22" i="1" s="1"/>
  <c r="CK82" i="1"/>
  <c r="CK81" i="1" s="1"/>
  <c r="CG73" i="1"/>
  <c r="CG71" i="1" s="1"/>
  <c r="CG44" i="1" s="1"/>
  <c r="BC44" i="1"/>
  <c r="S45" i="1"/>
  <c r="CK73" i="1"/>
  <c r="CK71" i="1" s="1"/>
  <c r="AS59" i="1"/>
  <c r="AS44" i="1" s="1"/>
  <c r="AM48" i="1"/>
  <c r="AM45" i="1" s="1"/>
  <c r="CK49" i="1"/>
  <c r="CK48" i="1" s="1"/>
  <c r="CK46" i="1"/>
  <c r="CK62" i="1"/>
  <c r="CK61" i="1" s="1"/>
  <c r="CK60" i="1" s="1"/>
  <c r="CK59" i="1" s="1"/>
  <c r="AL44" i="1"/>
  <c r="CN45" i="1"/>
  <c r="CN44" i="1" s="1"/>
  <c r="W21" i="1"/>
  <c r="W20" i="1" s="1"/>
  <c r="W19" i="1" s="1"/>
  <c r="W43" i="1"/>
  <c r="W42" i="1" s="1"/>
  <c r="BG44" i="1"/>
  <c r="CO80" i="1"/>
  <c r="CO22" i="1" s="1"/>
  <c r="BW44" i="1"/>
  <c r="BQ171" i="1"/>
  <c r="BQ40" i="1"/>
  <c r="BQ35" i="1" s="1"/>
  <c r="BA171" i="1"/>
  <c r="BA40" i="1"/>
  <c r="BA35" i="1" s="1"/>
  <c r="BH171" i="1"/>
  <c r="BH40" i="1"/>
  <c r="BH35" i="1" s="1"/>
  <c r="CM171" i="1"/>
  <c r="CM40" i="1"/>
  <c r="CM35" i="1" s="1"/>
  <c r="CO171" i="1"/>
  <c r="CO40" i="1"/>
  <c r="CO35" i="1" s="1"/>
  <c r="AM171" i="1"/>
  <c r="AM40" i="1"/>
  <c r="AM35" i="1" s="1"/>
  <c r="CI171" i="1"/>
  <c r="CI40" i="1"/>
  <c r="CI35" i="1" s="1"/>
  <c r="AM119" i="1"/>
  <c r="AM24" i="1" s="1"/>
  <c r="CK120" i="1"/>
  <c r="CM99" i="1"/>
  <c r="CM80" i="1" s="1"/>
  <c r="CM22" i="1" s="1"/>
  <c r="AR99" i="1"/>
  <c r="S81" i="1"/>
  <c r="BL80" i="1"/>
  <c r="BL22" i="1" s="1"/>
  <c r="CP90" i="1"/>
  <c r="CP89" i="1" s="1"/>
  <c r="CA80" i="1"/>
  <c r="CA22" i="1" s="1"/>
  <c r="BB80" i="1"/>
  <c r="BB22" i="1" s="1"/>
  <c r="AM82" i="1"/>
  <c r="AM81" i="1" s="1"/>
  <c r="AR73" i="1"/>
  <c r="AR71" i="1" s="1"/>
  <c r="CP74" i="1"/>
  <c r="CP73" i="1" s="1"/>
  <c r="CP71" i="1" s="1"/>
  <c r="AR64" i="1"/>
  <c r="CP65" i="1"/>
  <c r="CP64" i="1" s="1"/>
  <c r="AY43" i="1"/>
  <c r="AY42" i="1" s="1"/>
  <c r="AY21" i="1"/>
  <c r="AY20" i="1" s="1"/>
  <c r="AY19" i="1" s="1"/>
  <c r="AM73" i="1"/>
  <c r="AM71" i="1" s="1"/>
  <c r="CP50" i="1"/>
  <c r="CP48" i="1" s="1"/>
  <c r="AR48" i="1"/>
  <c r="AR45" i="1" s="1"/>
  <c r="BM44" i="1"/>
  <c r="AR60" i="1"/>
  <c r="CM44" i="1"/>
  <c r="CJ45" i="1"/>
  <c r="CJ44" i="1" s="1"/>
  <c r="CI44" i="1"/>
  <c r="BV45" i="1"/>
  <c r="BV44" i="1" s="1"/>
  <c r="CL99" i="1"/>
  <c r="CL80" i="1" s="1"/>
  <c r="CL22" i="1" s="1"/>
  <c r="CP68" i="1"/>
  <c r="CP67" i="1" s="1"/>
  <c r="CP66" i="1" s="1"/>
  <c r="AR67" i="1"/>
  <c r="AR66" i="1" s="1"/>
  <c r="BQ80" i="1"/>
  <c r="BQ22" i="1" s="1"/>
  <c r="AN171" i="1"/>
  <c r="AN40" i="1"/>
  <c r="AN35" i="1" s="1"/>
  <c r="AO171" i="1"/>
  <c r="AO40" i="1"/>
  <c r="AO35" i="1" s="1"/>
  <c r="AW171" i="1"/>
  <c r="AW40" i="1"/>
  <c r="AW35" i="1" s="1"/>
  <c r="CK194" i="1"/>
  <c r="CK193" i="1" s="1"/>
  <c r="CP120" i="1"/>
  <c r="CP119" i="1" s="1"/>
  <c r="CP24" i="1" s="1"/>
  <c r="AR119" i="1"/>
  <c r="AR24" i="1" s="1"/>
  <c r="AK171" i="1"/>
  <c r="AK40" i="1"/>
  <c r="AK35" i="1" s="1"/>
  <c r="AM99" i="1"/>
  <c r="AR82" i="1"/>
  <c r="AR81" i="1" s="1"/>
  <c r="CP83" i="1"/>
  <c r="CP82" i="1" s="1"/>
  <c r="CP81" i="1" s="1"/>
  <c r="AM90" i="1"/>
  <c r="AM89" i="1" s="1"/>
  <c r="BV80" i="1"/>
  <c r="BV22" i="1" s="1"/>
  <c r="AW80" i="1"/>
  <c r="AW22" i="1" s="1"/>
  <c r="AH80" i="1"/>
  <c r="AH22" i="1" s="1"/>
  <c r="S71" i="1"/>
  <c r="AN43" i="1"/>
  <c r="AN21" i="1"/>
  <c r="AN20" i="1" s="1"/>
  <c r="AN19" i="1" s="1"/>
  <c r="BH43" i="1"/>
  <c r="BH21" i="1"/>
  <c r="BH20" i="1" s="1"/>
  <c r="CL48" i="1"/>
  <c r="CL45" i="1" s="1"/>
  <c r="CL44" i="1" s="1"/>
  <c r="AU43" i="1"/>
  <c r="AU42" i="1" s="1"/>
  <c r="AU21" i="1"/>
  <c r="AU20" i="1" s="1"/>
  <c r="AU19" i="1" s="1"/>
  <c r="CO60" i="1"/>
  <c r="CO59" i="1" s="1"/>
  <c r="CO44" i="1" s="1"/>
  <c r="AJ59" i="1"/>
  <c r="AJ44" i="1" s="1"/>
  <c r="BA43" i="1"/>
  <c r="BA42" i="1" s="1"/>
  <c r="BA21" i="1"/>
  <c r="BA20" i="1" s="1"/>
  <c r="CP60" i="1"/>
  <c r="CP59" i="1" s="1"/>
  <c r="BJ43" i="1"/>
  <c r="BJ42" i="1" s="1"/>
  <c r="BJ21" i="1"/>
  <c r="BJ20" i="1" s="1"/>
  <c r="BJ19" i="1" s="1"/>
  <c r="AH44" i="1"/>
  <c r="CA44" i="1"/>
  <c r="BF43" i="1"/>
  <c r="BF42" i="1" s="1"/>
  <c r="BF21" i="1"/>
  <c r="BF20" i="1" s="1"/>
  <c r="BF19" i="1" s="1"/>
  <c r="V43" i="1"/>
  <c r="V42" i="1" s="1"/>
  <c r="V21" i="1"/>
  <c r="V20" i="1" s="1"/>
  <c r="V19" i="1" s="1"/>
  <c r="BH19" i="1" l="1"/>
  <c r="Z21" i="1"/>
  <c r="Z20" i="1" s="1"/>
  <c r="Z19" i="1" s="1"/>
  <c r="AC20" i="1"/>
  <c r="AI21" i="1"/>
  <c r="AI20" i="1" s="1"/>
  <c r="AI19" i="1" s="1"/>
  <c r="BH42" i="1"/>
  <c r="CP80" i="1"/>
  <c r="CP22" i="1" s="1"/>
  <c r="CK119" i="1"/>
  <c r="CK24" i="1" s="1"/>
  <c r="AX21" i="1"/>
  <c r="AX20" i="1" s="1"/>
  <c r="AX19" i="1" s="1"/>
  <c r="AN42" i="1"/>
  <c r="AM44" i="1"/>
  <c r="AR80" i="1"/>
  <c r="AR22" i="1" s="1"/>
  <c r="AR59" i="1"/>
  <c r="AR44" i="1" s="1"/>
  <c r="AO42" i="1"/>
  <c r="CL43" i="1"/>
  <c r="CL42" i="1" s="1"/>
  <c r="CL21" i="1"/>
  <c r="CL20" i="1" s="1"/>
  <c r="CL19" i="1" s="1"/>
  <c r="CO43" i="1"/>
  <c r="CO42" i="1" s="1"/>
  <c r="CO21" i="1"/>
  <c r="CO20" i="1" s="1"/>
  <c r="CO19" i="1" s="1"/>
  <c r="AM21" i="1"/>
  <c r="CA43" i="1"/>
  <c r="CA42" i="1" s="1"/>
  <c r="CA21" i="1"/>
  <c r="CA20" i="1" s="1"/>
  <c r="CA19" i="1" s="1"/>
  <c r="S80" i="1"/>
  <c r="AH43" i="1"/>
  <c r="AH42" i="1" s="1"/>
  <c r="AH21" i="1"/>
  <c r="AH20" i="1" s="1"/>
  <c r="AH19" i="1" s="1"/>
  <c r="BA19" i="1"/>
  <c r="CK171" i="1"/>
  <c r="CK40" i="1"/>
  <c r="CK35" i="1" s="1"/>
  <c r="CI43" i="1"/>
  <c r="CI42" i="1" s="1"/>
  <c r="CI21" i="1"/>
  <c r="CI20" i="1" s="1"/>
  <c r="CI19" i="1" s="1"/>
  <c r="BM43" i="1"/>
  <c r="BM42" i="1" s="1"/>
  <c r="BM21" i="1"/>
  <c r="BM20" i="1" s="1"/>
  <c r="BM19" i="1" s="1"/>
  <c r="AS43" i="1"/>
  <c r="AS42" i="1" s="1"/>
  <c r="AS21" i="1"/>
  <c r="AS20" i="1" s="1"/>
  <c r="AS19" i="1" s="1"/>
  <c r="BC43" i="1"/>
  <c r="BC42" i="1" s="1"/>
  <c r="BC21" i="1"/>
  <c r="BC20" i="1" s="1"/>
  <c r="BC19" i="1" s="1"/>
  <c r="BL43" i="1"/>
  <c r="BL42" i="1" s="1"/>
  <c r="BL21" i="1"/>
  <c r="BL20" i="1" s="1"/>
  <c r="BL19" i="1" s="1"/>
  <c r="AK19" i="1"/>
  <c r="BV43" i="1"/>
  <c r="BV42" i="1" s="1"/>
  <c r="BV21" i="1"/>
  <c r="BV20" i="1" s="1"/>
  <c r="BV19" i="1" s="1"/>
  <c r="CJ43" i="1"/>
  <c r="CJ42" i="1" s="1"/>
  <c r="CJ21" i="1"/>
  <c r="CJ20" i="1" s="1"/>
  <c r="CJ19" i="1" s="1"/>
  <c r="CN43" i="1"/>
  <c r="CN42" i="1" s="1"/>
  <c r="CN21" i="1"/>
  <c r="CN20" i="1" s="1"/>
  <c r="CN19" i="1" s="1"/>
  <c r="CK45" i="1"/>
  <c r="CK44" i="1" s="1"/>
  <c r="AC42" i="1"/>
  <c r="AK42" i="1"/>
  <c r="CH43" i="1"/>
  <c r="CH42" i="1" s="1"/>
  <c r="CH21" i="1"/>
  <c r="CH20" i="1" s="1"/>
  <c r="CH19" i="1" s="1"/>
  <c r="AJ43" i="1"/>
  <c r="AJ42" i="1" s="1"/>
  <c r="AJ21" i="1"/>
  <c r="AJ20" i="1" s="1"/>
  <c r="AJ19" i="1" s="1"/>
  <c r="CM43" i="1"/>
  <c r="CM42" i="1" s="1"/>
  <c r="CM21" i="1"/>
  <c r="CM20" i="1" s="1"/>
  <c r="CM19" i="1" s="1"/>
  <c r="AM80" i="1"/>
  <c r="AM22" i="1" s="1"/>
  <c r="BG43" i="1"/>
  <c r="BG42" i="1" s="1"/>
  <c r="BG21" i="1"/>
  <c r="BG20" i="1" s="1"/>
  <c r="BG19" i="1" s="1"/>
  <c r="AL43" i="1"/>
  <c r="AL42" i="1" s="1"/>
  <c r="AL21" i="1"/>
  <c r="AL20" i="1" s="1"/>
  <c r="AL19" i="1" s="1"/>
  <c r="CK80" i="1"/>
  <c r="CK22" i="1" s="1"/>
  <c r="S59" i="1"/>
  <c r="BQ20" i="1"/>
  <c r="BQ19" i="1" s="1"/>
  <c r="CP45" i="1"/>
  <c r="CP44" i="1" s="1"/>
  <c r="AO19" i="1"/>
  <c r="AC19" i="1"/>
  <c r="BW43" i="1"/>
  <c r="BW42" i="1" s="1"/>
  <c r="BW21" i="1"/>
  <c r="BW20" i="1" s="1"/>
  <c r="BW19" i="1" s="1"/>
  <c r="BQ43" i="1"/>
  <c r="BQ42" i="1" s="1"/>
  <c r="BB43" i="1"/>
  <c r="BB42" i="1" s="1"/>
  <c r="BB21" i="1"/>
  <c r="BB20" i="1" s="1"/>
  <c r="BB19" i="1" s="1"/>
  <c r="AW43" i="1"/>
  <c r="AW42" i="1" s="1"/>
  <c r="AW21" i="1"/>
  <c r="AW20" i="1" s="1"/>
  <c r="AW19" i="1" s="1"/>
  <c r="CG43" i="1"/>
  <c r="CG42" i="1" s="1"/>
  <c r="CG21" i="1"/>
  <c r="CG20" i="1" s="1"/>
  <c r="CG19" i="1" s="1"/>
  <c r="CP43" i="1" l="1"/>
  <c r="CP42" i="1" s="1"/>
  <c r="CP21" i="1"/>
  <c r="CP20" i="1" s="1"/>
  <c r="CP19" i="1" s="1"/>
  <c r="S44" i="1"/>
  <c r="S22" i="1"/>
  <c r="AM20" i="1"/>
  <c r="AM19" i="1" s="1"/>
  <c r="CK43" i="1"/>
  <c r="CK42" i="1" s="1"/>
  <c r="CK21" i="1"/>
  <c r="CK20" i="1" s="1"/>
  <c r="CK19" i="1" s="1"/>
  <c r="AR43" i="1"/>
  <c r="AR42" i="1" s="1"/>
  <c r="AR21" i="1"/>
  <c r="AR20" i="1" s="1"/>
  <c r="AR19" i="1" s="1"/>
  <c r="AM43" i="1"/>
  <c r="AM42" i="1" s="1"/>
  <c r="S43" i="1" l="1"/>
  <c r="S42" i="1" s="1"/>
  <c r="S21" i="1"/>
  <c r="S20" i="1" l="1"/>
  <c r="S19" i="1" s="1"/>
</calcChain>
</file>

<file path=xl/sharedStrings.xml><?xml version="1.0" encoding="utf-8"?>
<sst xmlns="http://schemas.openxmlformats.org/spreadsheetml/2006/main" count="2758" uniqueCount="482">
  <si>
    <t>Приложение  № 2</t>
  </si>
  <si>
    <t>к приказу Минэнерго России</t>
  </si>
  <si>
    <t>от «05» мая 2016 г. №380</t>
  </si>
  <si>
    <t>Форма 2. План финансирования капитальных вложений по инвестиционным проектам</t>
  </si>
  <si>
    <t>Инвестиционная программа Акционерное Общество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</si>
  <si>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</si>
  <si>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</si>
  <si>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</si>
  <si>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</si>
  <si>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</si>
  <si>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</si>
  <si>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</si>
  <si>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</si>
  <si>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</si>
  <si>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</si>
  <si>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01.01.2023 года 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</si>
  <si>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</si>
  <si>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</si>
  <si>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</si>
  <si>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2023 года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</si>
  <si>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</si>
  <si>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</si>
  <si>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</si>
  <si>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</si>
  <si>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</si>
  <si>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</si>
  <si>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 xml:space="preserve">Утвержденный план
2024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</si>
  <si>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 </t>
    </r>
  </si>
  <si>
    <t xml:space="preserve">Утвержденный план
2025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</si>
  <si>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 </t>
    </r>
  </si>
  <si>
    <t xml:space="preserve">Утвержденный план
2026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</si>
  <si>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 </t>
    </r>
  </si>
  <si>
    <t xml:space="preserve">Утвержденный план
2027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</si>
  <si>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 </t>
    </r>
  </si>
  <si>
    <t xml:space="preserve">План
2028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</si>
  <si>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 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</si>
  <si>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</si>
  <si>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</si>
  <si>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</si>
  <si>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</si>
  <si>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</si>
  <si>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</si>
  <si>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</si>
  <si>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</si>
  <si>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01.01.2023 года</t>
  </si>
  <si>
    <t xml:space="preserve">План 
на 01.01.2024 года </t>
  </si>
  <si>
    <t xml:space="preserve">Предложение по корректировке утвержденного плана на 01.01.2024 года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</si>
  <si>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</si>
  <si>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</si>
  <si>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</si>
  <si>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</si>
  <si>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</si>
  <si>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</si>
  <si>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</si>
  <si>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</si>
  <si>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</si>
  <si>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</si>
  <si>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</si>
  <si>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</si>
  <si>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</si>
  <si>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</si>
  <si>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</si>
  <si>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</si>
  <si>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</si>
  <si>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</si>
  <si>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</si>
  <si>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</si>
  <si>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</si>
  <si>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</si>
  <si>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</si>
  <si>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</si>
  <si>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</si>
  <si>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</si>
  <si>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</si>
  <si>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</si>
  <si>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</si>
  <si>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</si>
  <si>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</si>
  <si>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</si>
  <si>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</si>
  <si>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</si>
  <si>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</si>
  <si>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</si>
  <si>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</si>
  <si>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</si>
  <si>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</si>
  <si>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</si>
  <si>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</si>
  <si>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</si>
  <si>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</si>
  <si>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</si>
  <si>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</si>
  <si>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</si>
  <si>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</si>
  <si>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</si>
  <si>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</si>
  <si>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</si>
  <si>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</si>
  <si>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</si>
  <si>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</si>
  <si>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</si>
  <si>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</si>
  <si>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</si>
  <si>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</si>
  <si>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</si>
  <si>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</si>
  <si>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</si>
  <si>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</si>
  <si>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</si>
  <si>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</si>
  <si>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</si>
  <si>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</si>
  <si>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</si>
  <si>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</si>
  <si>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</si>
  <si>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</si>
  <si>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</si>
  <si>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</si>
  <si>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</si>
  <si>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</si>
  <si>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</si>
  <si>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</si>
  <si>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</si>
  <si>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</si>
  <si>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</si>
  <si>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</si>
  <si>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</si>
  <si>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</si>
  <si>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</si>
  <si>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</si>
  <si>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</si>
  <si>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</si>
  <si>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</si>
  <si>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</si>
  <si>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</si>
  <si>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</si>
  <si>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</si>
  <si>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</si>
  <si>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</si>
  <si>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</si>
  <si>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</si>
  <si>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</si>
  <si>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</si>
  <si>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</si>
  <si>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</si>
  <si>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</si>
  <si>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</si>
  <si>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</si>
  <si>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</si>
  <si>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</si>
  <si>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</si>
  <si>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</si>
  <si>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</si>
  <si>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</si>
  <si>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</si>
  <si>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</si>
  <si>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</si>
  <si>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</si>
  <si>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</si>
  <si>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</si>
  <si>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</si>
  <si>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</si>
  <si>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</si>
  <si>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</si>
  <si>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</si>
  <si>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</si>
  <si>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</si>
  <si>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</si>
  <si>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</si>
  <si>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</si>
  <si>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</si>
  <si>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</si>
  <si>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</si>
  <si>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</si>
  <si>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</si>
  <si>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</si>
  <si>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</si>
  <si>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</si>
  <si>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</si>
  <si>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</si>
  <si>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</si>
  <si>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</si>
  <si>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</si>
  <si>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</si>
  <si>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</si>
  <si>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</si>
  <si>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</si>
  <si>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</si>
  <si>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</si>
  <si>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</si>
  <si>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</si>
  <si>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</si>
  <si>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</si>
  <si>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</si>
  <si>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</si>
  <si>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</si>
  <si>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</si>
  <si>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</si>
  <si>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</si>
  <si>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</si>
  <si>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</si>
  <si>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</si>
  <si>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</si>
  <si>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</si>
  <si>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</si>
  <si>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</si>
  <si>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</si>
  <si>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</si>
  <si>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</si>
  <si>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</si>
  <si>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</si>
  <si>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</si>
  <si>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</si>
  <si>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</si>
  <si>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</si>
  <si>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</si>
  <si>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</si>
  <si>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</si>
  <si>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</si>
  <si>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</si>
  <si>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</si>
  <si>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</si>
  <si>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</si>
  <si>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</si>
  <si>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</si>
  <si>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</si>
  <si>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</si>
  <si>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</si>
  <si>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</si>
  <si>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</si>
  <si>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</si>
  <si>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</si>
  <si>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</si>
  <si>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</si>
  <si>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</si>
  <si>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</si>
  <si>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</si>
  <si>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</si>
  <si>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</si>
  <si>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</si>
  <si>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</si>
  <si>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</si>
  <si>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</si>
  <si>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</si>
  <si>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</si>
  <si>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</si>
  <si>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</si>
  <si>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</si>
  <si>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</si>
  <si>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</si>
  <si>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</si>
  <si>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</si>
  <si>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</si>
  <si>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</si>
  <si>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</si>
  <si>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</si>
  <si>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</si>
  <si>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</si>
  <si>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</si>
  <si>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</si>
  <si>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</si>
  <si>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</si>
  <si>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</si>
  <si>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</si>
  <si>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</si>
  <si>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</si>
  <si>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</si>
  <si>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</si>
  <si>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</si>
  <si>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</si>
  <si>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</si>
  <si>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</si>
  <si>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</si>
  <si>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</si>
  <si>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</si>
  <si>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</si>
  <si>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</si>
  <si>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</si>
  <si>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</si>
  <si>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</si>
  <si>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</si>
  <si>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</si>
  <si>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</si>
  <si>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</si>
  <si>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</si>
  <si>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</si>
  <si>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</si>
  <si>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</si>
  <si>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</si>
  <si>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</si>
  <si>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</si>
  <si>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</si>
  <si>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</si>
  <si>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</si>
  <si>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</si>
  <si>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</si>
  <si>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</si>
  <si>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</si>
  <si>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</si>
  <si>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</si>
  <si>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</si>
  <si>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</si>
  <si>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</si>
  <si>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</si>
  <si>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</si>
  <si>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</si>
  <si>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</si>
  <si>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</si>
  <si>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</si>
  <si>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</si>
  <si>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</si>
  <si>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</si>
  <si>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</si>
  <si>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</si>
  <si>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</si>
  <si>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</si>
  <si>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</si>
  <si>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</si>
  <si>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</si>
  <si>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</si>
  <si>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</si>
  <si>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</si>
  <si>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</si>
  <si>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</si>
  <si>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</si>
  <si>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</si>
  <si>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</si>
  <si>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</si>
  <si>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</si>
  <si>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оценки полной стоимости на основании корректировки ПСД. Произведена корректировка сроков реализации (финансирования) в соответствии с утв. Планом развития (Протокол СД от 22.12.2023 №638), графиков финансирования и освоения по факту исполнения 2023 года. Срок ввода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</si>
  <si>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</si>
  <si>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</si>
  <si>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пересмотра установленной платы за ТП (Решение ГосКомЦен ЧР от 27.11.2023 № 47-э). Включение объекта в целях исполнения обязательств по договору ТП от 24.12.2021 № 14769/2021/ЧЭ/ИКРЭС. Плата за ТП-4 058,695 млн руб. с НДС.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</si>
  <si>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</si>
  <si>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</si>
  <si>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Включение объекта в целях исполнения обязательств по договору ТП от 10.02.2023 № 22468/2022/ЧЭ/ГРОГЭС. Плата за ТП-16,616 млн руб. с НДС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</si>
  <si>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</si>
  <si>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</si>
  <si>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Корректировка графиков финансирования и освоения по факту исполнения 2023 года. Срок ввода в эксплуатацию не корректируется.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</si>
  <si>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</si>
  <si>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</si>
  <si>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</si>
  <si>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</si>
  <si>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</si>
  <si>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</si>
  <si>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</si>
  <si>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</si>
  <si>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</si>
  <si>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Корректировка оценки полной стоимости по факту заключения договора "под ключ" (в утв. ИПР были включены только затраты на разработку ПИР). Корректировка сроков реализации ввиду включения объекта в ИПР в полном объеме. Объект реализуется в целях исполнения обязательств по договору ТП от 27.01.2023 № 20384/2022/ЧЭ/АМРЭС. Плата за ТП-17,253 млн руб. с НДС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</si>
  <si>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</si>
  <si>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</si>
  <si>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Включение объекта в целях исполнения обязательств по договору ТП от 27.01.2023 № 20384/2022/ЧЭ/АМРЭС.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</si>
  <si>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</si>
  <si>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</si>
  <si>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</si>
  <si>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</si>
  <si>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</si>
  <si>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 xml:space="preserve">Исключение объекта из проекта ИПР по причине существенного роста оценки полной стоимости по факту выхода ПСД и дефицита собственных источников финансирования. В настоящее время подготовлены материалы для включения объекта в актуализированный План развития в целях выделения дополнительной финансовой поддержки со стороны ПАО "Россети".
Разработка проектно-сметной документации по указанному объекту осуществлялась за счет средств финансовой поддержки со стороны ПАО «Россети» в рамках реализации Программы модернизации и повышения надежности электросетевого комплекса Чеченской Республики (титул 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 K_Che290) 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</si>
  <si>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</si>
  <si>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</si>
  <si>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Кавказ". Корректировка объемов финансирования и освоения по факту исполнения 2023 года. Срок ввода в эксплуатацию не корректируется.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</si>
  <si>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</si>
  <si>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</si>
  <si>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</si>
  <si>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</si>
  <si>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в утв.ИПР был предусмотрен в объеме фактически произведенных затрат на разработку ПИР. При корректировке проекта ИПР в 2024 году объект включен в проект ИПР в полном объеме на основании решения о выделении дополнительной финансовой поддрежки со стороны ПАО "Россети" (Протокол СД от 22.12.2023 №638). Объект реализуется в целях исполнения обязательств по договору ТП от 24.12.2021 № 14769/2021/ЧЭ/ИКРЭС.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</si>
  <si>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</si>
  <si>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</si>
  <si>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Корректировка оценки полной стоимости по факту получения ПСД. Корректировка графика финансирования, освоения и ввода фондов по факту исполнения 2023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</si>
  <si>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</si>
  <si>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</si>
  <si>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</si>
  <si>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</si>
  <si>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</si>
  <si>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</si>
  <si>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</si>
  <si>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</si>
  <si>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и сроков реализации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</si>
  <si>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</si>
  <si>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</si>
  <si>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Корректировка оценки полной стоимости ввиду включения объекта в ИПР в полном объеме (в утв. ИПР были включены только затраты на разработку ПИР). По факту 2023 года отражены затраты на приобретение оборудования за счет бюджетной субсидии в рамках Постановления Правительства РФ от 30.11.2023 №2043.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</si>
  <si>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</si>
  <si>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</si>
  <si>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 Замечаний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</si>
  <si>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</si>
  <si>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</si>
  <si>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Проект финансируется за счет средств финансовой поддержки со стороны ПАО "Россети".
Произведена корректировка графиков финансирования и освоения по факту исполнения 2023 года, срок ввода объекта в эксплуатацию не корректировался.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</si>
  <si>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</si>
  <si>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</si>
  <si>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Корректировка оценки полной стоимости по факту получения ПСД (ранее оценка полной стоимости отражалась в объеме ПИР). Финансирование мероприятия с 2024 года планируется за счет средств Федерального бюждета, выделенных в рамках Федерального закона «О федеральном бюджете на 2024 год и на плановый период 2025 и 2026 годов» от 27.11.2023 № 540-ФЗ..
По сравнению с версией ИПР, направленной в МЭ РФ 15.04.2024, скорректирована оценка полной стоимости в соответствии с п.2.12 Заключения МЭ РФ от 19.06.2024 № СП-9557/07.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</si>
  <si>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</si>
  <si>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</si>
  <si>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Включение объекта в проект ИПР ввиду наличия жалоб от потребителей на нарушение электроснабжения.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</si>
  <si>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</si>
  <si>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</si>
  <si>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Корректировка оценки полной стоимости и физических характеристик проекта по факту выхода ПСД. Корректировка графиков финансирования, освоения и ввода фондов по факту исполнения 2023 года.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</si>
  <si>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</si>
  <si>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</si>
  <si>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</si>
  <si>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</si>
  <si>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Корректировка оценки полной стоимости в соответствии с замечанием по п.2.6 Заключения МЭ РФ от 22.10.2024 № 07-4222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</si>
  <si>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</si>
  <si>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</si>
  <si>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</si>
  <si>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</si>
  <si>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 xml:space="preserve">Корректировка оценки полной стоимости и технических характеристик  в соответствии с замечанием по п.2.6 Заключения МЭ РФ от 22.10.2024 № 07-4222, а также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в целях приведения в соответствие Решению Совета директоров ПАО «Россети» от 19.07.2024 (протокол от 22.07.2024 №661).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</si>
  <si>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</si>
  <si>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</si>
  <si>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Объект исключен из проекта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</si>
  <si>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</si>
  <si>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</si>
  <si>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Корректировка оценки полной стоимости по факту корректировки проектно-сметной документации, разработанной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сроков завершения мероприятия по причине увеличения количества устанавливаемых приборов учета (с 10 940 шт. до 17 690 шт.). 
Решение о необходимости выполнения мероприятий по модернизации средств учета электроэнергии в Аргунских, Гудермесских, Грозненских ГЭС, а также в Шалинских РЭС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
По сравнению с версией ИПР, направленной в МЭ РФ 15.04.2024, скорректирована оценка полной стоимости по факту заключенных договоров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</si>
  <si>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</si>
  <si>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</si>
  <si>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</si>
  <si>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</si>
  <si>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</si>
  <si>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</si>
  <si>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</si>
  <si>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</si>
  <si>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</si>
  <si>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</si>
  <si>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 xml:space="preserve">Корректировка оценки полной стоимости в соответствии с п.7.3 Протокола согласительного совещания в МЭ РФ от 23.07.2024 № СП-90сог, а также замечанием по пп.2.5, 2.6 Заключения МЭ РФ от 22.10.2024 № 07-4222. 
Также в рамках устранения данного замечания скорректированы технические характеристики проекта (приведены в соответствие утв.ПСД). Корректировка сроков завершения мероприятия в целях приведения в соответствие Решению Совета директоров ПАО «Россети» от 19.07.2024 (протокол от 22.07.2024 №661), 
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</si>
  <si>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</si>
  <si>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</si>
  <si>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Объект включен в проект ИПР ввиду принятия решения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</si>
  <si>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</si>
  <si>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</si>
  <si>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</si>
  <si>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</si>
  <si>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</si>
  <si>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</si>
  <si>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</si>
  <si>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</si>
  <si>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</si>
  <si>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</si>
  <si>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Корректировка оценки полной стоимости и физических параметров по факту ввода на основные фонды (Акт РС-14 от 26.04.2024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</si>
  <si>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</si>
  <si>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</si>
  <si>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Корректировка оценки полной стоимости и физических параметров по факту ввода на основные фонды (Акт РС-14 от 25.03.2024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</si>
  <si>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</si>
  <si>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</si>
  <si>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утвержденной ПСД.
Решение о необходимости выполнения мероприятий в части реконструкции сетей в Грозненских ГЭС принято на совещании о ходе реализации Плана (программы) снижения потерь на территории АО "Чеченэнерго"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 (протокол от 12.12.2023 №МА/220/1999 ). 
По сравнению с версией ИПР, направленной в МЭ РФ 15.04.2024, скорректирована оценка полной стоимости (п.7.3 Протокола согласительного совещания в МЭ РФ от 23.07.2024 № СП-90сог), а также скорректированы объемы освоения и финансирования 2024 года в соответствии с п.9 Протокола согласительного совещания в МЭ РФ от 23.07.2024 № СП-90сог.
По сравнению с версией ИПР, направленной в МЭ 01.10.2024 произведена корректировка оценки полной стоимости в соответствии с замечанием по п.2.6 Заключения МЭ РФ от 22.10.2024 № 07-4222
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</si>
  <si>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</si>
  <si>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</si>
  <si>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Корректировка оценки полной стоимости и физических параметров по факту ввода на основные фонды (Акт РС-14 от 20.12.2023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</si>
  <si>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</si>
  <si>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</si>
  <si>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и физических параметров по факту ввода на основные фонды (Акт РС-14 от 20.12.2023 №3),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</si>
  <si>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</si>
  <si>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</si>
  <si>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Корректировка оценки полной стоимости и физических параметров по факту ввода на основные фонды (Акт РС-14 от 25.03.2024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</si>
  <si>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</si>
  <si>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</si>
  <si>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Корректировка оценки полной стоимости и физических параметров по факту ввода на основные фонды (Акт РС-14 от 26.04.2024 №4),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</si>
  <si>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</si>
  <si>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</si>
  <si>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Корректировка оценки полной стоимости и физических параметров по факту ввода на основные фонды (Акт РС-14 от 31.05.2024 №5),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</si>
  <si>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</si>
  <si>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</si>
  <si>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Корректировка оценки полной стоимости и физических параметров по факту ввода на основные фонды (Акт РС-14 от 09.11.2023 №1),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</si>
  <si>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</si>
  <si>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</si>
  <si>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Корректировка оценки полной стоимости и физических параметров по факту ввода на основные фонды (Акт РС-14 от 09.11.2023 №2), а также ввиду необходимости устранения замечания по п.2.12 Заключения МЭ РФ от 19.06.2024 № СП-9557/07. Отклонение объема затрат с НДС от объема затрат без НДС обусловлено наличием затрат заказчика-застройщика, которые не облагаются НДС.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</si>
  <si>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</si>
  <si>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</si>
  <si>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оценки полной стоимости и срока завершения реализации по причине добавления в плановый период затрат на 2028 год.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</si>
  <si>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</si>
  <si>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</si>
  <si>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с</t>
  </si>
  <si>
    <t>09.2019</t>
  </si>
  <si>
    <t>06.2023</t>
  </si>
  <si>
    <t>09.2022</t>
  </si>
  <si>
    <t>06.2021</t>
  </si>
  <si>
    <t>03.2023</t>
  </si>
  <si>
    <t>п</t>
  </si>
  <si>
    <t>12.2022</t>
  </si>
  <si>
    <t>01.2023</t>
  </si>
  <si>
    <t>09.2021</t>
  </si>
  <si>
    <t>06.2022</t>
  </si>
  <si>
    <t>06.2020</t>
  </si>
  <si>
    <t>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</si>
</sst>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2" applyFont="1" applyFill="1" applyAlignment="1">
      <alignment horizontal="right"/>
    </xf>
    <xf numFmtId="2" fontId="5" fillId="0" borderId="1" xfId="3" applyNumberFormat="1" applyFont="1" applyFill="1" applyBorder="1"/>
    <xf numFmtId="2" fontId="2" fillId="0" borderId="0" xfId="1" applyNumberFormat="1" applyFont="1" applyFill="1"/>
    <xf numFmtId="0" fontId="5" fillId="0" borderId="9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vertical="center" textRotation="90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2" fontId="5" fillId="0" borderId="9" xfId="4" applyNumberFormat="1" applyFont="1" applyFill="1" applyBorder="1" applyAlignment="1">
      <alignment horizontal="left" vertical="center" wrapText="1"/>
    </xf>
    <xf numFmtId="2" fontId="5" fillId="0" borderId="10" xfId="1" applyNumberFormat="1" applyFont="1" applyFill="1" applyBorder="1" applyAlignment="1">
      <alignment horizontal="center" vertical="center" wrapText="1"/>
    </xf>
    <xf numFmtId="2" fontId="5" fillId="0" borderId="9" xfId="4" applyNumberFormat="1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2" fontId="2" fillId="0" borderId="9" xfId="1" applyNumberFormat="1" applyFont="1" applyFill="1" applyBorder="1" applyAlignment="1">
      <alignment horizontal="center" vertical="center" wrapText="1"/>
    </xf>
    <xf numFmtId="1" fontId="2" fillId="0" borderId="9" xfId="1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left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2" fontId="2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vertical="center"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2" fontId="5" fillId="0" borderId="9" xfId="5" applyNumberFormat="1" applyFont="1" applyFill="1" applyBorder="1" applyAlignment="1">
      <alignment horizontal="center" vertical="center"/>
    </xf>
    <xf numFmtId="49" fontId="5" fillId="0" borderId="8" xfId="6" applyNumberFormat="1" applyFont="1" applyFill="1" applyBorder="1" applyAlignment="1">
      <alignment horizontal="center" vertical="center"/>
    </xf>
    <xf numFmtId="0" fontId="5" fillId="0" borderId="9" xfId="6" applyFont="1" applyFill="1" applyBorder="1" applyAlignment="1">
      <alignment horizontal="center" vertical="center" wrapText="1"/>
    </xf>
    <xf numFmtId="0" fontId="2" fillId="0" borderId="12" xfId="6" applyFont="1" applyFill="1" applyBorder="1" applyAlignment="1">
      <alignment horizontal="center" vertical="center"/>
    </xf>
    <xf numFmtId="0" fontId="2" fillId="0" borderId="9" xfId="6" applyFont="1" applyFill="1" applyBorder="1" applyAlignment="1">
      <alignment horizontal="left" vertical="center" wrapText="1"/>
    </xf>
    <xf numFmtId="0" fontId="2" fillId="0" borderId="13" xfId="6" applyFont="1" applyFill="1" applyBorder="1" applyAlignment="1">
      <alignment horizontal="center" vertical="center"/>
    </xf>
    <xf numFmtId="2" fontId="2" fillId="0" borderId="9" xfId="6" applyNumberFormat="1" applyFont="1" applyFill="1" applyBorder="1" applyAlignment="1">
      <alignment horizontal="center" vertical="center" wrapText="1"/>
    </xf>
    <xf numFmtId="49" fontId="5" fillId="0" borderId="9" xfId="6" applyNumberFormat="1" applyFont="1" applyFill="1" applyBorder="1" applyAlignment="1">
      <alignment horizontal="center" vertical="center"/>
    </xf>
    <xf numFmtId="49" fontId="5" fillId="0" borderId="14" xfId="6" applyNumberFormat="1" applyFont="1" applyFill="1" applyBorder="1" applyAlignment="1">
      <alignment horizontal="center" vertical="center"/>
    </xf>
    <xf numFmtId="0" fontId="5" fillId="0" borderId="14" xfId="6" applyFont="1" applyFill="1" applyBorder="1" applyAlignment="1">
      <alignment horizontal="center" vertical="center" wrapText="1"/>
    </xf>
    <xf numFmtId="49" fontId="5" fillId="0" borderId="11" xfId="6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12" xfId="5"/>
    <cellStyle name="Обычный 3" xfId="2"/>
    <cellStyle name="Обычный 3 2 2" xfId="4"/>
    <cellStyle name="Обычный 7" xfId="6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6"/>
  <sheetViews>
    <sheetView tabSelected="1" view="pageBreakPreview" zoomScale="55" workbookViewId="0">
      <selection activeCell="V28" sqref="V28"/>
    </sheetView>
  </sheetViews>
  <sheetFormatPr defaultColWidth="9" defaultRowHeight="15.75" x14ac:dyDescent="0.25"/>
  <cols>
    <col min="1" max="1" width="10" style="1" customWidth="1"/>
    <col min="2" max="2" width="56" style="2" customWidth="1"/>
    <col min="3" max="3" width="20.75" style="1" customWidth="1"/>
    <col min="4" max="4" width="9" style="1" customWidth="1"/>
    <col min="5" max="5" width="8.5" style="1" customWidth="1"/>
    <col min="6" max="6" width="8.875" style="1" customWidth="1"/>
    <col min="7" max="7" width="12.875" style="1" customWidth="1"/>
    <col min="8" max="8" width="14" style="1" customWidth="1"/>
    <col min="9" max="9" width="14.5" style="1" customWidth="1"/>
    <col min="10" max="10" width="14.625" style="1" customWidth="1"/>
    <col min="11" max="11" width="13" style="1" customWidth="1"/>
    <col min="12" max="12" width="20" style="1" customWidth="1"/>
    <col min="13" max="13" width="15.625" style="1" customWidth="1"/>
    <col min="14" max="14" width="16.875" style="1" customWidth="1"/>
    <col min="15" max="15" width="14.875" style="1" customWidth="1"/>
    <col min="16" max="17" width="12" style="1" customWidth="1"/>
    <col min="18" max="19" width="21.75" style="1" customWidth="1"/>
    <col min="20" max="21" width="12.625" style="1" customWidth="1"/>
    <col min="22" max="22" width="11" style="1" customWidth="1"/>
    <col min="23" max="23" width="11.875" style="1" customWidth="1"/>
    <col min="24" max="24" width="10.5" style="1" customWidth="1"/>
    <col min="25" max="25" width="15.125" style="1" customWidth="1"/>
    <col min="26" max="27" width="11.25" style="1" customWidth="1"/>
    <col min="28" max="28" width="14" style="1" customWidth="1"/>
    <col min="29" max="29" width="11.25" style="1" customWidth="1"/>
    <col min="30" max="30" width="15.5" style="1" customWidth="1"/>
    <col min="31" max="34" width="9.375" style="1" customWidth="1"/>
    <col min="35" max="35" width="16.625" style="1" customWidth="1"/>
    <col min="36" max="39" width="9.375" style="1" customWidth="1"/>
    <col min="40" max="40" width="13.875" style="1" customWidth="1"/>
    <col min="41" max="49" width="9.375" style="1" customWidth="1"/>
    <col min="50" max="50" width="12.125" style="1" customWidth="1"/>
    <col min="51" max="52" width="9.375" style="1" customWidth="1"/>
    <col min="53" max="53" width="10.75" style="1" customWidth="1"/>
    <col min="54" max="54" width="12.625" style="1" customWidth="1"/>
    <col min="55" max="59" width="9.375" style="1" customWidth="1"/>
    <col min="60" max="60" width="12.375" style="1" customWidth="1"/>
    <col min="61" max="69" width="9.375" style="1" customWidth="1"/>
    <col min="70" max="70" width="12.75" style="1" customWidth="1"/>
    <col min="71" max="72" width="9.375" style="1" customWidth="1"/>
    <col min="73" max="74" width="11.625" style="1" customWidth="1"/>
    <col min="75" max="79" width="9.375" style="1" customWidth="1"/>
    <col min="80" max="80" width="12.75" style="1" customWidth="1"/>
    <col min="81" max="82" width="9.375" style="1" customWidth="1"/>
    <col min="83" max="84" width="11.625" style="1" customWidth="1"/>
    <col min="85" max="85" width="11" style="1" customWidth="1"/>
    <col min="86" max="89" width="9.375" style="1" customWidth="1"/>
    <col min="90" max="90" width="14.125" style="1" customWidth="1"/>
    <col min="91" max="93" width="9.375" style="1" customWidth="1"/>
    <col min="94" max="94" width="16.375" style="1" customWidth="1"/>
    <col min="95" max="95" width="113" style="1" customWidth="1"/>
    <col min="96" max="16384" width="9" style="1"/>
  </cols>
  <sheetData>
    <row r="1" spans="1:95" ht="18.75" x14ac:dyDescent="0.25">
      <c r="CQ1" s="3" t="s">
        <v>0</v>
      </c>
    </row>
    <row r="2" spans="1:95" ht="18.75" x14ac:dyDescent="0.3">
      <c r="CQ2" s="4" t="s">
        <v>1</v>
      </c>
    </row>
    <row r="3" spans="1:95" ht="18.75" x14ac:dyDescent="0.3">
      <c r="CQ3" s="4" t="s">
        <v>2</v>
      </c>
    </row>
    <row r="5" spans="1:95" ht="18.75" x14ac:dyDescent="0.3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</row>
    <row r="6" spans="1:95" x14ac:dyDescent="0.25">
      <c r="A6" s="36"/>
      <c r="B6" s="37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</row>
    <row r="7" spans="1:95" ht="18.75" x14ac:dyDescent="0.25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</row>
    <row r="8" spans="1:95" x14ac:dyDescent="0.25">
      <c r="A8" s="5"/>
      <c r="B8" s="6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D8" s="5"/>
      <c r="AF8" s="5"/>
      <c r="AG8" s="5"/>
      <c r="AH8" s="5"/>
      <c r="AI8" s="5"/>
      <c r="AJ8" s="5"/>
      <c r="AK8" s="5"/>
      <c r="AL8" s="5"/>
      <c r="AM8" s="5"/>
      <c r="AN8" s="7"/>
      <c r="AO8" s="7"/>
      <c r="AP8" s="7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</row>
    <row r="9" spans="1:95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</row>
    <row r="10" spans="1:95" x14ac:dyDescent="0.25">
      <c r="A10" s="63" t="s">
        <v>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</row>
    <row r="11" spans="1:95" x14ac:dyDescent="0.25">
      <c r="A11" s="38"/>
      <c r="B11" s="39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5"/>
      <c r="AO11" s="5"/>
      <c r="AP11" s="8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</row>
    <row r="12" spans="1:95" x14ac:dyDescent="0.25">
      <c r="A12" s="64" t="s">
        <v>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</row>
    <row r="13" spans="1:95" ht="39.75" customHeight="1" x14ac:dyDescent="0.25"/>
    <row r="14" spans="1:95" s="10" customFormat="1" ht="16.5" thickBo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</row>
    <row r="15" spans="1:95" ht="47.25" customHeight="1" x14ac:dyDescent="0.25">
      <c r="A15" s="65" t="s">
        <v>7</v>
      </c>
      <c r="B15" s="52" t="s">
        <v>8</v>
      </c>
      <c r="C15" s="52" t="s">
        <v>9</v>
      </c>
      <c r="D15" s="58" t="s">
        <v>10</v>
      </c>
      <c r="E15" s="58" t="s">
        <v>11</v>
      </c>
      <c r="F15" s="52" t="s">
        <v>12</v>
      </c>
      <c r="G15" s="52"/>
      <c r="H15" s="52" t="s">
        <v>13</v>
      </c>
      <c r="I15" s="52"/>
      <c r="J15" s="52"/>
      <c r="K15" s="52"/>
      <c r="L15" s="52"/>
      <c r="M15" s="52"/>
      <c r="N15" s="58" t="s">
        <v>14</v>
      </c>
      <c r="O15" s="52" t="s">
        <v>15</v>
      </c>
      <c r="P15" s="52" t="s">
        <v>16</v>
      </c>
      <c r="Q15" s="52"/>
      <c r="R15" s="52"/>
      <c r="S15" s="52"/>
      <c r="T15" s="52" t="s">
        <v>17</v>
      </c>
      <c r="U15" s="52"/>
      <c r="V15" s="52" t="s">
        <v>18</v>
      </c>
      <c r="W15" s="52"/>
      <c r="X15" s="52"/>
      <c r="Y15" s="52" t="s">
        <v>19</v>
      </c>
      <c r="Z15" s="52"/>
      <c r="AA15" s="52"/>
      <c r="AB15" s="52"/>
      <c r="AC15" s="52"/>
      <c r="AD15" s="52"/>
      <c r="AE15" s="52"/>
      <c r="AF15" s="52"/>
      <c r="AG15" s="52"/>
      <c r="AH15" s="52"/>
      <c r="AI15" s="53" t="s">
        <v>20</v>
      </c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5"/>
      <c r="CQ15" s="56" t="s">
        <v>21</v>
      </c>
    </row>
    <row r="16" spans="1:95" ht="69.75" customHeight="1" x14ac:dyDescent="0.25">
      <c r="A16" s="66"/>
      <c r="B16" s="51"/>
      <c r="C16" s="51"/>
      <c r="D16" s="59"/>
      <c r="E16" s="59"/>
      <c r="F16" s="51"/>
      <c r="G16" s="51"/>
      <c r="H16" s="51" t="s">
        <v>22</v>
      </c>
      <c r="I16" s="51"/>
      <c r="J16" s="51"/>
      <c r="K16" s="51" t="s">
        <v>23</v>
      </c>
      <c r="L16" s="51"/>
      <c r="M16" s="51"/>
      <c r="N16" s="59"/>
      <c r="O16" s="51"/>
      <c r="P16" s="51" t="s">
        <v>22</v>
      </c>
      <c r="Q16" s="51"/>
      <c r="R16" s="51" t="s">
        <v>23</v>
      </c>
      <c r="S16" s="51"/>
      <c r="T16" s="51"/>
      <c r="U16" s="51"/>
      <c r="V16" s="51"/>
      <c r="W16" s="51"/>
      <c r="X16" s="51"/>
      <c r="Y16" s="51" t="s">
        <v>24</v>
      </c>
      <c r="Z16" s="51"/>
      <c r="AA16" s="51"/>
      <c r="AB16" s="51"/>
      <c r="AC16" s="51"/>
      <c r="AD16" s="51" t="s">
        <v>25</v>
      </c>
      <c r="AE16" s="51"/>
      <c r="AF16" s="51"/>
      <c r="AG16" s="51"/>
      <c r="AH16" s="51"/>
      <c r="AI16" s="51" t="s">
        <v>26</v>
      </c>
      <c r="AJ16" s="51"/>
      <c r="AK16" s="51"/>
      <c r="AL16" s="51"/>
      <c r="AM16" s="51"/>
      <c r="AN16" s="51" t="s">
        <v>27</v>
      </c>
      <c r="AO16" s="51"/>
      <c r="AP16" s="51"/>
      <c r="AQ16" s="51"/>
      <c r="AR16" s="51"/>
      <c r="AS16" s="51" t="s">
        <v>28</v>
      </c>
      <c r="AT16" s="51"/>
      <c r="AU16" s="51"/>
      <c r="AV16" s="51"/>
      <c r="AW16" s="51"/>
      <c r="AX16" s="51" t="s">
        <v>29</v>
      </c>
      <c r="AY16" s="51"/>
      <c r="AZ16" s="51"/>
      <c r="BA16" s="51"/>
      <c r="BB16" s="51"/>
      <c r="BC16" s="51" t="s">
        <v>30</v>
      </c>
      <c r="BD16" s="51"/>
      <c r="BE16" s="51"/>
      <c r="BF16" s="51"/>
      <c r="BG16" s="51"/>
      <c r="BH16" s="51" t="s">
        <v>31</v>
      </c>
      <c r="BI16" s="51"/>
      <c r="BJ16" s="51"/>
      <c r="BK16" s="51"/>
      <c r="BL16" s="51"/>
      <c r="BM16" s="51" t="s">
        <v>32</v>
      </c>
      <c r="BN16" s="51"/>
      <c r="BO16" s="51"/>
      <c r="BP16" s="51"/>
      <c r="BQ16" s="51"/>
      <c r="BR16" s="51" t="s">
        <v>33</v>
      </c>
      <c r="BS16" s="51"/>
      <c r="BT16" s="51"/>
      <c r="BU16" s="51"/>
      <c r="BV16" s="51"/>
      <c r="BW16" s="51" t="s">
        <v>34</v>
      </c>
      <c r="BX16" s="51"/>
      <c r="BY16" s="51"/>
      <c r="BZ16" s="51"/>
      <c r="CA16" s="51"/>
      <c r="CB16" s="51" t="s">
        <v>35</v>
      </c>
      <c r="CC16" s="51"/>
      <c r="CD16" s="51"/>
      <c r="CE16" s="51"/>
      <c r="CF16" s="51"/>
      <c r="CG16" s="51" t="s">
        <v>36</v>
      </c>
      <c r="CH16" s="51"/>
      <c r="CI16" s="51"/>
      <c r="CJ16" s="51"/>
      <c r="CK16" s="51"/>
      <c r="CL16" s="51" t="s">
        <v>37</v>
      </c>
      <c r="CM16" s="51"/>
      <c r="CN16" s="51"/>
      <c r="CO16" s="51"/>
      <c r="CP16" s="51"/>
      <c r="CQ16" s="57"/>
    </row>
    <row r="17" spans="1:95" ht="114" customHeight="1" x14ac:dyDescent="0.25">
      <c r="A17" s="66"/>
      <c r="B17" s="51"/>
      <c r="C17" s="51"/>
      <c r="D17" s="59"/>
      <c r="E17" s="59"/>
      <c r="F17" s="11" t="s">
        <v>38</v>
      </c>
      <c r="G17" s="12" t="s">
        <v>23</v>
      </c>
      <c r="H17" s="11" t="s">
        <v>39</v>
      </c>
      <c r="I17" s="11" t="s">
        <v>40</v>
      </c>
      <c r="J17" s="11" t="s">
        <v>41</v>
      </c>
      <c r="K17" s="11" t="s">
        <v>39</v>
      </c>
      <c r="L17" s="11" t="s">
        <v>40</v>
      </c>
      <c r="M17" s="11" t="s">
        <v>41</v>
      </c>
      <c r="N17" s="59"/>
      <c r="O17" s="51"/>
      <c r="P17" s="11" t="s">
        <v>42</v>
      </c>
      <c r="Q17" s="11" t="s">
        <v>43</v>
      </c>
      <c r="R17" s="11" t="s">
        <v>42</v>
      </c>
      <c r="S17" s="11" t="s">
        <v>43</v>
      </c>
      <c r="T17" s="11" t="s">
        <v>22</v>
      </c>
      <c r="U17" s="11" t="s">
        <v>23</v>
      </c>
      <c r="V17" s="11" t="s">
        <v>44</v>
      </c>
      <c r="W17" s="11" t="s">
        <v>45</v>
      </c>
      <c r="X17" s="11" t="s">
        <v>46</v>
      </c>
      <c r="Y17" s="11" t="s">
        <v>47</v>
      </c>
      <c r="Z17" s="11" t="s">
        <v>48</v>
      </c>
      <c r="AA17" s="11" t="s">
        <v>49</v>
      </c>
      <c r="AB17" s="11" t="s">
        <v>50</v>
      </c>
      <c r="AC17" s="11" t="s">
        <v>51</v>
      </c>
      <c r="AD17" s="11" t="s">
        <v>47</v>
      </c>
      <c r="AE17" s="11" t="s">
        <v>48</v>
      </c>
      <c r="AF17" s="11" t="s">
        <v>49</v>
      </c>
      <c r="AG17" s="11" t="s">
        <v>50</v>
      </c>
      <c r="AH17" s="11" t="s">
        <v>51</v>
      </c>
      <c r="AI17" s="11" t="s">
        <v>47</v>
      </c>
      <c r="AJ17" s="11" t="s">
        <v>48</v>
      </c>
      <c r="AK17" s="11" t="s">
        <v>49</v>
      </c>
      <c r="AL17" s="11" t="s">
        <v>50</v>
      </c>
      <c r="AM17" s="11" t="s">
        <v>51</v>
      </c>
      <c r="AN17" s="11" t="s">
        <v>47</v>
      </c>
      <c r="AO17" s="11" t="s">
        <v>48</v>
      </c>
      <c r="AP17" s="11" t="s">
        <v>49</v>
      </c>
      <c r="AQ17" s="11" t="s">
        <v>50</v>
      </c>
      <c r="AR17" s="11" t="s">
        <v>51</v>
      </c>
      <c r="AS17" s="11" t="s">
        <v>47</v>
      </c>
      <c r="AT17" s="11" t="s">
        <v>48</v>
      </c>
      <c r="AU17" s="11" t="s">
        <v>49</v>
      </c>
      <c r="AV17" s="11" t="s">
        <v>50</v>
      </c>
      <c r="AW17" s="11" t="s">
        <v>51</v>
      </c>
      <c r="AX17" s="11" t="s">
        <v>47</v>
      </c>
      <c r="AY17" s="11" t="s">
        <v>48</v>
      </c>
      <c r="AZ17" s="11" t="s">
        <v>49</v>
      </c>
      <c r="BA17" s="11" t="s">
        <v>50</v>
      </c>
      <c r="BB17" s="11" t="s">
        <v>51</v>
      </c>
      <c r="BC17" s="11" t="s">
        <v>47</v>
      </c>
      <c r="BD17" s="11" t="s">
        <v>48</v>
      </c>
      <c r="BE17" s="11" t="s">
        <v>49</v>
      </c>
      <c r="BF17" s="11" t="s">
        <v>50</v>
      </c>
      <c r="BG17" s="11" t="s">
        <v>51</v>
      </c>
      <c r="BH17" s="11" t="s">
        <v>47</v>
      </c>
      <c r="BI17" s="11" t="s">
        <v>48</v>
      </c>
      <c r="BJ17" s="11" t="s">
        <v>49</v>
      </c>
      <c r="BK17" s="11" t="s">
        <v>50</v>
      </c>
      <c r="BL17" s="11" t="s">
        <v>51</v>
      </c>
      <c r="BM17" s="11" t="s">
        <v>47</v>
      </c>
      <c r="BN17" s="11" t="s">
        <v>48</v>
      </c>
      <c r="BO17" s="11" t="s">
        <v>49</v>
      </c>
      <c r="BP17" s="11" t="s">
        <v>50</v>
      </c>
      <c r="BQ17" s="11" t="s">
        <v>51</v>
      </c>
      <c r="BR17" s="11" t="s">
        <v>47</v>
      </c>
      <c r="BS17" s="11" t="s">
        <v>48</v>
      </c>
      <c r="BT17" s="11" t="s">
        <v>49</v>
      </c>
      <c r="BU17" s="11" t="s">
        <v>50</v>
      </c>
      <c r="BV17" s="11" t="s">
        <v>51</v>
      </c>
      <c r="BW17" s="11" t="s">
        <v>47</v>
      </c>
      <c r="BX17" s="11" t="s">
        <v>48</v>
      </c>
      <c r="BY17" s="11" t="s">
        <v>49</v>
      </c>
      <c r="BZ17" s="11" t="s">
        <v>50</v>
      </c>
      <c r="CA17" s="11" t="s">
        <v>51</v>
      </c>
      <c r="CB17" s="11" t="s">
        <v>47</v>
      </c>
      <c r="CC17" s="11" t="s">
        <v>48</v>
      </c>
      <c r="CD17" s="11" t="s">
        <v>49</v>
      </c>
      <c r="CE17" s="11" t="s">
        <v>50</v>
      </c>
      <c r="CF17" s="11" t="s">
        <v>51</v>
      </c>
      <c r="CG17" s="11" t="s">
        <v>47</v>
      </c>
      <c r="CH17" s="11" t="s">
        <v>48</v>
      </c>
      <c r="CI17" s="11" t="s">
        <v>49</v>
      </c>
      <c r="CJ17" s="11" t="s">
        <v>50</v>
      </c>
      <c r="CK17" s="11" t="s">
        <v>51</v>
      </c>
      <c r="CL17" s="11" t="s">
        <v>47</v>
      </c>
      <c r="CM17" s="11" t="s">
        <v>48</v>
      </c>
      <c r="CN17" s="11" t="s">
        <v>49</v>
      </c>
      <c r="CO17" s="11" t="s">
        <v>50</v>
      </c>
      <c r="CP17" s="11" t="s">
        <v>51</v>
      </c>
      <c r="CQ17" s="57"/>
    </row>
    <row r="18" spans="1:95" ht="26.25" customHeight="1" x14ac:dyDescent="0.25">
      <c r="A18" s="13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  <c r="H18" s="14">
        <v>8</v>
      </c>
      <c r="I18" s="14">
        <v>9</v>
      </c>
      <c r="J18" s="14">
        <v>10</v>
      </c>
      <c r="K18" s="14">
        <v>11</v>
      </c>
      <c r="L18" s="14">
        <v>12</v>
      </c>
      <c r="M18" s="14">
        <v>13</v>
      </c>
      <c r="N18" s="14">
        <v>14</v>
      </c>
      <c r="O18" s="14">
        <v>15</v>
      </c>
      <c r="P18" s="15" t="s">
        <v>52</v>
      </c>
      <c r="Q18" s="15" t="s">
        <v>53</v>
      </c>
      <c r="R18" s="15" t="s">
        <v>54</v>
      </c>
      <c r="S18" s="15" t="s">
        <v>55</v>
      </c>
      <c r="T18" s="14">
        <v>17</v>
      </c>
      <c r="U18" s="14">
        <v>18</v>
      </c>
      <c r="V18" s="14">
        <v>19</v>
      </c>
      <c r="W18" s="14">
        <v>20</v>
      </c>
      <c r="X18" s="14">
        <v>21</v>
      </c>
      <c r="Y18" s="14">
        <v>22</v>
      </c>
      <c r="Z18" s="14">
        <v>23</v>
      </c>
      <c r="AA18" s="14">
        <v>24</v>
      </c>
      <c r="AB18" s="14">
        <v>25</v>
      </c>
      <c r="AC18" s="14">
        <v>26</v>
      </c>
      <c r="AD18" s="14">
        <v>27</v>
      </c>
      <c r="AE18" s="14">
        <v>28</v>
      </c>
      <c r="AF18" s="14">
        <v>29</v>
      </c>
      <c r="AG18" s="14">
        <v>30</v>
      </c>
      <c r="AH18" s="14">
        <v>31</v>
      </c>
      <c r="AI18" s="14" t="s">
        <v>56</v>
      </c>
      <c r="AJ18" s="14" t="s">
        <v>57</v>
      </c>
      <c r="AK18" s="14" t="s">
        <v>58</v>
      </c>
      <c r="AL18" s="14" t="s">
        <v>59</v>
      </c>
      <c r="AM18" s="14" t="s">
        <v>60</v>
      </c>
      <c r="AN18" s="14" t="s">
        <v>61</v>
      </c>
      <c r="AO18" s="14" t="s">
        <v>62</v>
      </c>
      <c r="AP18" s="14" t="s">
        <v>63</v>
      </c>
      <c r="AQ18" s="14" t="s">
        <v>64</v>
      </c>
      <c r="AR18" s="14" t="s">
        <v>65</v>
      </c>
      <c r="AS18" s="14" t="s">
        <v>66</v>
      </c>
      <c r="AT18" s="14" t="s">
        <v>67</v>
      </c>
      <c r="AU18" s="14" t="s">
        <v>68</v>
      </c>
      <c r="AV18" s="14" t="s">
        <v>69</v>
      </c>
      <c r="AW18" s="14" t="s">
        <v>70</v>
      </c>
      <c r="AX18" s="14" t="s">
        <v>71</v>
      </c>
      <c r="AY18" s="14" t="s">
        <v>72</v>
      </c>
      <c r="AZ18" s="14" t="s">
        <v>73</v>
      </c>
      <c r="BA18" s="14" t="s">
        <v>74</v>
      </c>
      <c r="BB18" s="14" t="s">
        <v>75</v>
      </c>
      <c r="BC18" s="14" t="s">
        <v>76</v>
      </c>
      <c r="BD18" s="14" t="s">
        <v>77</v>
      </c>
      <c r="BE18" s="14" t="s">
        <v>78</v>
      </c>
      <c r="BF18" s="14" t="s">
        <v>79</v>
      </c>
      <c r="BG18" s="14" t="s">
        <v>80</v>
      </c>
      <c r="BH18" s="14" t="s">
        <v>81</v>
      </c>
      <c r="BI18" s="14" t="s">
        <v>82</v>
      </c>
      <c r="BJ18" s="14" t="s">
        <v>83</v>
      </c>
      <c r="BK18" s="14" t="s">
        <v>84</v>
      </c>
      <c r="BL18" s="14" t="s">
        <v>85</v>
      </c>
      <c r="BM18" s="14" t="s">
        <v>86</v>
      </c>
      <c r="BN18" s="14" t="s">
        <v>87</v>
      </c>
      <c r="BO18" s="14" t="s">
        <v>88</v>
      </c>
      <c r="BP18" s="14" t="s">
        <v>89</v>
      </c>
      <c r="BQ18" s="14" t="s">
        <v>90</v>
      </c>
      <c r="BR18" s="14" t="s">
        <v>91</v>
      </c>
      <c r="BS18" s="14" t="s">
        <v>92</v>
      </c>
      <c r="BT18" s="14" t="s">
        <v>93</v>
      </c>
      <c r="BU18" s="14" t="s">
        <v>94</v>
      </c>
      <c r="BV18" s="14" t="s">
        <v>95</v>
      </c>
      <c r="BW18" s="14" t="s">
        <v>96</v>
      </c>
      <c r="BX18" s="14" t="s">
        <v>97</v>
      </c>
      <c r="BY18" s="14" t="s">
        <v>98</v>
      </c>
      <c r="BZ18" s="14" t="s">
        <v>99</v>
      </c>
      <c r="CA18" s="14" t="s">
        <v>100</v>
      </c>
      <c r="CB18" s="14" t="s">
        <v>101</v>
      </c>
      <c r="CC18" s="14" t="s">
        <v>102</v>
      </c>
      <c r="CD18" s="14" t="s">
        <v>103</v>
      </c>
      <c r="CE18" s="14" t="s">
        <v>104</v>
      </c>
      <c r="CF18" s="14" t="s">
        <v>105</v>
      </c>
      <c r="CG18" s="14">
        <v>33</v>
      </c>
      <c r="CH18" s="14">
        <v>34</v>
      </c>
      <c r="CI18" s="14">
        <v>35</v>
      </c>
      <c r="CJ18" s="14">
        <v>36</v>
      </c>
      <c r="CK18" s="14">
        <v>37</v>
      </c>
      <c r="CL18" s="14">
        <v>38</v>
      </c>
      <c r="CM18" s="14">
        <v>39</v>
      </c>
      <c r="CN18" s="14">
        <v>40</v>
      </c>
      <c r="CO18" s="14">
        <v>41</v>
      </c>
      <c r="CP18" s="14">
        <v>42</v>
      </c>
      <c r="CQ18" s="16">
        <v>43</v>
      </c>
    </row>
    <row r="19" spans="1:95" s="21" customFormat="1" ht="43.5" customHeight="1" x14ac:dyDescent="0.25">
      <c r="A19" s="17">
        <v>0</v>
      </c>
      <c r="B19" s="18" t="s">
        <v>106</v>
      </c>
      <c r="C19" s="19" t="s">
        <v>107</v>
      </c>
      <c r="D19" s="19" t="str">
        <f t="shared" ref="D19:Y19" si="0">IF(AND(D20="нд",D20=D27,D27=D35,D35=D41),"нд",SUMIF(D20,"&lt;&gt;0",D20)+SUMIF(D27,"&lt;&gt;0",D27)+SUMIF(D35,"&lt;&gt;0",D35)+SUMIF(D41,"&lt;&gt;0",D41))</f>
        <v>нд</v>
      </c>
      <c r="E19" s="19" t="str">
        <f t="shared" si="0"/>
        <v>нд</v>
      </c>
      <c r="F19" s="19" t="str">
        <f t="shared" si="0"/>
        <v>нд</v>
      </c>
      <c r="G19" s="19" t="str">
        <f t="shared" si="0"/>
        <v>нд</v>
      </c>
      <c r="H19" s="19">
        <f t="shared" si="0"/>
        <v>1402.9270769999998</v>
      </c>
      <c r="I19" s="19">
        <f t="shared" si="0"/>
        <v>10880.663289</v>
      </c>
      <c r="J19" s="19" t="str">
        <f t="shared" si="0"/>
        <v>нд</v>
      </c>
      <c r="K19" s="19">
        <f t="shared" si="0"/>
        <v>2684.10554056</v>
      </c>
      <c r="L19" s="19">
        <f t="shared" si="0"/>
        <v>22446.03544806</v>
      </c>
      <c r="M19" s="19">
        <f t="shared" si="0"/>
        <v>0</v>
      </c>
      <c r="N19" s="19">
        <f t="shared" si="0"/>
        <v>9475.90891063858</v>
      </c>
      <c r="O19" s="19">
        <f t="shared" si="0"/>
        <v>3476.5372915512944</v>
      </c>
      <c r="P19" s="19">
        <f t="shared" si="0"/>
        <v>15201.077309988001</v>
      </c>
      <c r="Q19" s="19">
        <f t="shared" si="0"/>
        <v>22462.792297901124</v>
      </c>
      <c r="R19" s="19">
        <f t="shared" si="0"/>
        <v>31393.075665974804</v>
      </c>
      <c r="S19" s="19">
        <f t="shared" si="0"/>
        <v>34431.099633061713</v>
      </c>
      <c r="T19" s="19">
        <f t="shared" si="0"/>
        <v>11537.283764221702</v>
      </c>
      <c r="U19" s="19">
        <f t="shared" si="0"/>
        <v>19361.481714148256</v>
      </c>
      <c r="V19" s="19">
        <f t="shared" si="0"/>
        <v>8062.1377042144068</v>
      </c>
      <c r="W19" s="19">
        <f t="shared" si="0"/>
        <v>6422.8281750431806</v>
      </c>
      <c r="X19" s="19">
        <f t="shared" si="0"/>
        <v>13207.22363438546</v>
      </c>
      <c r="Y19" s="19">
        <f t="shared" si="0"/>
        <v>1639.3095291712252</v>
      </c>
      <c r="Z19" s="19">
        <f>IF(AND(Z20="нд",Z20=Z27,Z27=Z35,Z35=Z41),"нд",SUMIF(Z20,"&lt;&gt;0",Z20)+SUMIF(Z27,"&lt;&gt;0",Z27)+SUMIF(Z35,"&lt;&gt;0",Z35)+SUMIF(Z41,"&lt;&gt;0",Z41))</f>
        <v>0</v>
      </c>
      <c r="AA19" s="19">
        <f>IF(AND(AA20="нд",AA20=AA27,AA27=AA35,AA35=AA41),"нд",SUMIF(AA20,"&lt;&gt;0",AA20)+SUMIF(AA27,"&lt;&gt;0",AA27)+SUMIF(AA35,"&lt;&gt;0",AA35)+SUMIF(AA41,"&lt;&gt;0",AA41))</f>
        <v>0</v>
      </c>
      <c r="AB19" s="19">
        <f>IF(AND(AB20="нд",AB20=AB27,AB27=AB35,AB35=AB41),"нд",SUMIF(AB20,"&lt;&gt;0",AB20)+SUMIF(AB27,"&lt;&gt;0",AB27)+SUMIF(AB35,"&lt;&gt;0",AB35)+SUMIF(AB41,"&lt;&gt;0",AB41))</f>
        <v>140.03385653935425</v>
      </c>
      <c r="AC19" s="19">
        <f>IF(AND(AC20="нд",AC20=AC27,AC27=AC35,AC35=AC41),"нд",SUMIF(AC20,"&lt;&gt;0",AC20)+SUMIF(AC27,"&lt;&gt;0",AC27)+SUMIF(AC35,"&lt;&gt;0",AC35)+SUMIF(AC41,"&lt;&gt;0",AC41))</f>
        <v>1499.275672631871</v>
      </c>
      <c r="AD19" s="19">
        <f t="shared" ref="AD19:CO19" si="1">IF(AND(AD20="нд",AD20=AD27,AD27=AD35,AD35=AD41),"нд",SUMIF(AD20,"&lt;&gt;0",AD20)+SUMIF(AD27,"&lt;&gt;0",AD27)+SUMIF(AD35,"&lt;&gt;0",AD35)+SUMIF(AD41,"&lt;&gt;0",AD41))</f>
        <v>2677.7207882114999</v>
      </c>
      <c r="AE19" s="19">
        <f t="shared" si="1"/>
        <v>818.12398278000001</v>
      </c>
      <c r="AF19" s="19">
        <f t="shared" si="1"/>
        <v>0</v>
      </c>
      <c r="AG19" s="19">
        <f t="shared" si="1"/>
        <v>83.121100589999998</v>
      </c>
      <c r="AH19" s="19">
        <f t="shared" si="1"/>
        <v>1776.4757048414999</v>
      </c>
      <c r="AI19" s="19">
        <f t="shared" si="1"/>
        <v>4140.68207605712</v>
      </c>
      <c r="AJ19" s="19">
        <f t="shared" si="1"/>
        <v>0</v>
      </c>
      <c r="AK19" s="19">
        <f t="shared" si="1"/>
        <v>0</v>
      </c>
      <c r="AL19" s="19">
        <f t="shared" si="1"/>
        <v>208.37631532208977</v>
      </c>
      <c r="AM19" s="19">
        <f t="shared" si="1"/>
        <v>3932.3057607350306</v>
      </c>
      <c r="AN19" s="19">
        <f t="shared" si="1"/>
        <v>6923.6404631962951</v>
      </c>
      <c r="AO19" s="19">
        <f t="shared" si="1"/>
        <v>1565.254822894349</v>
      </c>
      <c r="AP19" s="19">
        <f t="shared" si="1"/>
        <v>0</v>
      </c>
      <c r="AQ19" s="19">
        <f t="shared" si="1"/>
        <v>168.97938393035162</v>
      </c>
      <c r="AR19" s="19">
        <f t="shared" si="1"/>
        <v>5189.4062563715934</v>
      </c>
      <c r="AS19" s="19">
        <f t="shared" si="1"/>
        <v>1961.8583460349121</v>
      </c>
      <c r="AT19" s="19">
        <f t="shared" si="1"/>
        <v>0</v>
      </c>
      <c r="AU19" s="19">
        <f t="shared" si="1"/>
        <v>0</v>
      </c>
      <c r="AV19" s="19">
        <f t="shared" si="1"/>
        <v>200.02983336909401</v>
      </c>
      <c r="AW19" s="19">
        <f t="shared" si="1"/>
        <v>1761.8285126658179</v>
      </c>
      <c r="AX19" s="19">
        <f t="shared" si="1"/>
        <v>4220.409852681496</v>
      </c>
      <c r="AY19" s="19">
        <f t="shared" si="1"/>
        <v>611.27659799317462</v>
      </c>
      <c r="AZ19" s="19">
        <f t="shared" si="1"/>
        <v>0</v>
      </c>
      <c r="BA19" s="19">
        <f t="shared" si="1"/>
        <v>158.78124620194404</v>
      </c>
      <c r="BB19" s="19">
        <f t="shared" si="1"/>
        <v>3450.3520084863771</v>
      </c>
      <c r="BC19" s="19">
        <f t="shared" si="1"/>
        <v>151.81998708015769</v>
      </c>
      <c r="BD19" s="19">
        <f t="shared" si="1"/>
        <v>0</v>
      </c>
      <c r="BE19" s="19">
        <f t="shared" si="1"/>
        <v>0</v>
      </c>
      <c r="BF19" s="19">
        <f t="shared" si="1"/>
        <v>126.51665590013141</v>
      </c>
      <c r="BG19" s="19">
        <f t="shared" si="1"/>
        <v>25.303331180026273</v>
      </c>
      <c r="BH19" s="19">
        <f t="shared" si="1"/>
        <v>1594.4475823135454</v>
      </c>
      <c r="BI19" s="19">
        <f t="shared" si="1"/>
        <v>0</v>
      </c>
      <c r="BJ19" s="19">
        <f t="shared" si="1"/>
        <v>0</v>
      </c>
      <c r="BK19" s="19">
        <f t="shared" si="1"/>
        <v>83.551699486349477</v>
      </c>
      <c r="BL19" s="19">
        <f t="shared" si="1"/>
        <v>1510.8958828271959</v>
      </c>
      <c r="BM19" s="19">
        <f t="shared" si="1"/>
        <v>166.38776898579096</v>
      </c>
      <c r="BN19" s="19">
        <f t="shared" si="1"/>
        <v>0</v>
      </c>
      <c r="BO19" s="19">
        <f t="shared" si="1"/>
        <v>0</v>
      </c>
      <c r="BP19" s="19">
        <f t="shared" si="1"/>
        <v>138.65647415482582</v>
      </c>
      <c r="BQ19" s="19">
        <f t="shared" si="1"/>
        <v>27.731294830965158</v>
      </c>
      <c r="BR19" s="19">
        <f t="shared" si="1"/>
        <v>226.46845304395106</v>
      </c>
      <c r="BS19" s="19">
        <f t="shared" si="1"/>
        <v>0</v>
      </c>
      <c r="BT19" s="19">
        <f t="shared" si="1"/>
        <v>0</v>
      </c>
      <c r="BU19" s="19">
        <f t="shared" si="1"/>
        <v>93.552060060201882</v>
      </c>
      <c r="BV19" s="19">
        <f t="shared" si="1"/>
        <v>132.91639298374918</v>
      </c>
      <c r="BW19" s="19">
        <f t="shared" si="1"/>
        <v>238.327110099967</v>
      </c>
      <c r="BX19" s="19">
        <f t="shared" si="1"/>
        <v>0</v>
      </c>
      <c r="BY19" s="19">
        <f t="shared" si="1"/>
        <v>0</v>
      </c>
      <c r="BZ19" s="19">
        <f t="shared" si="1"/>
        <v>93.442699118801826</v>
      </c>
      <c r="CA19" s="19">
        <f t="shared" si="1"/>
        <v>144.88441098116516</v>
      </c>
      <c r="CB19" s="19" t="s">
        <v>108</v>
      </c>
      <c r="CC19" s="19" t="s">
        <v>108</v>
      </c>
      <c r="CD19" s="19" t="s">
        <v>108</v>
      </c>
      <c r="CE19" s="19" t="s">
        <v>108</v>
      </c>
      <c r="CF19" s="19" t="s">
        <v>108</v>
      </c>
      <c r="CG19" s="19">
        <f t="shared" si="1"/>
        <v>6420.7481781579818</v>
      </c>
      <c r="CH19" s="19">
        <f t="shared" si="1"/>
        <v>0</v>
      </c>
      <c r="CI19" s="19">
        <f t="shared" si="1"/>
        <v>0</v>
      </c>
      <c r="CJ19" s="19">
        <f t="shared" si="1"/>
        <v>673.57927874614109</v>
      </c>
      <c r="CK19" s="19">
        <f t="shared" si="1"/>
        <v>5747.1688994118404</v>
      </c>
      <c r="CL19" s="19">
        <f t="shared" si="1"/>
        <v>13203.293461335255</v>
      </c>
      <c r="CM19" s="19">
        <f t="shared" si="1"/>
        <v>2176.5314208875234</v>
      </c>
      <c r="CN19" s="19">
        <f t="shared" si="1"/>
        <v>0</v>
      </c>
      <c r="CO19" s="19">
        <f t="shared" si="1"/>
        <v>598.30708879764893</v>
      </c>
      <c r="CP19" s="19">
        <f t="shared" ref="CP19" si="2">IF(AND(CP20="нд",CP20=CP27,CP27=CP35,CP35=CP41),"нд",SUMIF(CP20,"&lt;&gt;0",CP20)+SUMIF(CP27,"&lt;&gt;0",CP27)+SUMIF(CP35,"&lt;&gt;0",CP35)+SUMIF(CP41,"&lt;&gt;0",CP41))</f>
        <v>10428.454951650083</v>
      </c>
      <c r="CQ19" s="20" t="s">
        <v>108</v>
      </c>
    </row>
    <row r="20" spans="1:95" s="21" customFormat="1" ht="58.5" customHeight="1" x14ac:dyDescent="0.25">
      <c r="A20" s="22" t="s">
        <v>109</v>
      </c>
      <c r="B20" s="18" t="s">
        <v>110</v>
      </c>
      <c r="C20" s="19" t="s">
        <v>107</v>
      </c>
      <c r="D20" s="19" t="str">
        <f t="shared" ref="D20:Y20" si="3">IF((COUNTIF(D21:D26,"нд"))=(COUNTA(D21:D26)),"нд",SUMIF(D21:D26,"&lt;&gt;0",D21:D26))</f>
        <v>нд</v>
      </c>
      <c r="E20" s="19" t="str">
        <f t="shared" si="3"/>
        <v>нд</v>
      </c>
      <c r="F20" s="19" t="str">
        <f t="shared" si="3"/>
        <v>нд</v>
      </c>
      <c r="G20" s="19" t="str">
        <f t="shared" si="3"/>
        <v>нд</v>
      </c>
      <c r="H20" s="19">
        <f t="shared" si="3"/>
        <v>1402.9270769999998</v>
      </c>
      <c r="I20" s="19">
        <f t="shared" si="3"/>
        <v>10880.663289</v>
      </c>
      <c r="J20" s="19" t="str">
        <f t="shared" si="3"/>
        <v>нд</v>
      </c>
      <c r="K20" s="19">
        <f t="shared" si="3"/>
        <v>2684.10554056</v>
      </c>
      <c r="L20" s="19">
        <f t="shared" si="3"/>
        <v>22446.03544806</v>
      </c>
      <c r="M20" s="19">
        <f t="shared" si="3"/>
        <v>0</v>
      </c>
      <c r="N20" s="19">
        <f t="shared" si="3"/>
        <v>9475.90891063858</v>
      </c>
      <c r="O20" s="19">
        <f t="shared" si="3"/>
        <v>3476.5372915512944</v>
      </c>
      <c r="P20" s="19">
        <f t="shared" si="3"/>
        <v>14975.405309988</v>
      </c>
      <c r="Q20" s="19">
        <f t="shared" si="3"/>
        <v>22095.815096340946</v>
      </c>
      <c r="R20" s="19">
        <f t="shared" si="3"/>
        <v>30785.997127574803</v>
      </c>
      <c r="S20" s="19">
        <f t="shared" si="3"/>
        <v>33710.535154981895</v>
      </c>
      <c r="T20" s="19">
        <f t="shared" si="3"/>
        <v>11290.287297801044</v>
      </c>
      <c r="U20" s="19">
        <f t="shared" si="3"/>
        <v>19062.212363824325</v>
      </c>
      <c r="V20" s="19">
        <f t="shared" si="3"/>
        <v>7815.1412377937486</v>
      </c>
      <c r="W20" s="19">
        <f t="shared" si="3"/>
        <v>6219.9722978124792</v>
      </c>
      <c r="X20" s="19">
        <f t="shared" si="3"/>
        <v>12950.111227111529</v>
      </c>
      <c r="Y20" s="19">
        <f t="shared" si="3"/>
        <v>1595.1689399812687</v>
      </c>
      <c r="Z20" s="19">
        <f>IF((COUNTIF(Z21:Z26,"нд"))=(COUNTA(Z21:Z26)),"нд",SUMIF(Z21:Z26,"&lt;&gt;0",Z21:Z26))</f>
        <v>0</v>
      </c>
      <c r="AA20" s="19">
        <f>IF((COUNTIF(AA21:AA26,"нд"))=(COUNTA(AA21:AA26)),"нд",SUMIF(AA21:AA26,"&lt;&gt;0",AA21:AA26))</f>
        <v>0</v>
      </c>
      <c r="AB20" s="19">
        <f>IF((COUNTIF(AB21:AB26,"нд"))=(COUNTA(AB21:AB26)),"нд",SUMIF(AB21:AB26,"&lt;&gt;0",AB21:AB26))</f>
        <v>103.25003221439059</v>
      </c>
      <c r="AC20" s="19">
        <f>IF((COUNTIF(AC21:AC26,"нд"))=(COUNTA(AC21:AC26)),"нд",SUMIF(AC21:AC26,"&lt;&gt;0",AC21:AC26))</f>
        <v>1491.9189077668782</v>
      </c>
      <c r="AD20" s="19">
        <f t="shared" ref="AD20:CO20" si="4">IF((COUNTIF(AD21:AD26,"нд"))=(COUNTA(AD21:AD26)),"нд",SUMIF(AD21:AD26,"&lt;&gt;0",AD21:AD26))</f>
        <v>2635.5638451615</v>
      </c>
      <c r="AE20" s="19">
        <f t="shared" si="4"/>
        <v>818.12398278000001</v>
      </c>
      <c r="AF20" s="19">
        <f t="shared" si="4"/>
        <v>0</v>
      </c>
      <c r="AG20" s="19">
        <f t="shared" si="4"/>
        <v>47.990314715000004</v>
      </c>
      <c r="AH20" s="19">
        <f t="shared" si="4"/>
        <v>1769.4495476664999</v>
      </c>
      <c r="AI20" s="19">
        <f t="shared" si="4"/>
        <v>4093.4057583870344</v>
      </c>
      <c r="AJ20" s="19">
        <f t="shared" si="4"/>
        <v>0</v>
      </c>
      <c r="AK20" s="19">
        <f t="shared" si="4"/>
        <v>0</v>
      </c>
      <c r="AL20" s="19">
        <f t="shared" si="4"/>
        <v>168.97938393035159</v>
      </c>
      <c r="AM20" s="19">
        <f t="shared" si="4"/>
        <v>3924.4263744566829</v>
      </c>
      <c r="AN20" s="19">
        <f t="shared" si="4"/>
        <v>6876.3641455262095</v>
      </c>
      <c r="AO20" s="19">
        <f t="shared" si="4"/>
        <v>1565.254822894349</v>
      </c>
      <c r="AP20" s="19">
        <f t="shared" si="4"/>
        <v>0</v>
      </c>
      <c r="AQ20" s="19">
        <f t="shared" si="4"/>
        <v>168.97938393035162</v>
      </c>
      <c r="AR20" s="19">
        <f t="shared" si="4"/>
        <v>5142.1299387015079</v>
      </c>
      <c r="AS20" s="19">
        <f t="shared" si="4"/>
        <v>1912.3600414343321</v>
      </c>
      <c r="AT20" s="19">
        <f t="shared" si="4"/>
        <v>0</v>
      </c>
      <c r="AU20" s="19">
        <f t="shared" si="4"/>
        <v>0</v>
      </c>
      <c r="AV20" s="19">
        <f t="shared" si="4"/>
        <v>158.78124620194407</v>
      </c>
      <c r="AW20" s="19">
        <f t="shared" si="4"/>
        <v>1753.5787952323878</v>
      </c>
      <c r="AX20" s="19">
        <f t="shared" si="4"/>
        <v>4170.911548080916</v>
      </c>
      <c r="AY20" s="19">
        <f t="shared" si="4"/>
        <v>611.27659799317462</v>
      </c>
      <c r="AZ20" s="19">
        <f t="shared" si="4"/>
        <v>0</v>
      </c>
      <c r="BA20" s="19">
        <f t="shared" si="4"/>
        <v>158.78124620194404</v>
      </c>
      <c r="BB20" s="19">
        <f t="shared" si="4"/>
        <v>3400.8537038857971</v>
      </c>
      <c r="BC20" s="19">
        <f t="shared" si="4"/>
        <v>99.995262163350503</v>
      </c>
      <c r="BD20" s="19">
        <f t="shared" si="4"/>
        <v>0</v>
      </c>
      <c r="BE20" s="19">
        <f t="shared" si="4"/>
        <v>0</v>
      </c>
      <c r="BF20" s="19">
        <f t="shared" si="4"/>
        <v>83.32938513612541</v>
      </c>
      <c r="BG20" s="19">
        <f t="shared" si="4"/>
        <v>16.665877027225076</v>
      </c>
      <c r="BH20" s="19">
        <f t="shared" si="4"/>
        <v>1542.6228573967383</v>
      </c>
      <c r="BI20" s="19">
        <f t="shared" si="4"/>
        <v>0</v>
      </c>
      <c r="BJ20" s="19">
        <f t="shared" si="4"/>
        <v>0</v>
      </c>
      <c r="BK20" s="19">
        <f t="shared" si="4"/>
        <v>83.551699486349477</v>
      </c>
      <c r="BL20" s="19">
        <f t="shared" si="4"/>
        <v>1459.0711579103888</v>
      </c>
      <c r="BM20" s="19">
        <f t="shared" si="4"/>
        <v>112.13123894256219</v>
      </c>
      <c r="BN20" s="19">
        <f t="shared" si="4"/>
        <v>0</v>
      </c>
      <c r="BO20" s="19">
        <f t="shared" si="4"/>
        <v>0</v>
      </c>
      <c r="BP20" s="19">
        <f t="shared" si="4"/>
        <v>93.442699118801841</v>
      </c>
      <c r="BQ20" s="19">
        <f t="shared" si="4"/>
        <v>18.688539823760362</v>
      </c>
      <c r="BR20" s="19">
        <f t="shared" si="4"/>
        <v>172.21192300072227</v>
      </c>
      <c r="BS20" s="19">
        <f t="shared" si="4"/>
        <v>0</v>
      </c>
      <c r="BT20" s="19">
        <f t="shared" si="4"/>
        <v>0</v>
      </c>
      <c r="BU20" s="19">
        <f t="shared" si="4"/>
        <v>93.552060060201882</v>
      </c>
      <c r="BV20" s="19">
        <f t="shared" si="4"/>
        <v>78.659862940520384</v>
      </c>
      <c r="BW20" s="19">
        <f t="shared" si="4"/>
        <v>184.07058005673821</v>
      </c>
      <c r="BX20" s="19">
        <f t="shared" si="4"/>
        <v>0</v>
      </c>
      <c r="BY20" s="19">
        <f t="shared" si="4"/>
        <v>0</v>
      </c>
      <c r="BZ20" s="19">
        <f t="shared" si="4"/>
        <v>93.442699118801826</v>
      </c>
      <c r="CA20" s="19">
        <f t="shared" si="4"/>
        <v>90.627880937936382</v>
      </c>
      <c r="CB20" s="19" t="s">
        <v>108</v>
      </c>
      <c r="CC20" s="19" t="s">
        <v>108</v>
      </c>
      <c r="CD20" s="19" t="s">
        <v>108</v>
      </c>
      <c r="CE20" s="19" t="s">
        <v>108</v>
      </c>
      <c r="CF20" s="19" t="s">
        <v>108</v>
      </c>
      <c r="CG20" s="19">
        <f t="shared" si="4"/>
        <v>6217.8923009272803</v>
      </c>
      <c r="CH20" s="19">
        <f t="shared" si="4"/>
        <v>0</v>
      </c>
      <c r="CI20" s="19">
        <f t="shared" si="4"/>
        <v>0</v>
      </c>
      <c r="CJ20" s="19">
        <f t="shared" si="4"/>
        <v>504.532714387223</v>
      </c>
      <c r="CK20" s="19">
        <f t="shared" si="4"/>
        <v>5713.3595865400566</v>
      </c>
      <c r="CL20" s="19">
        <f t="shared" si="4"/>
        <v>12946.181054061324</v>
      </c>
      <c r="CM20" s="19">
        <f t="shared" si="4"/>
        <v>2176.5314208875234</v>
      </c>
      <c r="CN20" s="19">
        <f t="shared" si="4"/>
        <v>0</v>
      </c>
      <c r="CO20" s="19">
        <f t="shared" si="4"/>
        <v>598.30708879764893</v>
      </c>
      <c r="CP20" s="19">
        <f t="shared" ref="CP20" si="5">IF((COUNTIF(CP21:CP26,"нд"))=(COUNTA(CP21:CP26)),"нд",SUMIF(CP21:CP26,"&lt;&gt;0",CP21:CP26))</f>
        <v>10171.342544376152</v>
      </c>
      <c r="CQ20" s="20" t="s">
        <v>108</v>
      </c>
    </row>
    <row r="21" spans="1:95" s="21" customFormat="1" x14ac:dyDescent="0.25">
      <c r="A21" s="17" t="s">
        <v>111</v>
      </c>
      <c r="B21" s="23" t="s">
        <v>112</v>
      </c>
      <c r="C21" s="19" t="s">
        <v>107</v>
      </c>
      <c r="D21" s="40" t="str">
        <f t="shared" ref="D21:BO21" si="6">D44</f>
        <v>нд</v>
      </c>
      <c r="E21" s="40" t="str">
        <f t="shared" si="6"/>
        <v>нд</v>
      </c>
      <c r="F21" s="40" t="str">
        <f t="shared" si="6"/>
        <v>нд</v>
      </c>
      <c r="G21" s="40" t="str">
        <f t="shared" si="6"/>
        <v>нд</v>
      </c>
      <c r="H21" s="40">
        <f t="shared" si="6"/>
        <v>339.080827</v>
      </c>
      <c r="I21" s="40">
        <f t="shared" si="6"/>
        <v>2565.5103490000001</v>
      </c>
      <c r="J21" s="40" t="str">
        <f t="shared" si="6"/>
        <v>нд</v>
      </c>
      <c r="K21" s="40">
        <f t="shared" si="6"/>
        <v>1059.5490205599999</v>
      </c>
      <c r="L21" s="40">
        <f t="shared" si="6"/>
        <v>8525.8827380599996</v>
      </c>
      <c r="M21" s="40">
        <f t="shared" si="6"/>
        <v>0</v>
      </c>
      <c r="N21" s="40">
        <f t="shared" si="6"/>
        <v>9475.90891063858</v>
      </c>
      <c r="O21" s="40">
        <f t="shared" si="6"/>
        <v>1648.2217349177995</v>
      </c>
      <c r="P21" s="40">
        <f t="shared" si="6"/>
        <v>5120.5043763959993</v>
      </c>
      <c r="Q21" s="40">
        <f t="shared" si="6"/>
        <v>7305.4672987536396</v>
      </c>
      <c r="R21" s="40">
        <f t="shared" si="6"/>
        <v>10619.314204853239</v>
      </c>
      <c r="S21" s="40">
        <f t="shared" si="6"/>
        <v>11468.733650316031</v>
      </c>
      <c r="T21" s="40">
        <f t="shared" si="6"/>
        <v>3220.3254309339645</v>
      </c>
      <c r="U21" s="40">
        <f t="shared" si="6"/>
        <v>8357.8174460956325</v>
      </c>
      <c r="V21" s="40">
        <f t="shared" si="6"/>
        <v>1573.4949275601643</v>
      </c>
      <c r="W21" s="40">
        <f t="shared" si="6"/>
        <v>852.64997866381361</v>
      </c>
      <c r="X21" s="40">
        <f t="shared" si="6"/>
        <v>5751.2786805448322</v>
      </c>
      <c r="Y21" s="40">
        <f t="shared" si="6"/>
        <v>720.84494889635096</v>
      </c>
      <c r="Z21" s="40">
        <f t="shared" si="6"/>
        <v>0</v>
      </c>
      <c r="AA21" s="40">
        <f t="shared" si="6"/>
        <v>0</v>
      </c>
      <c r="AB21" s="40">
        <f t="shared" si="6"/>
        <v>69.181166775292468</v>
      </c>
      <c r="AC21" s="40">
        <f t="shared" si="6"/>
        <v>651.66378212105849</v>
      </c>
      <c r="AD21" s="40">
        <f t="shared" si="6"/>
        <v>958.31703063300006</v>
      </c>
      <c r="AE21" s="40">
        <f t="shared" si="6"/>
        <v>0</v>
      </c>
      <c r="AF21" s="40">
        <f t="shared" si="6"/>
        <v>0</v>
      </c>
      <c r="AG21" s="40">
        <f t="shared" si="6"/>
        <v>37.655369273333335</v>
      </c>
      <c r="AH21" s="40">
        <f t="shared" si="6"/>
        <v>920.6616613596666</v>
      </c>
      <c r="AI21" s="40">
        <f t="shared" si="6"/>
        <v>566.01882192165306</v>
      </c>
      <c r="AJ21" s="40">
        <f t="shared" si="6"/>
        <v>0</v>
      </c>
      <c r="AK21" s="40">
        <f t="shared" si="6"/>
        <v>0</v>
      </c>
      <c r="AL21" s="40">
        <f t="shared" si="6"/>
        <v>164.24646711901082</v>
      </c>
      <c r="AM21" s="40">
        <f t="shared" si="6"/>
        <v>401.77235480264221</v>
      </c>
      <c r="AN21" s="40">
        <f t="shared" si="6"/>
        <v>4102.7701793551205</v>
      </c>
      <c r="AO21" s="40">
        <f t="shared" si="6"/>
        <v>0</v>
      </c>
      <c r="AP21" s="40">
        <f t="shared" si="6"/>
        <v>0</v>
      </c>
      <c r="AQ21" s="40">
        <f t="shared" si="6"/>
        <v>53.672802008490237</v>
      </c>
      <c r="AR21" s="40">
        <f t="shared" si="6"/>
        <v>4049.0973773466294</v>
      </c>
      <c r="AS21" s="40">
        <f t="shared" si="6"/>
        <v>129.98722565696059</v>
      </c>
      <c r="AT21" s="40">
        <f t="shared" si="6"/>
        <v>0</v>
      </c>
      <c r="AU21" s="40">
        <f t="shared" si="6"/>
        <v>0</v>
      </c>
      <c r="AV21" s="40">
        <f t="shared" si="6"/>
        <v>108.32268804746715</v>
      </c>
      <c r="AW21" s="40">
        <f t="shared" si="6"/>
        <v>21.664537609493426</v>
      </c>
      <c r="AX21" s="40">
        <f t="shared" si="6"/>
        <v>1185.8674095679823</v>
      </c>
      <c r="AY21" s="40">
        <f t="shared" si="6"/>
        <v>0</v>
      </c>
      <c r="AZ21" s="40">
        <f t="shared" si="6"/>
        <v>0</v>
      </c>
      <c r="BA21" s="40">
        <f t="shared" si="6"/>
        <v>62.439685575566969</v>
      </c>
      <c r="BB21" s="40">
        <f t="shared" si="6"/>
        <v>1123.4277239924154</v>
      </c>
      <c r="BC21" s="40">
        <f t="shared" si="6"/>
        <v>64.8</v>
      </c>
      <c r="BD21" s="40">
        <f t="shared" si="6"/>
        <v>0</v>
      </c>
      <c r="BE21" s="40">
        <f t="shared" si="6"/>
        <v>0</v>
      </c>
      <c r="BF21" s="40">
        <f t="shared" si="6"/>
        <v>54</v>
      </c>
      <c r="BG21" s="40">
        <f t="shared" si="6"/>
        <v>10.799999999999995</v>
      </c>
      <c r="BH21" s="40">
        <f t="shared" si="6"/>
        <v>123.95740022679757</v>
      </c>
      <c r="BI21" s="40">
        <f t="shared" si="6"/>
        <v>0</v>
      </c>
      <c r="BJ21" s="40">
        <f t="shared" si="6"/>
        <v>0</v>
      </c>
      <c r="BK21" s="40">
        <f t="shared" si="6"/>
        <v>54.795041508997976</v>
      </c>
      <c r="BL21" s="40">
        <f t="shared" si="6"/>
        <v>69.162358717799606</v>
      </c>
      <c r="BM21" s="40">
        <f t="shared" si="6"/>
        <v>89.763934200000307</v>
      </c>
      <c r="BN21" s="40">
        <f t="shared" si="6"/>
        <v>0</v>
      </c>
      <c r="BO21" s="40">
        <f t="shared" si="6"/>
        <v>0</v>
      </c>
      <c r="BP21" s="40">
        <f t="shared" ref="BP21:CP21" si="7">BP44</f>
        <v>74.80327850000026</v>
      </c>
      <c r="BQ21" s="40">
        <f t="shared" si="7"/>
        <v>14.960655700000046</v>
      </c>
      <c r="BR21" s="40">
        <f t="shared" si="7"/>
        <v>150.68293828798886</v>
      </c>
      <c r="BS21" s="40">
        <f t="shared" si="7"/>
        <v>0</v>
      </c>
      <c r="BT21" s="40">
        <f t="shared" si="7"/>
        <v>0</v>
      </c>
      <c r="BU21" s="40">
        <f t="shared" si="7"/>
        <v>75.611239466257388</v>
      </c>
      <c r="BV21" s="40">
        <f t="shared" si="7"/>
        <v>75.071698821731488</v>
      </c>
      <c r="BW21" s="40">
        <f t="shared" si="7"/>
        <v>184.07058005673821</v>
      </c>
      <c r="BX21" s="40">
        <f t="shared" si="7"/>
        <v>0</v>
      </c>
      <c r="BY21" s="40">
        <f t="shared" si="7"/>
        <v>0</v>
      </c>
      <c r="BZ21" s="40">
        <f t="shared" si="7"/>
        <v>93.442699118801826</v>
      </c>
      <c r="CA21" s="40">
        <f t="shared" si="7"/>
        <v>90.627880937936382</v>
      </c>
      <c r="CB21" s="40" t="s">
        <v>108</v>
      </c>
      <c r="CC21" s="40" t="s">
        <v>108</v>
      </c>
      <c r="CD21" s="40" t="s">
        <v>108</v>
      </c>
      <c r="CE21" s="40" t="s">
        <v>108</v>
      </c>
      <c r="CF21" s="40" t="s">
        <v>108</v>
      </c>
      <c r="CG21" s="40">
        <f t="shared" si="7"/>
        <v>850.56998177861396</v>
      </c>
      <c r="CH21" s="40">
        <f t="shared" si="7"/>
        <v>0</v>
      </c>
      <c r="CI21" s="40">
        <f t="shared" si="7"/>
        <v>0</v>
      </c>
      <c r="CJ21" s="40">
        <f t="shared" si="7"/>
        <v>401.37243366647829</v>
      </c>
      <c r="CK21" s="40">
        <f t="shared" si="7"/>
        <v>449.19754811213568</v>
      </c>
      <c r="CL21" s="40">
        <f t="shared" si="7"/>
        <v>5747.3485074946275</v>
      </c>
      <c r="CM21" s="40">
        <f t="shared" si="7"/>
        <v>0</v>
      </c>
      <c r="CN21" s="40">
        <f t="shared" si="7"/>
        <v>0</v>
      </c>
      <c r="CO21" s="40">
        <f t="shared" si="7"/>
        <v>339.96146767811439</v>
      </c>
      <c r="CP21" s="40">
        <f t="shared" si="7"/>
        <v>5407.3870398165127</v>
      </c>
      <c r="CQ21" s="24" t="s">
        <v>108</v>
      </c>
    </row>
    <row r="22" spans="1:95" s="21" customFormat="1" ht="31.5" x14ac:dyDescent="0.25">
      <c r="A22" s="17" t="s">
        <v>113</v>
      </c>
      <c r="B22" s="23" t="s">
        <v>114</v>
      </c>
      <c r="C22" s="19" t="s">
        <v>107</v>
      </c>
      <c r="D22" s="40" t="str">
        <f t="shared" ref="D22:Y22" si="8">D80</f>
        <v>нд</v>
      </c>
      <c r="E22" s="40" t="str">
        <f t="shared" si="8"/>
        <v>нд</v>
      </c>
      <c r="F22" s="40" t="str">
        <f t="shared" si="8"/>
        <v>нд</v>
      </c>
      <c r="G22" s="40" t="str">
        <f t="shared" si="8"/>
        <v>нд</v>
      </c>
      <c r="H22" s="40">
        <f t="shared" si="8"/>
        <v>822.58154999999988</v>
      </c>
      <c r="I22" s="40">
        <f t="shared" si="8"/>
        <v>5941.2228599999999</v>
      </c>
      <c r="J22" s="40" t="str">
        <f t="shared" si="8"/>
        <v>нд</v>
      </c>
      <c r="K22" s="40">
        <f t="shared" si="8"/>
        <v>1383.2918199999999</v>
      </c>
      <c r="L22" s="40">
        <f t="shared" si="8"/>
        <v>11546.22263</v>
      </c>
      <c r="M22" s="40" t="str">
        <f t="shared" si="8"/>
        <v>нд</v>
      </c>
      <c r="N22" s="40">
        <f t="shared" si="8"/>
        <v>0</v>
      </c>
      <c r="O22" s="40">
        <f t="shared" si="8"/>
        <v>1066.655142711495</v>
      </c>
      <c r="P22" s="40">
        <f t="shared" si="8"/>
        <v>6775.5494115599995</v>
      </c>
      <c r="Q22" s="40">
        <f t="shared" si="8"/>
        <v>10533.599554529126</v>
      </c>
      <c r="R22" s="40">
        <f t="shared" si="8"/>
        <v>14750.537030252979</v>
      </c>
      <c r="S22" s="40">
        <f t="shared" si="8"/>
        <v>16508.882764071503</v>
      </c>
      <c r="T22" s="40">
        <f t="shared" si="8"/>
        <v>6103.9985253768427</v>
      </c>
      <c r="U22" s="40">
        <f t="shared" si="8"/>
        <v>9274.7070184775148</v>
      </c>
      <c r="V22" s="40">
        <f t="shared" si="8"/>
        <v>5037.3433826653472</v>
      </c>
      <c r="W22" s="40">
        <f t="shared" si="8"/>
        <v>4577.8196243104294</v>
      </c>
      <c r="X22" s="40">
        <f t="shared" si="8"/>
        <v>6952.5728172700201</v>
      </c>
      <c r="Y22" s="40">
        <f t="shared" si="8"/>
        <v>459.52375835491779</v>
      </c>
      <c r="Z22" s="40">
        <f>Z80</f>
        <v>0</v>
      </c>
      <c r="AA22" s="40">
        <f>AA80</f>
        <v>0</v>
      </c>
      <c r="AB22" s="40">
        <f>AB80</f>
        <v>34.068865439098126</v>
      </c>
      <c r="AC22" s="40">
        <f>AC80</f>
        <v>425.45489291581964</v>
      </c>
      <c r="AD22" s="40">
        <f t="shared" ref="AD22:CO22" si="9">AD80</f>
        <v>1255.4790584959999</v>
      </c>
      <c r="AE22" s="40">
        <f t="shared" si="9"/>
        <v>818.12398278000001</v>
      </c>
      <c r="AF22" s="40">
        <f t="shared" si="9"/>
        <v>0</v>
      </c>
      <c r="AG22" s="40">
        <f t="shared" si="9"/>
        <v>10.334945441666667</v>
      </c>
      <c r="AH22" s="40">
        <f t="shared" si="9"/>
        <v>427.02013027433327</v>
      </c>
      <c r="AI22" s="40">
        <f t="shared" si="9"/>
        <v>2737.8842416271455</v>
      </c>
      <c r="AJ22" s="40">
        <f t="shared" si="9"/>
        <v>0</v>
      </c>
      <c r="AK22" s="40">
        <f t="shared" si="9"/>
        <v>0</v>
      </c>
      <c r="AL22" s="40">
        <f t="shared" si="9"/>
        <v>4.7329168113407603</v>
      </c>
      <c r="AM22" s="40">
        <f t="shared" si="9"/>
        <v>2733.1513248158049</v>
      </c>
      <c r="AN22" s="40">
        <f t="shared" si="9"/>
        <v>2695.3227910510886</v>
      </c>
      <c r="AO22" s="40">
        <f t="shared" si="9"/>
        <v>1565.254822894349</v>
      </c>
      <c r="AP22" s="40">
        <f t="shared" si="9"/>
        <v>0</v>
      </c>
      <c r="AQ22" s="40">
        <f t="shared" si="9"/>
        <v>115.30658192186137</v>
      </c>
      <c r="AR22" s="40">
        <f t="shared" si="9"/>
        <v>1014.7613862348783</v>
      </c>
      <c r="AS22" s="40">
        <f t="shared" si="9"/>
        <v>1782.3728157773714</v>
      </c>
      <c r="AT22" s="40">
        <f t="shared" si="9"/>
        <v>0</v>
      </c>
      <c r="AU22" s="40">
        <f t="shared" si="9"/>
        <v>0</v>
      </c>
      <c r="AV22" s="40">
        <f t="shared" si="9"/>
        <v>50.458558154476925</v>
      </c>
      <c r="AW22" s="40">
        <f t="shared" si="9"/>
        <v>1731.9142576228944</v>
      </c>
      <c r="AX22" s="40">
        <f t="shared" si="9"/>
        <v>2817.0555843362572</v>
      </c>
      <c r="AY22" s="40">
        <f t="shared" si="9"/>
        <v>611.27659799317462</v>
      </c>
      <c r="AZ22" s="40">
        <f t="shared" si="9"/>
        <v>0</v>
      </c>
      <c r="BA22" s="40">
        <f t="shared" si="9"/>
        <v>96.341560626377088</v>
      </c>
      <c r="BB22" s="40">
        <f t="shared" si="9"/>
        <v>2109.4374257167055</v>
      </c>
      <c r="BC22" s="40">
        <f t="shared" si="9"/>
        <v>35.195262163350499</v>
      </c>
      <c r="BD22" s="40">
        <f t="shared" si="9"/>
        <v>0</v>
      </c>
      <c r="BE22" s="40">
        <f t="shared" si="9"/>
        <v>0</v>
      </c>
      <c r="BF22" s="40">
        <f t="shared" si="9"/>
        <v>29.329385136125417</v>
      </c>
      <c r="BG22" s="40">
        <f t="shared" si="9"/>
        <v>5.8658770272250802</v>
      </c>
      <c r="BH22" s="40">
        <f t="shared" si="9"/>
        <v>1418.6654571699407</v>
      </c>
      <c r="BI22" s="40">
        <f t="shared" si="9"/>
        <v>0</v>
      </c>
      <c r="BJ22" s="40">
        <f t="shared" si="9"/>
        <v>0</v>
      </c>
      <c r="BK22" s="40">
        <f t="shared" si="9"/>
        <v>28.756657977351502</v>
      </c>
      <c r="BL22" s="40">
        <f t="shared" si="9"/>
        <v>1389.9087991925892</v>
      </c>
      <c r="BM22" s="40">
        <f t="shared" si="9"/>
        <v>22.367304742561892</v>
      </c>
      <c r="BN22" s="40">
        <f t="shared" si="9"/>
        <v>0</v>
      </c>
      <c r="BO22" s="40">
        <f t="shared" si="9"/>
        <v>0</v>
      </c>
      <c r="BP22" s="40">
        <f t="shared" si="9"/>
        <v>18.639420618801577</v>
      </c>
      <c r="BQ22" s="40">
        <f t="shared" si="9"/>
        <v>3.7278841237603153</v>
      </c>
      <c r="BR22" s="40">
        <f t="shared" si="9"/>
        <v>21.528984712733401</v>
      </c>
      <c r="BS22" s="40">
        <f t="shared" si="9"/>
        <v>0</v>
      </c>
      <c r="BT22" s="40">
        <f t="shared" si="9"/>
        <v>0</v>
      </c>
      <c r="BU22" s="40">
        <f t="shared" si="9"/>
        <v>17.940820593944501</v>
      </c>
      <c r="BV22" s="40">
        <f t="shared" si="9"/>
        <v>3.5881641187888995</v>
      </c>
      <c r="BW22" s="40">
        <f t="shared" si="9"/>
        <v>0</v>
      </c>
      <c r="BX22" s="40">
        <f t="shared" si="9"/>
        <v>0</v>
      </c>
      <c r="BY22" s="40">
        <f t="shared" si="9"/>
        <v>0</v>
      </c>
      <c r="BZ22" s="40">
        <f t="shared" si="9"/>
        <v>0</v>
      </c>
      <c r="CA22" s="40">
        <f t="shared" si="9"/>
        <v>0</v>
      </c>
      <c r="CB22" s="40" t="s">
        <v>108</v>
      </c>
      <c r="CC22" s="40" t="s">
        <v>108</v>
      </c>
      <c r="CD22" s="40" t="s">
        <v>108</v>
      </c>
      <c r="CE22" s="40" t="s">
        <v>108</v>
      </c>
      <c r="CF22" s="40" t="s">
        <v>108</v>
      </c>
      <c r="CG22" s="40">
        <f t="shared" si="9"/>
        <v>4577.8196243104294</v>
      </c>
      <c r="CH22" s="40">
        <f t="shared" si="9"/>
        <v>0</v>
      </c>
      <c r="CI22" s="40">
        <f t="shared" si="9"/>
        <v>0</v>
      </c>
      <c r="CJ22" s="40">
        <f t="shared" si="9"/>
        <v>103.16028072074468</v>
      </c>
      <c r="CK22" s="40">
        <f t="shared" si="9"/>
        <v>4474.6593435896848</v>
      </c>
      <c r="CL22" s="40">
        <f t="shared" si="9"/>
        <v>6952.5728172700201</v>
      </c>
      <c r="CM22" s="40">
        <f t="shared" si="9"/>
        <v>2176.5314208875234</v>
      </c>
      <c r="CN22" s="40">
        <f t="shared" si="9"/>
        <v>0</v>
      </c>
      <c r="CO22" s="40">
        <f t="shared" si="9"/>
        <v>258.34562111953448</v>
      </c>
      <c r="CP22" s="40">
        <f t="shared" ref="CP22" si="10">CP80</f>
        <v>4517.6957752629623</v>
      </c>
      <c r="CQ22" s="24" t="s">
        <v>108</v>
      </c>
    </row>
    <row r="23" spans="1:95" s="21" customFormat="1" ht="47.25" x14ac:dyDescent="0.25">
      <c r="A23" s="17" t="s">
        <v>115</v>
      </c>
      <c r="B23" s="23" t="s">
        <v>116</v>
      </c>
      <c r="C23" s="19" t="s">
        <v>107</v>
      </c>
      <c r="D23" s="40" t="str">
        <f t="shared" ref="D23:Y23" si="11">D116</f>
        <v>нд</v>
      </c>
      <c r="E23" s="40" t="str">
        <f t="shared" si="11"/>
        <v>нд</v>
      </c>
      <c r="F23" s="40" t="str">
        <f t="shared" si="11"/>
        <v>нд</v>
      </c>
      <c r="G23" s="40" t="str">
        <f t="shared" si="11"/>
        <v>нд</v>
      </c>
      <c r="H23" s="40">
        <f t="shared" si="11"/>
        <v>0</v>
      </c>
      <c r="I23" s="40">
        <f t="shared" si="11"/>
        <v>0</v>
      </c>
      <c r="J23" s="40" t="str">
        <f t="shared" si="11"/>
        <v>нд</v>
      </c>
      <c r="K23" s="40">
        <f t="shared" si="11"/>
        <v>0</v>
      </c>
      <c r="L23" s="40">
        <f t="shared" si="11"/>
        <v>0</v>
      </c>
      <c r="M23" s="40" t="str">
        <f t="shared" si="11"/>
        <v>нд</v>
      </c>
      <c r="N23" s="40">
        <f t="shared" si="11"/>
        <v>0</v>
      </c>
      <c r="O23" s="40">
        <f t="shared" si="11"/>
        <v>0</v>
      </c>
      <c r="P23" s="40">
        <f t="shared" si="11"/>
        <v>0</v>
      </c>
      <c r="Q23" s="40">
        <f t="shared" si="11"/>
        <v>0</v>
      </c>
      <c r="R23" s="40">
        <f t="shared" si="11"/>
        <v>0</v>
      </c>
      <c r="S23" s="40">
        <f t="shared" si="11"/>
        <v>0</v>
      </c>
      <c r="T23" s="40">
        <f t="shared" si="11"/>
        <v>0</v>
      </c>
      <c r="U23" s="40">
        <f t="shared" si="11"/>
        <v>0</v>
      </c>
      <c r="V23" s="40">
        <f t="shared" si="11"/>
        <v>0</v>
      </c>
      <c r="W23" s="40">
        <f t="shared" si="11"/>
        <v>0</v>
      </c>
      <c r="X23" s="40">
        <f t="shared" si="11"/>
        <v>0</v>
      </c>
      <c r="Y23" s="40">
        <f t="shared" si="11"/>
        <v>0</v>
      </c>
      <c r="Z23" s="40">
        <f>Z116</f>
        <v>0</v>
      </c>
      <c r="AA23" s="40">
        <f>AA116</f>
        <v>0</v>
      </c>
      <c r="AB23" s="40">
        <f>AB116</f>
        <v>0</v>
      </c>
      <c r="AC23" s="40">
        <f>AC116</f>
        <v>0</v>
      </c>
      <c r="AD23" s="40">
        <f t="shared" ref="AD23:CO23" si="12">AD116</f>
        <v>0</v>
      </c>
      <c r="AE23" s="40">
        <f t="shared" si="12"/>
        <v>0</v>
      </c>
      <c r="AF23" s="40">
        <f t="shared" si="12"/>
        <v>0</v>
      </c>
      <c r="AG23" s="40">
        <f t="shared" si="12"/>
        <v>0</v>
      </c>
      <c r="AH23" s="40">
        <f t="shared" si="12"/>
        <v>0</v>
      </c>
      <c r="AI23" s="40">
        <f t="shared" si="12"/>
        <v>0</v>
      </c>
      <c r="AJ23" s="40">
        <f t="shared" si="12"/>
        <v>0</v>
      </c>
      <c r="AK23" s="40">
        <f t="shared" si="12"/>
        <v>0</v>
      </c>
      <c r="AL23" s="40">
        <f t="shared" si="12"/>
        <v>0</v>
      </c>
      <c r="AM23" s="40">
        <f t="shared" si="12"/>
        <v>0</v>
      </c>
      <c r="AN23" s="40">
        <f t="shared" si="12"/>
        <v>0</v>
      </c>
      <c r="AO23" s="40">
        <f t="shared" si="12"/>
        <v>0</v>
      </c>
      <c r="AP23" s="40">
        <f t="shared" si="12"/>
        <v>0</v>
      </c>
      <c r="AQ23" s="40">
        <f t="shared" si="12"/>
        <v>0</v>
      </c>
      <c r="AR23" s="40">
        <f t="shared" si="12"/>
        <v>0</v>
      </c>
      <c r="AS23" s="40">
        <f t="shared" si="12"/>
        <v>0</v>
      </c>
      <c r="AT23" s="40">
        <f t="shared" si="12"/>
        <v>0</v>
      </c>
      <c r="AU23" s="40">
        <f t="shared" si="12"/>
        <v>0</v>
      </c>
      <c r="AV23" s="40">
        <f t="shared" si="12"/>
        <v>0</v>
      </c>
      <c r="AW23" s="40">
        <f t="shared" si="12"/>
        <v>0</v>
      </c>
      <c r="AX23" s="40">
        <f t="shared" si="12"/>
        <v>0</v>
      </c>
      <c r="AY23" s="40">
        <f t="shared" si="12"/>
        <v>0</v>
      </c>
      <c r="AZ23" s="40">
        <f t="shared" si="12"/>
        <v>0</v>
      </c>
      <c r="BA23" s="40">
        <f t="shared" si="12"/>
        <v>0</v>
      </c>
      <c r="BB23" s="40">
        <f t="shared" si="12"/>
        <v>0</v>
      </c>
      <c r="BC23" s="40">
        <f t="shared" si="12"/>
        <v>0</v>
      </c>
      <c r="BD23" s="40">
        <f t="shared" si="12"/>
        <v>0</v>
      </c>
      <c r="BE23" s="40">
        <f t="shared" si="12"/>
        <v>0</v>
      </c>
      <c r="BF23" s="40">
        <f t="shared" si="12"/>
        <v>0</v>
      </c>
      <c r="BG23" s="40">
        <f t="shared" si="12"/>
        <v>0</v>
      </c>
      <c r="BH23" s="40">
        <f t="shared" si="12"/>
        <v>0</v>
      </c>
      <c r="BI23" s="40">
        <f t="shared" si="12"/>
        <v>0</v>
      </c>
      <c r="BJ23" s="40">
        <f t="shared" si="12"/>
        <v>0</v>
      </c>
      <c r="BK23" s="40">
        <f t="shared" si="12"/>
        <v>0</v>
      </c>
      <c r="BL23" s="40">
        <f t="shared" si="12"/>
        <v>0</v>
      </c>
      <c r="BM23" s="40">
        <f t="shared" si="12"/>
        <v>0</v>
      </c>
      <c r="BN23" s="40">
        <f t="shared" si="12"/>
        <v>0</v>
      </c>
      <c r="BO23" s="40">
        <f t="shared" si="12"/>
        <v>0</v>
      </c>
      <c r="BP23" s="40">
        <f t="shared" si="12"/>
        <v>0</v>
      </c>
      <c r="BQ23" s="40">
        <f t="shared" si="12"/>
        <v>0</v>
      </c>
      <c r="BR23" s="40">
        <f t="shared" si="12"/>
        <v>0</v>
      </c>
      <c r="BS23" s="40">
        <f t="shared" si="12"/>
        <v>0</v>
      </c>
      <c r="BT23" s="40">
        <f t="shared" si="12"/>
        <v>0</v>
      </c>
      <c r="BU23" s="40">
        <f t="shared" si="12"/>
        <v>0</v>
      </c>
      <c r="BV23" s="40">
        <f t="shared" si="12"/>
        <v>0</v>
      </c>
      <c r="BW23" s="40">
        <f t="shared" si="12"/>
        <v>0</v>
      </c>
      <c r="BX23" s="40">
        <f t="shared" si="12"/>
        <v>0</v>
      </c>
      <c r="BY23" s="40">
        <f t="shared" si="12"/>
        <v>0</v>
      </c>
      <c r="BZ23" s="40">
        <f t="shared" si="12"/>
        <v>0</v>
      </c>
      <c r="CA23" s="40">
        <f t="shared" si="12"/>
        <v>0</v>
      </c>
      <c r="CB23" s="40" t="s">
        <v>108</v>
      </c>
      <c r="CC23" s="40" t="s">
        <v>108</v>
      </c>
      <c r="CD23" s="40" t="s">
        <v>108</v>
      </c>
      <c r="CE23" s="40" t="s">
        <v>108</v>
      </c>
      <c r="CF23" s="40" t="s">
        <v>108</v>
      </c>
      <c r="CG23" s="40">
        <f t="shared" si="12"/>
        <v>0</v>
      </c>
      <c r="CH23" s="40">
        <f t="shared" si="12"/>
        <v>0</v>
      </c>
      <c r="CI23" s="40">
        <f t="shared" si="12"/>
        <v>0</v>
      </c>
      <c r="CJ23" s="40">
        <f t="shared" si="12"/>
        <v>0</v>
      </c>
      <c r="CK23" s="40">
        <f t="shared" si="12"/>
        <v>0</v>
      </c>
      <c r="CL23" s="40">
        <f t="shared" si="12"/>
        <v>0</v>
      </c>
      <c r="CM23" s="40">
        <f t="shared" si="12"/>
        <v>0</v>
      </c>
      <c r="CN23" s="40">
        <f t="shared" si="12"/>
        <v>0</v>
      </c>
      <c r="CO23" s="40">
        <f t="shared" si="12"/>
        <v>0</v>
      </c>
      <c r="CP23" s="40">
        <f t="shared" ref="CP23" si="13">CP116</f>
        <v>0</v>
      </c>
      <c r="CQ23" s="24" t="s">
        <v>108</v>
      </c>
    </row>
    <row r="24" spans="1:95" s="21" customFormat="1" ht="31.5" x14ac:dyDescent="0.25">
      <c r="A24" s="17" t="s">
        <v>117</v>
      </c>
      <c r="B24" s="23" t="s">
        <v>118</v>
      </c>
      <c r="C24" s="19" t="s">
        <v>107</v>
      </c>
      <c r="D24" s="40" t="str">
        <f t="shared" ref="D24:Y24" si="14">D119</f>
        <v>нд</v>
      </c>
      <c r="E24" s="40" t="str">
        <f t="shared" si="14"/>
        <v>нд</v>
      </c>
      <c r="F24" s="40" t="str">
        <f t="shared" si="14"/>
        <v>нд</v>
      </c>
      <c r="G24" s="40" t="str">
        <f t="shared" si="14"/>
        <v>нд</v>
      </c>
      <c r="H24" s="40">
        <f t="shared" si="14"/>
        <v>241.2647</v>
      </c>
      <c r="I24" s="40">
        <f t="shared" si="14"/>
        <v>2373.9300800000001</v>
      </c>
      <c r="J24" s="40" t="str">
        <f t="shared" si="14"/>
        <v>нд</v>
      </c>
      <c r="K24" s="40">
        <f t="shared" si="14"/>
        <v>241.2647</v>
      </c>
      <c r="L24" s="40">
        <f t="shared" si="14"/>
        <v>2373.9300800000001</v>
      </c>
      <c r="M24" s="40" t="str">
        <f t="shared" si="14"/>
        <v>нд</v>
      </c>
      <c r="N24" s="40">
        <f t="shared" si="14"/>
        <v>0</v>
      </c>
      <c r="O24" s="40">
        <f t="shared" si="14"/>
        <v>761.66041392199998</v>
      </c>
      <c r="P24" s="40">
        <f t="shared" si="14"/>
        <v>3079.3515220320005</v>
      </c>
      <c r="Q24" s="40">
        <f t="shared" si="14"/>
        <v>4256.7482430581795</v>
      </c>
      <c r="R24" s="40">
        <f t="shared" si="14"/>
        <v>5416.1458924685876</v>
      </c>
      <c r="S24" s="40">
        <f t="shared" si="14"/>
        <v>5732.9187405943594</v>
      </c>
      <c r="T24" s="40">
        <f t="shared" si="14"/>
        <v>1965.9633414902362</v>
      </c>
      <c r="U24" s="40">
        <f t="shared" si="14"/>
        <v>1429.6878992511763</v>
      </c>
      <c r="V24" s="40">
        <f t="shared" si="14"/>
        <v>1204.3029275682361</v>
      </c>
      <c r="W24" s="40">
        <f t="shared" si="14"/>
        <v>789.50269483823604</v>
      </c>
      <c r="X24" s="40">
        <f t="shared" si="14"/>
        <v>246.25972929667628</v>
      </c>
      <c r="Y24" s="40">
        <f t="shared" si="14"/>
        <v>414.80023273</v>
      </c>
      <c r="Z24" s="40">
        <f>Z119</f>
        <v>0</v>
      </c>
      <c r="AA24" s="40">
        <f>AA119</f>
        <v>0</v>
      </c>
      <c r="AB24" s="40">
        <f>AB119</f>
        <v>0</v>
      </c>
      <c r="AC24" s="40">
        <f>AC119</f>
        <v>414.80023273</v>
      </c>
      <c r="AD24" s="40">
        <f t="shared" ref="AD24:CO24" si="15">AD119</f>
        <v>421.76775603250002</v>
      </c>
      <c r="AE24" s="40">
        <f t="shared" si="15"/>
        <v>0</v>
      </c>
      <c r="AF24" s="40">
        <f t="shared" si="15"/>
        <v>0</v>
      </c>
      <c r="AG24" s="40">
        <f t="shared" si="15"/>
        <v>0</v>
      </c>
      <c r="AH24" s="40">
        <f t="shared" si="15"/>
        <v>421.76775603250002</v>
      </c>
      <c r="AI24" s="40">
        <f t="shared" si="15"/>
        <v>789.50269483823604</v>
      </c>
      <c r="AJ24" s="40">
        <f t="shared" si="15"/>
        <v>0</v>
      </c>
      <c r="AK24" s="40">
        <f t="shared" si="15"/>
        <v>0</v>
      </c>
      <c r="AL24" s="40">
        <f t="shared" si="15"/>
        <v>0</v>
      </c>
      <c r="AM24" s="40">
        <f t="shared" si="15"/>
        <v>789.50269483823604</v>
      </c>
      <c r="AN24" s="40">
        <f t="shared" si="15"/>
        <v>78.271175120000279</v>
      </c>
      <c r="AO24" s="40">
        <f t="shared" si="15"/>
        <v>0</v>
      </c>
      <c r="AP24" s="40">
        <f t="shared" si="15"/>
        <v>0</v>
      </c>
      <c r="AQ24" s="40">
        <f t="shared" si="15"/>
        <v>0</v>
      </c>
      <c r="AR24" s="40">
        <f t="shared" si="15"/>
        <v>78.271175120000279</v>
      </c>
      <c r="AS24" s="40">
        <f t="shared" si="15"/>
        <v>0</v>
      </c>
      <c r="AT24" s="40">
        <f t="shared" si="15"/>
        <v>0</v>
      </c>
      <c r="AU24" s="40">
        <f t="shared" si="15"/>
        <v>0</v>
      </c>
      <c r="AV24" s="40">
        <f t="shared" si="15"/>
        <v>0</v>
      </c>
      <c r="AW24" s="40">
        <f t="shared" si="15"/>
        <v>0</v>
      </c>
      <c r="AX24" s="40">
        <f t="shared" si="15"/>
        <v>167.98855417667599</v>
      </c>
      <c r="AY24" s="40">
        <f t="shared" si="15"/>
        <v>0</v>
      </c>
      <c r="AZ24" s="40">
        <f t="shared" si="15"/>
        <v>0</v>
      </c>
      <c r="BA24" s="40">
        <f t="shared" si="15"/>
        <v>0</v>
      </c>
      <c r="BB24" s="40">
        <f t="shared" si="15"/>
        <v>167.98855417667599</v>
      </c>
      <c r="BC24" s="40">
        <f t="shared" si="15"/>
        <v>0</v>
      </c>
      <c r="BD24" s="40">
        <f t="shared" si="15"/>
        <v>0</v>
      </c>
      <c r="BE24" s="40">
        <f t="shared" si="15"/>
        <v>0</v>
      </c>
      <c r="BF24" s="40">
        <f t="shared" si="15"/>
        <v>0</v>
      </c>
      <c r="BG24" s="40">
        <f t="shared" si="15"/>
        <v>0</v>
      </c>
      <c r="BH24" s="40">
        <f t="shared" si="15"/>
        <v>0</v>
      </c>
      <c r="BI24" s="40">
        <f t="shared" si="15"/>
        <v>0</v>
      </c>
      <c r="BJ24" s="40">
        <f t="shared" si="15"/>
        <v>0</v>
      </c>
      <c r="BK24" s="40">
        <f t="shared" si="15"/>
        <v>0</v>
      </c>
      <c r="BL24" s="40">
        <f t="shared" si="15"/>
        <v>0</v>
      </c>
      <c r="BM24" s="40">
        <f t="shared" si="15"/>
        <v>0</v>
      </c>
      <c r="BN24" s="40">
        <f t="shared" si="15"/>
        <v>0</v>
      </c>
      <c r="BO24" s="40">
        <f t="shared" si="15"/>
        <v>0</v>
      </c>
      <c r="BP24" s="40">
        <f t="shared" si="15"/>
        <v>0</v>
      </c>
      <c r="BQ24" s="40">
        <f t="shared" si="15"/>
        <v>0</v>
      </c>
      <c r="BR24" s="40">
        <f t="shared" si="15"/>
        <v>0</v>
      </c>
      <c r="BS24" s="40">
        <f t="shared" si="15"/>
        <v>0</v>
      </c>
      <c r="BT24" s="40">
        <f t="shared" si="15"/>
        <v>0</v>
      </c>
      <c r="BU24" s="40">
        <f t="shared" si="15"/>
        <v>0</v>
      </c>
      <c r="BV24" s="40">
        <f t="shared" si="15"/>
        <v>0</v>
      </c>
      <c r="BW24" s="40">
        <f t="shared" si="15"/>
        <v>0</v>
      </c>
      <c r="BX24" s="40">
        <f t="shared" si="15"/>
        <v>0</v>
      </c>
      <c r="BY24" s="40">
        <f t="shared" si="15"/>
        <v>0</v>
      </c>
      <c r="BZ24" s="40">
        <f t="shared" si="15"/>
        <v>0</v>
      </c>
      <c r="CA24" s="40">
        <f t="shared" si="15"/>
        <v>0</v>
      </c>
      <c r="CB24" s="40" t="s">
        <v>108</v>
      </c>
      <c r="CC24" s="40" t="s">
        <v>108</v>
      </c>
      <c r="CD24" s="40" t="s">
        <v>108</v>
      </c>
      <c r="CE24" s="40" t="s">
        <v>108</v>
      </c>
      <c r="CF24" s="40" t="s">
        <v>108</v>
      </c>
      <c r="CG24" s="40">
        <f t="shared" si="15"/>
        <v>789.50269483823604</v>
      </c>
      <c r="CH24" s="40">
        <f t="shared" si="15"/>
        <v>0</v>
      </c>
      <c r="CI24" s="40">
        <f t="shared" si="15"/>
        <v>0</v>
      </c>
      <c r="CJ24" s="40">
        <f t="shared" si="15"/>
        <v>0</v>
      </c>
      <c r="CK24" s="40">
        <f t="shared" si="15"/>
        <v>789.50269483823604</v>
      </c>
      <c r="CL24" s="40">
        <f t="shared" si="15"/>
        <v>246.25972929667628</v>
      </c>
      <c r="CM24" s="40">
        <f t="shared" si="15"/>
        <v>0</v>
      </c>
      <c r="CN24" s="40">
        <f t="shared" si="15"/>
        <v>0</v>
      </c>
      <c r="CO24" s="40">
        <f t="shared" si="15"/>
        <v>0</v>
      </c>
      <c r="CP24" s="40">
        <f t="shared" ref="CP24" si="16">CP119</f>
        <v>246.25972929667628</v>
      </c>
      <c r="CQ24" s="24" t="s">
        <v>108</v>
      </c>
    </row>
    <row r="25" spans="1:95" s="21" customFormat="1" ht="31.5" x14ac:dyDescent="0.25">
      <c r="A25" s="17" t="s">
        <v>119</v>
      </c>
      <c r="B25" s="25" t="s">
        <v>120</v>
      </c>
      <c r="C25" s="19" t="s">
        <v>107</v>
      </c>
      <c r="D25" s="40" t="str">
        <f t="shared" ref="D25:BO26" si="17">D130</f>
        <v>нд</v>
      </c>
      <c r="E25" s="40" t="str">
        <f t="shared" si="17"/>
        <v>нд</v>
      </c>
      <c r="F25" s="40" t="str">
        <f t="shared" si="17"/>
        <v>нд</v>
      </c>
      <c r="G25" s="40" t="str">
        <f t="shared" si="17"/>
        <v>нд</v>
      </c>
      <c r="H25" s="40">
        <f t="shared" si="17"/>
        <v>0</v>
      </c>
      <c r="I25" s="40">
        <f t="shared" si="17"/>
        <v>0</v>
      </c>
      <c r="J25" s="40" t="str">
        <f t="shared" si="17"/>
        <v>нд</v>
      </c>
      <c r="K25" s="40">
        <f t="shared" si="17"/>
        <v>0</v>
      </c>
      <c r="L25" s="40">
        <f t="shared" si="17"/>
        <v>0</v>
      </c>
      <c r="M25" s="40" t="str">
        <f t="shared" si="17"/>
        <v>нд</v>
      </c>
      <c r="N25" s="40">
        <f t="shared" si="17"/>
        <v>0</v>
      </c>
      <c r="O25" s="40">
        <f t="shared" si="17"/>
        <v>0</v>
      </c>
      <c r="P25" s="40">
        <f t="shared" si="17"/>
        <v>0</v>
      </c>
      <c r="Q25" s="40">
        <f t="shared" si="17"/>
        <v>0</v>
      </c>
      <c r="R25" s="40">
        <f t="shared" si="17"/>
        <v>0</v>
      </c>
      <c r="S25" s="40">
        <f t="shared" si="17"/>
        <v>0</v>
      </c>
      <c r="T25" s="40">
        <f t="shared" si="17"/>
        <v>0</v>
      </c>
      <c r="U25" s="40">
        <f t="shared" si="17"/>
        <v>0</v>
      </c>
      <c r="V25" s="40">
        <f t="shared" si="17"/>
        <v>0</v>
      </c>
      <c r="W25" s="40">
        <f t="shared" si="17"/>
        <v>0</v>
      </c>
      <c r="X25" s="40">
        <f t="shared" si="17"/>
        <v>0</v>
      </c>
      <c r="Y25" s="40">
        <f t="shared" si="17"/>
        <v>0</v>
      </c>
      <c r="Z25" s="40">
        <f t="shared" si="17"/>
        <v>0</v>
      </c>
      <c r="AA25" s="40">
        <f t="shared" si="17"/>
        <v>0</v>
      </c>
      <c r="AB25" s="40">
        <f t="shared" si="17"/>
        <v>0</v>
      </c>
      <c r="AC25" s="40">
        <f t="shared" si="17"/>
        <v>0</v>
      </c>
      <c r="AD25" s="40">
        <f t="shared" si="17"/>
        <v>0</v>
      </c>
      <c r="AE25" s="40">
        <f t="shared" si="17"/>
        <v>0</v>
      </c>
      <c r="AF25" s="40">
        <f t="shared" si="17"/>
        <v>0</v>
      </c>
      <c r="AG25" s="40">
        <f t="shared" si="17"/>
        <v>0</v>
      </c>
      <c r="AH25" s="40">
        <f t="shared" si="17"/>
        <v>0</v>
      </c>
      <c r="AI25" s="40">
        <f t="shared" si="17"/>
        <v>0</v>
      </c>
      <c r="AJ25" s="40">
        <f t="shared" si="17"/>
        <v>0</v>
      </c>
      <c r="AK25" s="40">
        <f t="shared" si="17"/>
        <v>0</v>
      </c>
      <c r="AL25" s="40">
        <f t="shared" si="17"/>
        <v>0</v>
      </c>
      <c r="AM25" s="40">
        <f t="shared" si="17"/>
        <v>0</v>
      </c>
      <c r="AN25" s="40">
        <f t="shared" si="17"/>
        <v>0</v>
      </c>
      <c r="AO25" s="40">
        <f t="shared" si="17"/>
        <v>0</v>
      </c>
      <c r="AP25" s="40">
        <f t="shared" si="17"/>
        <v>0</v>
      </c>
      <c r="AQ25" s="40">
        <f t="shared" si="17"/>
        <v>0</v>
      </c>
      <c r="AR25" s="40">
        <f t="shared" si="17"/>
        <v>0</v>
      </c>
      <c r="AS25" s="40">
        <f t="shared" si="17"/>
        <v>0</v>
      </c>
      <c r="AT25" s="40">
        <f t="shared" si="17"/>
        <v>0</v>
      </c>
      <c r="AU25" s="40">
        <f t="shared" si="17"/>
        <v>0</v>
      </c>
      <c r="AV25" s="40">
        <f t="shared" si="17"/>
        <v>0</v>
      </c>
      <c r="AW25" s="40">
        <f t="shared" si="17"/>
        <v>0</v>
      </c>
      <c r="AX25" s="40">
        <f t="shared" si="17"/>
        <v>0</v>
      </c>
      <c r="AY25" s="40">
        <f t="shared" si="17"/>
        <v>0</v>
      </c>
      <c r="AZ25" s="40">
        <f t="shared" si="17"/>
        <v>0</v>
      </c>
      <c r="BA25" s="40">
        <f t="shared" si="17"/>
        <v>0</v>
      </c>
      <c r="BB25" s="40">
        <f t="shared" si="17"/>
        <v>0</v>
      </c>
      <c r="BC25" s="40">
        <f t="shared" si="17"/>
        <v>0</v>
      </c>
      <c r="BD25" s="40">
        <f t="shared" si="17"/>
        <v>0</v>
      </c>
      <c r="BE25" s="40">
        <f t="shared" si="17"/>
        <v>0</v>
      </c>
      <c r="BF25" s="40">
        <f t="shared" si="17"/>
        <v>0</v>
      </c>
      <c r="BG25" s="40">
        <f t="shared" si="17"/>
        <v>0</v>
      </c>
      <c r="BH25" s="40">
        <f t="shared" si="17"/>
        <v>0</v>
      </c>
      <c r="BI25" s="40">
        <f t="shared" si="17"/>
        <v>0</v>
      </c>
      <c r="BJ25" s="40">
        <f t="shared" si="17"/>
        <v>0</v>
      </c>
      <c r="BK25" s="40">
        <f t="shared" si="17"/>
        <v>0</v>
      </c>
      <c r="BL25" s="40">
        <f t="shared" si="17"/>
        <v>0</v>
      </c>
      <c r="BM25" s="40">
        <f t="shared" si="17"/>
        <v>0</v>
      </c>
      <c r="BN25" s="40">
        <f t="shared" si="17"/>
        <v>0</v>
      </c>
      <c r="BO25" s="40">
        <f t="shared" si="17"/>
        <v>0</v>
      </c>
      <c r="BP25" s="40">
        <f t="shared" ref="BP25:CP26" si="18">BP130</f>
        <v>0</v>
      </c>
      <c r="BQ25" s="40">
        <f t="shared" si="18"/>
        <v>0</v>
      </c>
      <c r="BR25" s="40">
        <f t="shared" si="18"/>
        <v>0</v>
      </c>
      <c r="BS25" s="40">
        <f t="shared" si="18"/>
        <v>0</v>
      </c>
      <c r="BT25" s="40">
        <f t="shared" si="18"/>
        <v>0</v>
      </c>
      <c r="BU25" s="40">
        <f t="shared" si="18"/>
        <v>0</v>
      </c>
      <c r="BV25" s="40">
        <f t="shared" si="18"/>
        <v>0</v>
      </c>
      <c r="BW25" s="40">
        <f t="shared" si="18"/>
        <v>0</v>
      </c>
      <c r="BX25" s="40">
        <f t="shared" si="18"/>
        <v>0</v>
      </c>
      <c r="BY25" s="40">
        <f t="shared" si="18"/>
        <v>0</v>
      </c>
      <c r="BZ25" s="40">
        <f t="shared" si="18"/>
        <v>0</v>
      </c>
      <c r="CA25" s="40">
        <f t="shared" si="18"/>
        <v>0</v>
      </c>
      <c r="CB25" s="40" t="s">
        <v>108</v>
      </c>
      <c r="CC25" s="40" t="s">
        <v>108</v>
      </c>
      <c r="CD25" s="40" t="s">
        <v>108</v>
      </c>
      <c r="CE25" s="40" t="s">
        <v>108</v>
      </c>
      <c r="CF25" s="40" t="s">
        <v>108</v>
      </c>
      <c r="CG25" s="40">
        <f t="shared" si="18"/>
        <v>0</v>
      </c>
      <c r="CH25" s="40">
        <f t="shared" si="18"/>
        <v>0</v>
      </c>
      <c r="CI25" s="40">
        <f t="shared" si="18"/>
        <v>0</v>
      </c>
      <c r="CJ25" s="40">
        <f t="shared" si="18"/>
        <v>0</v>
      </c>
      <c r="CK25" s="40">
        <f t="shared" si="18"/>
        <v>0</v>
      </c>
      <c r="CL25" s="40">
        <f t="shared" si="18"/>
        <v>0</v>
      </c>
      <c r="CM25" s="40">
        <f t="shared" si="18"/>
        <v>0</v>
      </c>
      <c r="CN25" s="40">
        <f t="shared" si="18"/>
        <v>0</v>
      </c>
      <c r="CO25" s="40">
        <f t="shared" si="18"/>
        <v>0</v>
      </c>
      <c r="CP25" s="40">
        <f t="shared" si="18"/>
        <v>0</v>
      </c>
      <c r="CQ25" s="24" t="s">
        <v>108</v>
      </c>
    </row>
    <row r="26" spans="1:95" s="21" customFormat="1" x14ac:dyDescent="0.25">
      <c r="A26" s="17" t="s">
        <v>121</v>
      </c>
      <c r="B26" s="25" t="s">
        <v>122</v>
      </c>
      <c r="C26" s="19" t="s">
        <v>107</v>
      </c>
      <c r="D26" s="40" t="str">
        <f t="shared" si="17"/>
        <v>нд</v>
      </c>
      <c r="E26" s="40" t="str">
        <f t="shared" si="17"/>
        <v>нд</v>
      </c>
      <c r="F26" s="40" t="str">
        <f t="shared" si="17"/>
        <v>нд</v>
      </c>
      <c r="G26" s="40" t="str">
        <f t="shared" si="17"/>
        <v>нд</v>
      </c>
      <c r="H26" s="40">
        <f t="shared" si="17"/>
        <v>0</v>
      </c>
      <c r="I26" s="40">
        <f t="shared" si="17"/>
        <v>0</v>
      </c>
      <c r="J26" s="40" t="str">
        <f t="shared" si="17"/>
        <v>нд</v>
      </c>
      <c r="K26" s="40">
        <f t="shared" si="17"/>
        <v>0</v>
      </c>
      <c r="L26" s="40">
        <f t="shared" si="17"/>
        <v>0</v>
      </c>
      <c r="M26" s="40" t="str">
        <f t="shared" si="17"/>
        <v>нд</v>
      </c>
      <c r="N26" s="40">
        <f t="shared" si="17"/>
        <v>0</v>
      </c>
      <c r="O26" s="40">
        <f t="shared" si="17"/>
        <v>0</v>
      </c>
      <c r="P26" s="40">
        <f t="shared" si="17"/>
        <v>0</v>
      </c>
      <c r="Q26" s="40">
        <f t="shared" si="17"/>
        <v>0</v>
      </c>
      <c r="R26" s="40">
        <f t="shared" si="17"/>
        <v>0</v>
      </c>
      <c r="S26" s="40">
        <f t="shared" si="17"/>
        <v>0</v>
      </c>
      <c r="T26" s="40">
        <f t="shared" si="17"/>
        <v>0</v>
      </c>
      <c r="U26" s="40">
        <f t="shared" si="17"/>
        <v>0</v>
      </c>
      <c r="V26" s="40">
        <f t="shared" si="17"/>
        <v>0</v>
      </c>
      <c r="W26" s="40">
        <f t="shared" si="17"/>
        <v>0</v>
      </c>
      <c r="X26" s="40">
        <f t="shared" si="17"/>
        <v>0</v>
      </c>
      <c r="Y26" s="40">
        <f t="shared" si="17"/>
        <v>0</v>
      </c>
      <c r="Z26" s="40">
        <f t="shared" si="17"/>
        <v>0</v>
      </c>
      <c r="AA26" s="40">
        <f t="shared" si="17"/>
        <v>0</v>
      </c>
      <c r="AB26" s="40">
        <f t="shared" si="17"/>
        <v>0</v>
      </c>
      <c r="AC26" s="40">
        <f t="shared" si="17"/>
        <v>0</v>
      </c>
      <c r="AD26" s="40">
        <f t="shared" si="17"/>
        <v>0</v>
      </c>
      <c r="AE26" s="40">
        <f t="shared" si="17"/>
        <v>0</v>
      </c>
      <c r="AF26" s="40">
        <f t="shared" si="17"/>
        <v>0</v>
      </c>
      <c r="AG26" s="40">
        <f t="shared" si="17"/>
        <v>0</v>
      </c>
      <c r="AH26" s="40">
        <f t="shared" si="17"/>
        <v>0</v>
      </c>
      <c r="AI26" s="40">
        <f t="shared" si="17"/>
        <v>0</v>
      </c>
      <c r="AJ26" s="40">
        <f t="shared" si="17"/>
        <v>0</v>
      </c>
      <c r="AK26" s="40">
        <f t="shared" si="17"/>
        <v>0</v>
      </c>
      <c r="AL26" s="40">
        <f t="shared" si="17"/>
        <v>0</v>
      </c>
      <c r="AM26" s="40">
        <f t="shared" si="17"/>
        <v>0</v>
      </c>
      <c r="AN26" s="40">
        <f t="shared" si="17"/>
        <v>0</v>
      </c>
      <c r="AO26" s="40">
        <f t="shared" si="17"/>
        <v>0</v>
      </c>
      <c r="AP26" s="40">
        <f t="shared" si="17"/>
        <v>0</v>
      </c>
      <c r="AQ26" s="40">
        <f t="shared" si="17"/>
        <v>0</v>
      </c>
      <c r="AR26" s="40">
        <f t="shared" si="17"/>
        <v>0</v>
      </c>
      <c r="AS26" s="40">
        <f t="shared" si="17"/>
        <v>0</v>
      </c>
      <c r="AT26" s="40">
        <f t="shared" si="17"/>
        <v>0</v>
      </c>
      <c r="AU26" s="40">
        <f t="shared" si="17"/>
        <v>0</v>
      </c>
      <c r="AV26" s="40">
        <f t="shared" si="17"/>
        <v>0</v>
      </c>
      <c r="AW26" s="40">
        <f t="shared" si="17"/>
        <v>0</v>
      </c>
      <c r="AX26" s="40">
        <f t="shared" si="17"/>
        <v>0</v>
      </c>
      <c r="AY26" s="40">
        <f t="shared" si="17"/>
        <v>0</v>
      </c>
      <c r="AZ26" s="40">
        <f t="shared" si="17"/>
        <v>0</v>
      </c>
      <c r="BA26" s="40">
        <f t="shared" si="17"/>
        <v>0</v>
      </c>
      <c r="BB26" s="40">
        <f t="shared" si="17"/>
        <v>0</v>
      </c>
      <c r="BC26" s="40">
        <f t="shared" si="17"/>
        <v>0</v>
      </c>
      <c r="BD26" s="40">
        <f t="shared" si="17"/>
        <v>0</v>
      </c>
      <c r="BE26" s="40">
        <f t="shared" si="17"/>
        <v>0</v>
      </c>
      <c r="BF26" s="40">
        <f t="shared" si="17"/>
        <v>0</v>
      </c>
      <c r="BG26" s="40">
        <f t="shared" si="17"/>
        <v>0</v>
      </c>
      <c r="BH26" s="40">
        <f t="shared" si="17"/>
        <v>0</v>
      </c>
      <c r="BI26" s="40">
        <f t="shared" si="17"/>
        <v>0</v>
      </c>
      <c r="BJ26" s="40">
        <f t="shared" si="17"/>
        <v>0</v>
      </c>
      <c r="BK26" s="40">
        <f t="shared" si="17"/>
        <v>0</v>
      </c>
      <c r="BL26" s="40">
        <f t="shared" si="17"/>
        <v>0</v>
      </c>
      <c r="BM26" s="40">
        <f t="shared" si="17"/>
        <v>0</v>
      </c>
      <c r="BN26" s="40">
        <f t="shared" si="17"/>
        <v>0</v>
      </c>
      <c r="BO26" s="40">
        <f t="shared" si="17"/>
        <v>0</v>
      </c>
      <c r="BP26" s="40">
        <f t="shared" si="18"/>
        <v>0</v>
      </c>
      <c r="BQ26" s="40">
        <f t="shared" si="18"/>
        <v>0</v>
      </c>
      <c r="BR26" s="40">
        <f t="shared" si="18"/>
        <v>0</v>
      </c>
      <c r="BS26" s="40">
        <f t="shared" si="18"/>
        <v>0</v>
      </c>
      <c r="BT26" s="40">
        <f t="shared" si="18"/>
        <v>0</v>
      </c>
      <c r="BU26" s="40">
        <f t="shared" si="18"/>
        <v>0</v>
      </c>
      <c r="BV26" s="40">
        <f t="shared" si="18"/>
        <v>0</v>
      </c>
      <c r="BW26" s="40">
        <f t="shared" si="18"/>
        <v>0</v>
      </c>
      <c r="BX26" s="40">
        <f t="shared" si="18"/>
        <v>0</v>
      </c>
      <c r="BY26" s="40">
        <f t="shared" si="18"/>
        <v>0</v>
      </c>
      <c r="BZ26" s="40">
        <f t="shared" si="18"/>
        <v>0</v>
      </c>
      <c r="CA26" s="40">
        <f t="shared" si="18"/>
        <v>0</v>
      </c>
      <c r="CB26" s="40" t="s">
        <v>108</v>
      </c>
      <c r="CC26" s="40" t="s">
        <v>108</v>
      </c>
      <c r="CD26" s="40" t="s">
        <v>108</v>
      </c>
      <c r="CE26" s="40" t="s">
        <v>108</v>
      </c>
      <c r="CF26" s="40" t="s">
        <v>108</v>
      </c>
      <c r="CG26" s="40">
        <f t="shared" si="18"/>
        <v>0</v>
      </c>
      <c r="CH26" s="40">
        <f t="shared" si="18"/>
        <v>0</v>
      </c>
      <c r="CI26" s="40">
        <f t="shared" si="18"/>
        <v>0</v>
      </c>
      <c r="CJ26" s="40">
        <f t="shared" si="18"/>
        <v>0</v>
      </c>
      <c r="CK26" s="40">
        <f t="shared" si="18"/>
        <v>0</v>
      </c>
      <c r="CL26" s="40">
        <f t="shared" si="18"/>
        <v>0</v>
      </c>
      <c r="CM26" s="40">
        <f t="shared" si="18"/>
        <v>0</v>
      </c>
      <c r="CN26" s="40">
        <f t="shared" si="18"/>
        <v>0</v>
      </c>
      <c r="CO26" s="40">
        <f t="shared" si="18"/>
        <v>0</v>
      </c>
      <c r="CP26" s="40">
        <f t="shared" si="18"/>
        <v>0</v>
      </c>
      <c r="CQ26" s="24" t="s">
        <v>108</v>
      </c>
    </row>
    <row r="27" spans="1:95" s="21" customFormat="1" ht="31.5" x14ac:dyDescent="0.25">
      <c r="A27" s="22" t="s">
        <v>123</v>
      </c>
      <c r="B27" s="25" t="s">
        <v>124</v>
      </c>
      <c r="C27" s="19" t="s">
        <v>107</v>
      </c>
      <c r="D27" s="19" t="str">
        <f t="shared" ref="D27:Y27" si="19">IF((COUNTIF(D28:D34,"нд"))=(COUNTA(D28:D34)),"нд",SUMIF(D28:D34,"&lt;&gt;0",D28:D34))</f>
        <v>нд</v>
      </c>
      <c r="E27" s="19" t="str">
        <f t="shared" si="19"/>
        <v>нд</v>
      </c>
      <c r="F27" s="19" t="str">
        <f t="shared" si="19"/>
        <v>нд</v>
      </c>
      <c r="G27" s="19" t="str">
        <f t="shared" si="19"/>
        <v>нд</v>
      </c>
      <c r="H27" s="19">
        <f t="shared" si="19"/>
        <v>0</v>
      </c>
      <c r="I27" s="19">
        <f t="shared" si="19"/>
        <v>0</v>
      </c>
      <c r="J27" s="19" t="str">
        <f t="shared" si="19"/>
        <v>нд</v>
      </c>
      <c r="K27" s="19">
        <f t="shared" si="19"/>
        <v>0</v>
      </c>
      <c r="L27" s="19">
        <f t="shared" si="19"/>
        <v>0</v>
      </c>
      <c r="M27" s="19" t="str">
        <f t="shared" si="19"/>
        <v>нд</v>
      </c>
      <c r="N27" s="19">
        <f t="shared" si="19"/>
        <v>0</v>
      </c>
      <c r="O27" s="19">
        <f t="shared" si="19"/>
        <v>0</v>
      </c>
      <c r="P27" s="19">
        <f t="shared" si="19"/>
        <v>0</v>
      </c>
      <c r="Q27" s="19">
        <f t="shared" si="19"/>
        <v>0</v>
      </c>
      <c r="R27" s="19">
        <f t="shared" si="19"/>
        <v>0</v>
      </c>
      <c r="S27" s="19">
        <f t="shared" si="19"/>
        <v>0</v>
      </c>
      <c r="T27" s="19">
        <f t="shared" si="19"/>
        <v>0</v>
      </c>
      <c r="U27" s="19">
        <f t="shared" si="19"/>
        <v>0</v>
      </c>
      <c r="V27" s="19">
        <f t="shared" si="19"/>
        <v>0</v>
      </c>
      <c r="W27" s="19">
        <f t="shared" si="19"/>
        <v>0</v>
      </c>
      <c r="X27" s="19">
        <f t="shared" si="19"/>
        <v>0</v>
      </c>
      <c r="Y27" s="19">
        <f t="shared" si="19"/>
        <v>0</v>
      </c>
      <c r="Z27" s="19">
        <f>IF((COUNTIF(Z28:Z34,"нд"))=(COUNTA(Z28:Z34)),"нд",SUMIF(Z28:Z34,"&lt;&gt;0",Z28:Z34))</f>
        <v>0</v>
      </c>
      <c r="AA27" s="19">
        <f>IF((COUNTIF(AA28:AA34,"нд"))=(COUNTA(AA28:AA34)),"нд",SUMIF(AA28:AA34,"&lt;&gt;0",AA28:AA34))</f>
        <v>0</v>
      </c>
      <c r="AB27" s="19">
        <f>IF((COUNTIF(AB28:AB34,"нд"))=(COUNTA(AB28:AB34)),"нд",SUMIF(AB28:AB34,"&lt;&gt;0",AB28:AB34))</f>
        <v>0</v>
      </c>
      <c r="AC27" s="19">
        <f>IF((COUNTIF(AC28:AC34,"нд"))=(COUNTA(AC28:AC34)),"нд",SUMIF(AC28:AC34,"&lt;&gt;0",AC28:AC34))</f>
        <v>0</v>
      </c>
      <c r="AD27" s="19">
        <f t="shared" ref="AD27:CO27" si="20">IF((COUNTIF(AD28:AD34,"нд"))=(COUNTA(AD28:AD34)),"нд",SUMIF(AD28:AD34,"&lt;&gt;0",AD28:AD34))</f>
        <v>0</v>
      </c>
      <c r="AE27" s="19">
        <f t="shared" si="20"/>
        <v>0</v>
      </c>
      <c r="AF27" s="19">
        <f t="shared" si="20"/>
        <v>0</v>
      </c>
      <c r="AG27" s="19">
        <f t="shared" si="20"/>
        <v>0</v>
      </c>
      <c r="AH27" s="19">
        <f t="shared" si="20"/>
        <v>0</v>
      </c>
      <c r="AI27" s="19">
        <f t="shared" si="20"/>
        <v>0</v>
      </c>
      <c r="AJ27" s="19">
        <f t="shared" si="20"/>
        <v>0</v>
      </c>
      <c r="AK27" s="19">
        <f t="shared" si="20"/>
        <v>0</v>
      </c>
      <c r="AL27" s="19">
        <f t="shared" si="20"/>
        <v>0</v>
      </c>
      <c r="AM27" s="19">
        <f t="shared" si="20"/>
        <v>0</v>
      </c>
      <c r="AN27" s="19">
        <f t="shared" si="20"/>
        <v>0</v>
      </c>
      <c r="AO27" s="19">
        <f t="shared" si="20"/>
        <v>0</v>
      </c>
      <c r="AP27" s="19">
        <f t="shared" si="20"/>
        <v>0</v>
      </c>
      <c r="AQ27" s="19">
        <f t="shared" si="20"/>
        <v>0</v>
      </c>
      <c r="AR27" s="19">
        <f t="shared" si="20"/>
        <v>0</v>
      </c>
      <c r="AS27" s="19">
        <f t="shared" si="20"/>
        <v>0</v>
      </c>
      <c r="AT27" s="19">
        <f t="shared" si="20"/>
        <v>0</v>
      </c>
      <c r="AU27" s="19">
        <f t="shared" si="20"/>
        <v>0</v>
      </c>
      <c r="AV27" s="19">
        <f t="shared" si="20"/>
        <v>0</v>
      </c>
      <c r="AW27" s="19">
        <f t="shared" si="20"/>
        <v>0</v>
      </c>
      <c r="AX27" s="19">
        <f t="shared" si="20"/>
        <v>0</v>
      </c>
      <c r="AY27" s="19">
        <f t="shared" si="20"/>
        <v>0</v>
      </c>
      <c r="AZ27" s="19">
        <f t="shared" si="20"/>
        <v>0</v>
      </c>
      <c r="BA27" s="19">
        <f t="shared" si="20"/>
        <v>0</v>
      </c>
      <c r="BB27" s="19">
        <f t="shared" si="20"/>
        <v>0</v>
      </c>
      <c r="BC27" s="19">
        <f t="shared" si="20"/>
        <v>0</v>
      </c>
      <c r="BD27" s="19">
        <f t="shared" si="20"/>
        <v>0</v>
      </c>
      <c r="BE27" s="19">
        <f t="shared" si="20"/>
        <v>0</v>
      </c>
      <c r="BF27" s="19">
        <f t="shared" si="20"/>
        <v>0</v>
      </c>
      <c r="BG27" s="19">
        <f t="shared" si="20"/>
        <v>0</v>
      </c>
      <c r="BH27" s="19">
        <f t="shared" si="20"/>
        <v>0</v>
      </c>
      <c r="BI27" s="19">
        <f t="shared" si="20"/>
        <v>0</v>
      </c>
      <c r="BJ27" s="19">
        <f t="shared" si="20"/>
        <v>0</v>
      </c>
      <c r="BK27" s="19">
        <f t="shared" si="20"/>
        <v>0</v>
      </c>
      <c r="BL27" s="19">
        <f t="shared" si="20"/>
        <v>0</v>
      </c>
      <c r="BM27" s="19">
        <f t="shared" si="20"/>
        <v>0</v>
      </c>
      <c r="BN27" s="19">
        <f t="shared" si="20"/>
        <v>0</v>
      </c>
      <c r="BO27" s="19">
        <f t="shared" si="20"/>
        <v>0</v>
      </c>
      <c r="BP27" s="19">
        <f t="shared" si="20"/>
        <v>0</v>
      </c>
      <c r="BQ27" s="19">
        <f t="shared" si="20"/>
        <v>0</v>
      </c>
      <c r="BR27" s="19">
        <f t="shared" si="20"/>
        <v>0</v>
      </c>
      <c r="BS27" s="19">
        <f t="shared" si="20"/>
        <v>0</v>
      </c>
      <c r="BT27" s="19">
        <f t="shared" si="20"/>
        <v>0</v>
      </c>
      <c r="BU27" s="19">
        <f t="shared" si="20"/>
        <v>0</v>
      </c>
      <c r="BV27" s="19">
        <f t="shared" si="20"/>
        <v>0</v>
      </c>
      <c r="BW27" s="19">
        <f t="shared" si="20"/>
        <v>0</v>
      </c>
      <c r="BX27" s="19">
        <f t="shared" si="20"/>
        <v>0</v>
      </c>
      <c r="BY27" s="19">
        <f t="shared" si="20"/>
        <v>0</v>
      </c>
      <c r="BZ27" s="19">
        <f t="shared" si="20"/>
        <v>0</v>
      </c>
      <c r="CA27" s="19">
        <f t="shared" si="20"/>
        <v>0</v>
      </c>
      <c r="CB27" s="19" t="s">
        <v>108</v>
      </c>
      <c r="CC27" s="19" t="s">
        <v>108</v>
      </c>
      <c r="CD27" s="19" t="s">
        <v>108</v>
      </c>
      <c r="CE27" s="19" t="s">
        <v>108</v>
      </c>
      <c r="CF27" s="19" t="s">
        <v>108</v>
      </c>
      <c r="CG27" s="19">
        <f t="shared" si="20"/>
        <v>0</v>
      </c>
      <c r="CH27" s="19">
        <f t="shared" si="20"/>
        <v>0</v>
      </c>
      <c r="CI27" s="19">
        <f t="shared" si="20"/>
        <v>0</v>
      </c>
      <c r="CJ27" s="19">
        <f t="shared" si="20"/>
        <v>0</v>
      </c>
      <c r="CK27" s="19">
        <f t="shared" si="20"/>
        <v>0</v>
      </c>
      <c r="CL27" s="19">
        <f t="shared" si="20"/>
        <v>0</v>
      </c>
      <c r="CM27" s="19">
        <f t="shared" si="20"/>
        <v>0</v>
      </c>
      <c r="CN27" s="19">
        <f t="shared" si="20"/>
        <v>0</v>
      </c>
      <c r="CO27" s="19">
        <f t="shared" si="20"/>
        <v>0</v>
      </c>
      <c r="CP27" s="19">
        <f t="shared" ref="CP27" si="21">IF((COUNTIF(CP28:CP34,"нд"))=(COUNTA(CP28:CP34)),"нд",SUMIF(CP28:CP34,"&lt;&gt;0",CP28:CP34))</f>
        <v>0</v>
      </c>
      <c r="CQ27" s="24" t="s">
        <v>108</v>
      </c>
    </row>
    <row r="28" spans="1:95" s="21" customFormat="1" x14ac:dyDescent="0.25">
      <c r="A28" s="22" t="s">
        <v>125</v>
      </c>
      <c r="B28" s="25" t="s">
        <v>126</v>
      </c>
      <c r="C28" s="19" t="s">
        <v>107</v>
      </c>
      <c r="D28" s="40" t="str">
        <f t="shared" ref="D28:BO31" si="22">D181</f>
        <v>нд</v>
      </c>
      <c r="E28" s="40" t="str">
        <f t="shared" si="22"/>
        <v>нд</v>
      </c>
      <c r="F28" s="40" t="str">
        <f t="shared" si="22"/>
        <v>нд</v>
      </c>
      <c r="G28" s="40" t="str">
        <f t="shared" si="22"/>
        <v>нд</v>
      </c>
      <c r="H28" s="40">
        <f t="shared" si="22"/>
        <v>0</v>
      </c>
      <c r="I28" s="40">
        <f t="shared" si="22"/>
        <v>0</v>
      </c>
      <c r="J28" s="40" t="str">
        <f t="shared" si="22"/>
        <v>нд</v>
      </c>
      <c r="K28" s="40">
        <f t="shared" si="22"/>
        <v>0</v>
      </c>
      <c r="L28" s="40">
        <f t="shared" si="22"/>
        <v>0</v>
      </c>
      <c r="M28" s="40" t="str">
        <f t="shared" si="22"/>
        <v>нд</v>
      </c>
      <c r="N28" s="40">
        <f t="shared" si="22"/>
        <v>0</v>
      </c>
      <c r="O28" s="40">
        <f t="shared" si="22"/>
        <v>0</v>
      </c>
      <c r="P28" s="40">
        <f t="shared" si="22"/>
        <v>0</v>
      </c>
      <c r="Q28" s="40">
        <f t="shared" si="22"/>
        <v>0</v>
      </c>
      <c r="R28" s="40">
        <f t="shared" si="22"/>
        <v>0</v>
      </c>
      <c r="S28" s="40">
        <f t="shared" si="22"/>
        <v>0</v>
      </c>
      <c r="T28" s="40">
        <f t="shared" si="22"/>
        <v>0</v>
      </c>
      <c r="U28" s="40">
        <f t="shared" si="22"/>
        <v>0</v>
      </c>
      <c r="V28" s="40">
        <f t="shared" si="22"/>
        <v>0</v>
      </c>
      <c r="W28" s="40">
        <f t="shared" si="22"/>
        <v>0</v>
      </c>
      <c r="X28" s="40">
        <f t="shared" si="22"/>
        <v>0</v>
      </c>
      <c r="Y28" s="40">
        <f t="shared" si="22"/>
        <v>0</v>
      </c>
      <c r="Z28" s="40">
        <f t="shared" si="22"/>
        <v>0</v>
      </c>
      <c r="AA28" s="40">
        <f t="shared" si="22"/>
        <v>0</v>
      </c>
      <c r="AB28" s="40">
        <f t="shared" si="22"/>
        <v>0</v>
      </c>
      <c r="AC28" s="40">
        <f t="shared" si="22"/>
        <v>0</v>
      </c>
      <c r="AD28" s="40">
        <f t="shared" si="22"/>
        <v>0</v>
      </c>
      <c r="AE28" s="40">
        <f t="shared" si="22"/>
        <v>0</v>
      </c>
      <c r="AF28" s="40">
        <f t="shared" si="22"/>
        <v>0</v>
      </c>
      <c r="AG28" s="40">
        <f t="shared" si="22"/>
        <v>0</v>
      </c>
      <c r="AH28" s="40">
        <f t="shared" si="22"/>
        <v>0</v>
      </c>
      <c r="AI28" s="40">
        <f t="shared" si="22"/>
        <v>0</v>
      </c>
      <c r="AJ28" s="40">
        <f t="shared" si="22"/>
        <v>0</v>
      </c>
      <c r="AK28" s="40">
        <f t="shared" si="22"/>
        <v>0</v>
      </c>
      <c r="AL28" s="40">
        <f t="shared" si="22"/>
        <v>0</v>
      </c>
      <c r="AM28" s="40">
        <f t="shared" si="22"/>
        <v>0</v>
      </c>
      <c r="AN28" s="40">
        <f t="shared" si="22"/>
        <v>0</v>
      </c>
      <c r="AO28" s="40">
        <f t="shared" si="22"/>
        <v>0</v>
      </c>
      <c r="AP28" s="40">
        <f t="shared" si="22"/>
        <v>0</v>
      </c>
      <c r="AQ28" s="40">
        <f t="shared" si="22"/>
        <v>0</v>
      </c>
      <c r="AR28" s="40">
        <f t="shared" si="22"/>
        <v>0</v>
      </c>
      <c r="AS28" s="40">
        <f t="shared" si="22"/>
        <v>0</v>
      </c>
      <c r="AT28" s="40">
        <f t="shared" si="22"/>
        <v>0</v>
      </c>
      <c r="AU28" s="40">
        <f t="shared" si="22"/>
        <v>0</v>
      </c>
      <c r="AV28" s="40">
        <f t="shared" si="22"/>
        <v>0</v>
      </c>
      <c r="AW28" s="40">
        <f t="shared" si="22"/>
        <v>0</v>
      </c>
      <c r="AX28" s="40">
        <f t="shared" si="22"/>
        <v>0</v>
      </c>
      <c r="AY28" s="40">
        <f t="shared" si="22"/>
        <v>0</v>
      </c>
      <c r="AZ28" s="40">
        <f t="shared" si="22"/>
        <v>0</v>
      </c>
      <c r="BA28" s="40">
        <f t="shared" si="22"/>
        <v>0</v>
      </c>
      <c r="BB28" s="40">
        <f t="shared" si="22"/>
        <v>0</v>
      </c>
      <c r="BC28" s="40">
        <f t="shared" si="22"/>
        <v>0</v>
      </c>
      <c r="BD28" s="40">
        <f t="shared" si="22"/>
        <v>0</v>
      </c>
      <c r="BE28" s="40">
        <f t="shared" si="22"/>
        <v>0</v>
      </c>
      <c r="BF28" s="40">
        <f t="shared" si="22"/>
        <v>0</v>
      </c>
      <c r="BG28" s="40">
        <f t="shared" si="22"/>
        <v>0</v>
      </c>
      <c r="BH28" s="40">
        <f t="shared" si="22"/>
        <v>0</v>
      </c>
      <c r="BI28" s="40">
        <f t="shared" si="22"/>
        <v>0</v>
      </c>
      <c r="BJ28" s="40">
        <f t="shared" si="22"/>
        <v>0</v>
      </c>
      <c r="BK28" s="40">
        <f t="shared" si="22"/>
        <v>0</v>
      </c>
      <c r="BL28" s="40">
        <f t="shared" si="22"/>
        <v>0</v>
      </c>
      <c r="BM28" s="40">
        <f t="shared" si="22"/>
        <v>0</v>
      </c>
      <c r="BN28" s="40">
        <f t="shared" si="22"/>
        <v>0</v>
      </c>
      <c r="BO28" s="40">
        <f t="shared" si="22"/>
        <v>0</v>
      </c>
      <c r="BP28" s="40">
        <f t="shared" ref="BP28:CP34" si="23">BP181</f>
        <v>0</v>
      </c>
      <c r="BQ28" s="40">
        <f t="shared" si="23"/>
        <v>0</v>
      </c>
      <c r="BR28" s="40">
        <f t="shared" si="23"/>
        <v>0</v>
      </c>
      <c r="BS28" s="40">
        <f t="shared" si="23"/>
        <v>0</v>
      </c>
      <c r="BT28" s="40">
        <f t="shared" si="23"/>
        <v>0</v>
      </c>
      <c r="BU28" s="40">
        <f t="shared" si="23"/>
        <v>0</v>
      </c>
      <c r="BV28" s="40">
        <f t="shared" si="23"/>
        <v>0</v>
      </c>
      <c r="BW28" s="40">
        <f t="shared" si="23"/>
        <v>0</v>
      </c>
      <c r="BX28" s="40">
        <f t="shared" si="23"/>
        <v>0</v>
      </c>
      <c r="BY28" s="40">
        <f t="shared" si="23"/>
        <v>0</v>
      </c>
      <c r="BZ28" s="40">
        <f t="shared" si="23"/>
        <v>0</v>
      </c>
      <c r="CA28" s="40">
        <f t="shared" si="23"/>
        <v>0</v>
      </c>
      <c r="CB28" s="40" t="s">
        <v>108</v>
      </c>
      <c r="CC28" s="40" t="s">
        <v>108</v>
      </c>
      <c r="CD28" s="40" t="s">
        <v>108</v>
      </c>
      <c r="CE28" s="40" t="s">
        <v>108</v>
      </c>
      <c r="CF28" s="40" t="s">
        <v>108</v>
      </c>
      <c r="CG28" s="40">
        <f t="shared" si="23"/>
        <v>0</v>
      </c>
      <c r="CH28" s="40">
        <f t="shared" si="23"/>
        <v>0</v>
      </c>
      <c r="CI28" s="40">
        <f t="shared" si="23"/>
        <v>0</v>
      </c>
      <c r="CJ28" s="40">
        <f t="shared" si="23"/>
        <v>0</v>
      </c>
      <c r="CK28" s="40">
        <f t="shared" si="23"/>
        <v>0</v>
      </c>
      <c r="CL28" s="40">
        <f t="shared" si="23"/>
        <v>0</v>
      </c>
      <c r="CM28" s="40">
        <f t="shared" si="23"/>
        <v>0</v>
      </c>
      <c r="CN28" s="40">
        <f t="shared" si="23"/>
        <v>0</v>
      </c>
      <c r="CO28" s="40">
        <f t="shared" si="23"/>
        <v>0</v>
      </c>
      <c r="CP28" s="40">
        <f t="shared" si="23"/>
        <v>0</v>
      </c>
      <c r="CQ28" s="24" t="s">
        <v>108</v>
      </c>
    </row>
    <row r="29" spans="1:95" s="21" customFormat="1" x14ac:dyDescent="0.25">
      <c r="A29" s="22" t="s">
        <v>127</v>
      </c>
      <c r="B29" s="25" t="s">
        <v>128</v>
      </c>
      <c r="C29" s="19" t="s">
        <v>107</v>
      </c>
      <c r="D29" s="40" t="str">
        <f t="shared" si="22"/>
        <v>нд</v>
      </c>
      <c r="E29" s="40" t="str">
        <f t="shared" si="22"/>
        <v>нд</v>
      </c>
      <c r="F29" s="40" t="str">
        <f t="shared" si="22"/>
        <v>нд</v>
      </c>
      <c r="G29" s="40" t="str">
        <f t="shared" si="22"/>
        <v>нд</v>
      </c>
      <c r="H29" s="40">
        <f t="shared" si="22"/>
        <v>0</v>
      </c>
      <c r="I29" s="40">
        <f t="shared" si="22"/>
        <v>0</v>
      </c>
      <c r="J29" s="40" t="str">
        <f t="shared" si="22"/>
        <v>нд</v>
      </c>
      <c r="K29" s="40">
        <f t="shared" si="22"/>
        <v>0</v>
      </c>
      <c r="L29" s="40">
        <f t="shared" si="22"/>
        <v>0</v>
      </c>
      <c r="M29" s="40" t="str">
        <f t="shared" si="22"/>
        <v>нд</v>
      </c>
      <c r="N29" s="40">
        <f t="shared" si="22"/>
        <v>0</v>
      </c>
      <c r="O29" s="40">
        <f t="shared" si="22"/>
        <v>0</v>
      </c>
      <c r="P29" s="40">
        <f t="shared" si="22"/>
        <v>0</v>
      </c>
      <c r="Q29" s="40">
        <f t="shared" si="22"/>
        <v>0</v>
      </c>
      <c r="R29" s="40">
        <f t="shared" si="22"/>
        <v>0</v>
      </c>
      <c r="S29" s="40">
        <f t="shared" si="22"/>
        <v>0</v>
      </c>
      <c r="T29" s="40">
        <f t="shared" si="22"/>
        <v>0</v>
      </c>
      <c r="U29" s="40">
        <f t="shared" si="22"/>
        <v>0</v>
      </c>
      <c r="V29" s="40">
        <f t="shared" si="22"/>
        <v>0</v>
      </c>
      <c r="W29" s="40">
        <f t="shared" si="22"/>
        <v>0</v>
      </c>
      <c r="X29" s="40">
        <f t="shared" si="22"/>
        <v>0</v>
      </c>
      <c r="Y29" s="40">
        <f t="shared" si="22"/>
        <v>0</v>
      </c>
      <c r="Z29" s="40">
        <f t="shared" si="22"/>
        <v>0</v>
      </c>
      <c r="AA29" s="40">
        <f t="shared" si="22"/>
        <v>0</v>
      </c>
      <c r="AB29" s="40">
        <f t="shared" si="22"/>
        <v>0</v>
      </c>
      <c r="AC29" s="40">
        <f t="shared" si="22"/>
        <v>0</v>
      </c>
      <c r="AD29" s="40">
        <f t="shared" si="22"/>
        <v>0</v>
      </c>
      <c r="AE29" s="40">
        <f t="shared" si="22"/>
        <v>0</v>
      </c>
      <c r="AF29" s="40">
        <f t="shared" si="22"/>
        <v>0</v>
      </c>
      <c r="AG29" s="40">
        <f t="shared" si="22"/>
        <v>0</v>
      </c>
      <c r="AH29" s="40">
        <f t="shared" si="22"/>
        <v>0</v>
      </c>
      <c r="AI29" s="40">
        <f t="shared" si="22"/>
        <v>0</v>
      </c>
      <c r="AJ29" s="40">
        <f t="shared" si="22"/>
        <v>0</v>
      </c>
      <c r="AK29" s="40">
        <f t="shared" si="22"/>
        <v>0</v>
      </c>
      <c r="AL29" s="40">
        <f t="shared" si="22"/>
        <v>0</v>
      </c>
      <c r="AM29" s="40">
        <f t="shared" si="22"/>
        <v>0</v>
      </c>
      <c r="AN29" s="40">
        <f t="shared" si="22"/>
        <v>0</v>
      </c>
      <c r="AO29" s="40">
        <f t="shared" si="22"/>
        <v>0</v>
      </c>
      <c r="AP29" s="40">
        <f t="shared" si="22"/>
        <v>0</v>
      </c>
      <c r="AQ29" s="40">
        <f t="shared" si="22"/>
        <v>0</v>
      </c>
      <c r="AR29" s="40">
        <f t="shared" si="22"/>
        <v>0</v>
      </c>
      <c r="AS29" s="40">
        <f t="shared" si="22"/>
        <v>0</v>
      </c>
      <c r="AT29" s="40">
        <f t="shared" si="22"/>
        <v>0</v>
      </c>
      <c r="AU29" s="40">
        <f t="shared" si="22"/>
        <v>0</v>
      </c>
      <c r="AV29" s="40">
        <f t="shared" si="22"/>
        <v>0</v>
      </c>
      <c r="AW29" s="40">
        <f t="shared" si="22"/>
        <v>0</v>
      </c>
      <c r="AX29" s="40">
        <f t="shared" si="22"/>
        <v>0</v>
      </c>
      <c r="AY29" s="40">
        <f t="shared" si="22"/>
        <v>0</v>
      </c>
      <c r="AZ29" s="40">
        <f t="shared" si="22"/>
        <v>0</v>
      </c>
      <c r="BA29" s="40">
        <f t="shared" si="22"/>
        <v>0</v>
      </c>
      <c r="BB29" s="40">
        <f t="shared" si="22"/>
        <v>0</v>
      </c>
      <c r="BC29" s="40">
        <f t="shared" si="22"/>
        <v>0</v>
      </c>
      <c r="BD29" s="40">
        <f t="shared" si="22"/>
        <v>0</v>
      </c>
      <c r="BE29" s="40">
        <f t="shared" si="22"/>
        <v>0</v>
      </c>
      <c r="BF29" s="40">
        <f t="shared" si="22"/>
        <v>0</v>
      </c>
      <c r="BG29" s="40">
        <f t="shared" si="22"/>
        <v>0</v>
      </c>
      <c r="BH29" s="40">
        <f t="shared" si="22"/>
        <v>0</v>
      </c>
      <c r="BI29" s="40">
        <f t="shared" si="22"/>
        <v>0</v>
      </c>
      <c r="BJ29" s="40">
        <f t="shared" si="22"/>
        <v>0</v>
      </c>
      <c r="BK29" s="40">
        <f t="shared" si="22"/>
        <v>0</v>
      </c>
      <c r="BL29" s="40">
        <f t="shared" si="22"/>
        <v>0</v>
      </c>
      <c r="BM29" s="40">
        <f t="shared" si="22"/>
        <v>0</v>
      </c>
      <c r="BN29" s="40">
        <f t="shared" si="22"/>
        <v>0</v>
      </c>
      <c r="BO29" s="40">
        <f t="shared" si="22"/>
        <v>0</v>
      </c>
      <c r="BP29" s="40">
        <f t="shared" si="23"/>
        <v>0</v>
      </c>
      <c r="BQ29" s="40">
        <f t="shared" si="23"/>
        <v>0</v>
      </c>
      <c r="BR29" s="40">
        <f t="shared" si="23"/>
        <v>0</v>
      </c>
      <c r="BS29" s="40">
        <f t="shared" si="23"/>
        <v>0</v>
      </c>
      <c r="BT29" s="40">
        <f t="shared" si="23"/>
        <v>0</v>
      </c>
      <c r="BU29" s="40">
        <f t="shared" si="23"/>
        <v>0</v>
      </c>
      <c r="BV29" s="40">
        <f t="shared" si="23"/>
        <v>0</v>
      </c>
      <c r="BW29" s="40">
        <f t="shared" si="23"/>
        <v>0</v>
      </c>
      <c r="BX29" s="40">
        <f t="shared" si="23"/>
        <v>0</v>
      </c>
      <c r="BY29" s="40">
        <f t="shared" si="23"/>
        <v>0</v>
      </c>
      <c r="BZ29" s="40">
        <f t="shared" si="23"/>
        <v>0</v>
      </c>
      <c r="CA29" s="40">
        <f t="shared" si="23"/>
        <v>0</v>
      </c>
      <c r="CB29" s="40" t="s">
        <v>108</v>
      </c>
      <c r="CC29" s="40" t="s">
        <v>108</v>
      </c>
      <c r="CD29" s="40" t="s">
        <v>108</v>
      </c>
      <c r="CE29" s="40" t="s">
        <v>108</v>
      </c>
      <c r="CF29" s="40" t="s">
        <v>108</v>
      </c>
      <c r="CG29" s="40">
        <f t="shared" si="23"/>
        <v>0</v>
      </c>
      <c r="CH29" s="40">
        <f t="shared" si="23"/>
        <v>0</v>
      </c>
      <c r="CI29" s="40">
        <f t="shared" si="23"/>
        <v>0</v>
      </c>
      <c r="CJ29" s="40">
        <f t="shared" si="23"/>
        <v>0</v>
      </c>
      <c r="CK29" s="40">
        <f t="shared" si="23"/>
        <v>0</v>
      </c>
      <c r="CL29" s="40">
        <f t="shared" si="23"/>
        <v>0</v>
      </c>
      <c r="CM29" s="40">
        <f t="shared" si="23"/>
        <v>0</v>
      </c>
      <c r="CN29" s="40">
        <f t="shared" si="23"/>
        <v>0</v>
      </c>
      <c r="CO29" s="40">
        <f t="shared" si="23"/>
        <v>0</v>
      </c>
      <c r="CP29" s="40">
        <f t="shared" si="23"/>
        <v>0</v>
      </c>
      <c r="CQ29" s="24" t="s">
        <v>108</v>
      </c>
    </row>
    <row r="30" spans="1:95" s="21" customFormat="1" x14ac:dyDescent="0.25">
      <c r="A30" s="26" t="s">
        <v>129</v>
      </c>
      <c r="B30" s="25" t="s">
        <v>130</v>
      </c>
      <c r="C30" s="19" t="s">
        <v>107</v>
      </c>
      <c r="D30" s="40" t="str">
        <f t="shared" si="22"/>
        <v>нд</v>
      </c>
      <c r="E30" s="40" t="str">
        <f t="shared" si="22"/>
        <v>нд</v>
      </c>
      <c r="F30" s="40" t="str">
        <f t="shared" si="22"/>
        <v>нд</v>
      </c>
      <c r="G30" s="40" t="str">
        <f t="shared" si="22"/>
        <v>нд</v>
      </c>
      <c r="H30" s="40">
        <f t="shared" si="22"/>
        <v>0</v>
      </c>
      <c r="I30" s="40">
        <f t="shared" si="22"/>
        <v>0</v>
      </c>
      <c r="J30" s="40" t="str">
        <f t="shared" si="22"/>
        <v>нд</v>
      </c>
      <c r="K30" s="40">
        <f t="shared" si="22"/>
        <v>0</v>
      </c>
      <c r="L30" s="40">
        <f t="shared" si="22"/>
        <v>0</v>
      </c>
      <c r="M30" s="40" t="str">
        <f t="shared" si="22"/>
        <v>нд</v>
      </c>
      <c r="N30" s="40">
        <f t="shared" si="22"/>
        <v>0</v>
      </c>
      <c r="O30" s="40">
        <f t="shared" si="22"/>
        <v>0</v>
      </c>
      <c r="P30" s="40">
        <f t="shared" si="22"/>
        <v>0</v>
      </c>
      <c r="Q30" s="40">
        <f t="shared" si="22"/>
        <v>0</v>
      </c>
      <c r="R30" s="40">
        <f t="shared" si="22"/>
        <v>0</v>
      </c>
      <c r="S30" s="40">
        <f t="shared" si="22"/>
        <v>0</v>
      </c>
      <c r="T30" s="40">
        <f t="shared" si="22"/>
        <v>0</v>
      </c>
      <c r="U30" s="40">
        <f t="shared" si="22"/>
        <v>0</v>
      </c>
      <c r="V30" s="40">
        <f t="shared" si="22"/>
        <v>0</v>
      </c>
      <c r="W30" s="40">
        <f t="shared" si="22"/>
        <v>0</v>
      </c>
      <c r="X30" s="40">
        <f t="shared" si="22"/>
        <v>0</v>
      </c>
      <c r="Y30" s="40">
        <f t="shared" si="22"/>
        <v>0</v>
      </c>
      <c r="Z30" s="40">
        <f t="shared" si="22"/>
        <v>0</v>
      </c>
      <c r="AA30" s="40">
        <f t="shared" si="22"/>
        <v>0</v>
      </c>
      <c r="AB30" s="40">
        <f t="shared" si="22"/>
        <v>0</v>
      </c>
      <c r="AC30" s="40">
        <f t="shared" si="22"/>
        <v>0</v>
      </c>
      <c r="AD30" s="40">
        <f t="shared" si="22"/>
        <v>0</v>
      </c>
      <c r="AE30" s="40">
        <f t="shared" si="22"/>
        <v>0</v>
      </c>
      <c r="AF30" s="40">
        <f t="shared" si="22"/>
        <v>0</v>
      </c>
      <c r="AG30" s="40">
        <f t="shared" si="22"/>
        <v>0</v>
      </c>
      <c r="AH30" s="40">
        <f t="shared" si="22"/>
        <v>0</v>
      </c>
      <c r="AI30" s="40">
        <f t="shared" si="22"/>
        <v>0</v>
      </c>
      <c r="AJ30" s="40">
        <f t="shared" si="22"/>
        <v>0</v>
      </c>
      <c r="AK30" s="40">
        <f t="shared" si="22"/>
        <v>0</v>
      </c>
      <c r="AL30" s="40">
        <f t="shared" si="22"/>
        <v>0</v>
      </c>
      <c r="AM30" s="40">
        <f t="shared" si="22"/>
        <v>0</v>
      </c>
      <c r="AN30" s="40">
        <f t="shared" si="22"/>
        <v>0</v>
      </c>
      <c r="AO30" s="40">
        <f t="shared" si="22"/>
        <v>0</v>
      </c>
      <c r="AP30" s="40">
        <f t="shared" si="22"/>
        <v>0</v>
      </c>
      <c r="AQ30" s="40">
        <f t="shared" si="22"/>
        <v>0</v>
      </c>
      <c r="AR30" s="40">
        <f t="shared" si="22"/>
        <v>0</v>
      </c>
      <c r="AS30" s="40">
        <f t="shared" si="22"/>
        <v>0</v>
      </c>
      <c r="AT30" s="40">
        <f t="shared" si="22"/>
        <v>0</v>
      </c>
      <c r="AU30" s="40">
        <f t="shared" si="22"/>
        <v>0</v>
      </c>
      <c r="AV30" s="40">
        <f t="shared" si="22"/>
        <v>0</v>
      </c>
      <c r="AW30" s="40">
        <f t="shared" si="22"/>
        <v>0</v>
      </c>
      <c r="AX30" s="40">
        <f t="shared" si="22"/>
        <v>0</v>
      </c>
      <c r="AY30" s="40">
        <f t="shared" si="22"/>
        <v>0</v>
      </c>
      <c r="AZ30" s="40">
        <f t="shared" si="22"/>
        <v>0</v>
      </c>
      <c r="BA30" s="40">
        <f t="shared" si="22"/>
        <v>0</v>
      </c>
      <c r="BB30" s="40">
        <f t="shared" si="22"/>
        <v>0</v>
      </c>
      <c r="BC30" s="40">
        <f t="shared" si="22"/>
        <v>0</v>
      </c>
      <c r="BD30" s="40">
        <f t="shared" si="22"/>
        <v>0</v>
      </c>
      <c r="BE30" s="40">
        <f t="shared" si="22"/>
        <v>0</v>
      </c>
      <c r="BF30" s="40">
        <f t="shared" si="22"/>
        <v>0</v>
      </c>
      <c r="BG30" s="40">
        <f t="shared" si="22"/>
        <v>0</v>
      </c>
      <c r="BH30" s="40">
        <f t="shared" si="22"/>
        <v>0</v>
      </c>
      <c r="BI30" s="40">
        <f t="shared" si="22"/>
        <v>0</v>
      </c>
      <c r="BJ30" s="40">
        <f t="shared" si="22"/>
        <v>0</v>
      </c>
      <c r="BK30" s="40">
        <f t="shared" si="22"/>
        <v>0</v>
      </c>
      <c r="BL30" s="40">
        <f t="shared" si="22"/>
        <v>0</v>
      </c>
      <c r="BM30" s="40">
        <f t="shared" si="22"/>
        <v>0</v>
      </c>
      <c r="BN30" s="40">
        <f t="shared" si="22"/>
        <v>0</v>
      </c>
      <c r="BO30" s="40">
        <f t="shared" si="22"/>
        <v>0</v>
      </c>
      <c r="BP30" s="40">
        <f t="shared" si="23"/>
        <v>0</v>
      </c>
      <c r="BQ30" s="40">
        <f t="shared" si="23"/>
        <v>0</v>
      </c>
      <c r="BR30" s="40">
        <f t="shared" si="23"/>
        <v>0</v>
      </c>
      <c r="BS30" s="40">
        <f t="shared" si="23"/>
        <v>0</v>
      </c>
      <c r="BT30" s="40">
        <f t="shared" si="23"/>
        <v>0</v>
      </c>
      <c r="BU30" s="40">
        <f t="shared" si="23"/>
        <v>0</v>
      </c>
      <c r="BV30" s="40">
        <f t="shared" si="23"/>
        <v>0</v>
      </c>
      <c r="BW30" s="40">
        <f t="shared" si="23"/>
        <v>0</v>
      </c>
      <c r="BX30" s="40">
        <f t="shared" si="23"/>
        <v>0</v>
      </c>
      <c r="BY30" s="40">
        <f t="shared" si="23"/>
        <v>0</v>
      </c>
      <c r="BZ30" s="40">
        <f t="shared" si="23"/>
        <v>0</v>
      </c>
      <c r="CA30" s="40">
        <f t="shared" si="23"/>
        <v>0</v>
      </c>
      <c r="CB30" s="40" t="s">
        <v>108</v>
      </c>
      <c r="CC30" s="40" t="s">
        <v>108</v>
      </c>
      <c r="CD30" s="40" t="s">
        <v>108</v>
      </c>
      <c r="CE30" s="40" t="s">
        <v>108</v>
      </c>
      <c r="CF30" s="40" t="s">
        <v>108</v>
      </c>
      <c r="CG30" s="40">
        <f t="shared" si="23"/>
        <v>0</v>
      </c>
      <c r="CH30" s="40">
        <f t="shared" si="23"/>
        <v>0</v>
      </c>
      <c r="CI30" s="40">
        <f t="shared" si="23"/>
        <v>0</v>
      </c>
      <c r="CJ30" s="40">
        <f t="shared" si="23"/>
        <v>0</v>
      </c>
      <c r="CK30" s="40">
        <f t="shared" si="23"/>
        <v>0</v>
      </c>
      <c r="CL30" s="40">
        <f t="shared" si="23"/>
        <v>0</v>
      </c>
      <c r="CM30" s="40">
        <f t="shared" si="23"/>
        <v>0</v>
      </c>
      <c r="CN30" s="40">
        <f t="shared" si="23"/>
        <v>0</v>
      </c>
      <c r="CO30" s="40">
        <f t="shared" si="23"/>
        <v>0</v>
      </c>
      <c r="CP30" s="40">
        <f t="shared" si="23"/>
        <v>0</v>
      </c>
      <c r="CQ30" s="24" t="s">
        <v>108</v>
      </c>
    </row>
    <row r="31" spans="1:95" s="21" customFormat="1" ht="31.5" x14ac:dyDescent="0.25">
      <c r="A31" s="26" t="s">
        <v>131</v>
      </c>
      <c r="B31" s="25" t="s">
        <v>132</v>
      </c>
      <c r="C31" s="19" t="s">
        <v>107</v>
      </c>
      <c r="D31" s="40" t="str">
        <f t="shared" si="22"/>
        <v>нд</v>
      </c>
      <c r="E31" s="40" t="str">
        <f t="shared" si="22"/>
        <v>нд</v>
      </c>
      <c r="F31" s="40" t="str">
        <f t="shared" si="22"/>
        <v>нд</v>
      </c>
      <c r="G31" s="40" t="str">
        <f t="shared" si="22"/>
        <v>нд</v>
      </c>
      <c r="H31" s="40">
        <f t="shared" si="22"/>
        <v>0</v>
      </c>
      <c r="I31" s="40">
        <f t="shared" si="22"/>
        <v>0</v>
      </c>
      <c r="J31" s="40" t="str">
        <f t="shared" si="22"/>
        <v>нд</v>
      </c>
      <c r="K31" s="40">
        <f t="shared" si="22"/>
        <v>0</v>
      </c>
      <c r="L31" s="40">
        <f t="shared" si="22"/>
        <v>0</v>
      </c>
      <c r="M31" s="40" t="str">
        <f t="shared" si="22"/>
        <v>нд</v>
      </c>
      <c r="N31" s="40">
        <f t="shared" si="22"/>
        <v>0</v>
      </c>
      <c r="O31" s="40">
        <f t="shared" si="22"/>
        <v>0</v>
      </c>
      <c r="P31" s="40">
        <f t="shared" si="22"/>
        <v>0</v>
      </c>
      <c r="Q31" s="40">
        <f t="shared" si="22"/>
        <v>0</v>
      </c>
      <c r="R31" s="40">
        <f t="shared" si="22"/>
        <v>0</v>
      </c>
      <c r="S31" s="40">
        <f t="shared" si="22"/>
        <v>0</v>
      </c>
      <c r="T31" s="40">
        <f t="shared" si="22"/>
        <v>0</v>
      </c>
      <c r="U31" s="40">
        <f t="shared" si="22"/>
        <v>0</v>
      </c>
      <c r="V31" s="40">
        <f t="shared" si="22"/>
        <v>0</v>
      </c>
      <c r="W31" s="40">
        <f t="shared" si="22"/>
        <v>0</v>
      </c>
      <c r="X31" s="40">
        <f t="shared" si="22"/>
        <v>0</v>
      </c>
      <c r="Y31" s="40">
        <f t="shared" si="22"/>
        <v>0</v>
      </c>
      <c r="Z31" s="40">
        <f t="shared" si="22"/>
        <v>0</v>
      </c>
      <c r="AA31" s="40">
        <f t="shared" si="22"/>
        <v>0</v>
      </c>
      <c r="AB31" s="40">
        <f t="shared" si="22"/>
        <v>0</v>
      </c>
      <c r="AC31" s="40">
        <f t="shared" si="22"/>
        <v>0</v>
      </c>
      <c r="AD31" s="40">
        <f t="shared" si="22"/>
        <v>0</v>
      </c>
      <c r="AE31" s="40">
        <f t="shared" si="22"/>
        <v>0</v>
      </c>
      <c r="AF31" s="40">
        <f t="shared" si="22"/>
        <v>0</v>
      </c>
      <c r="AG31" s="40">
        <f t="shared" si="22"/>
        <v>0</v>
      </c>
      <c r="AH31" s="40">
        <f t="shared" si="22"/>
        <v>0</v>
      </c>
      <c r="AI31" s="40">
        <f t="shared" si="22"/>
        <v>0</v>
      </c>
      <c r="AJ31" s="40">
        <f t="shared" si="22"/>
        <v>0</v>
      </c>
      <c r="AK31" s="40">
        <f t="shared" si="22"/>
        <v>0</v>
      </c>
      <c r="AL31" s="40">
        <f t="shared" si="22"/>
        <v>0</v>
      </c>
      <c r="AM31" s="40">
        <f t="shared" si="22"/>
        <v>0</v>
      </c>
      <c r="AN31" s="40">
        <f t="shared" si="22"/>
        <v>0</v>
      </c>
      <c r="AO31" s="40">
        <f t="shared" si="22"/>
        <v>0</v>
      </c>
      <c r="AP31" s="40">
        <f t="shared" si="22"/>
        <v>0</v>
      </c>
      <c r="AQ31" s="40">
        <f t="shared" si="22"/>
        <v>0</v>
      </c>
      <c r="AR31" s="40">
        <f t="shared" si="22"/>
        <v>0</v>
      </c>
      <c r="AS31" s="40">
        <f t="shared" si="22"/>
        <v>0</v>
      </c>
      <c r="AT31" s="40">
        <f t="shared" si="22"/>
        <v>0</v>
      </c>
      <c r="AU31" s="40">
        <f t="shared" si="22"/>
        <v>0</v>
      </c>
      <c r="AV31" s="40">
        <f t="shared" si="22"/>
        <v>0</v>
      </c>
      <c r="AW31" s="40">
        <f t="shared" si="22"/>
        <v>0</v>
      </c>
      <c r="AX31" s="40">
        <f t="shared" si="22"/>
        <v>0</v>
      </c>
      <c r="AY31" s="40">
        <f t="shared" si="22"/>
        <v>0</v>
      </c>
      <c r="AZ31" s="40">
        <f t="shared" si="22"/>
        <v>0</v>
      </c>
      <c r="BA31" s="40">
        <f t="shared" si="22"/>
        <v>0</v>
      </c>
      <c r="BB31" s="40">
        <f t="shared" si="22"/>
        <v>0</v>
      </c>
      <c r="BC31" s="40">
        <f t="shared" si="22"/>
        <v>0</v>
      </c>
      <c r="BD31" s="40">
        <f t="shared" si="22"/>
        <v>0</v>
      </c>
      <c r="BE31" s="40">
        <f t="shared" si="22"/>
        <v>0</v>
      </c>
      <c r="BF31" s="40">
        <f t="shared" si="22"/>
        <v>0</v>
      </c>
      <c r="BG31" s="40">
        <f t="shared" si="22"/>
        <v>0</v>
      </c>
      <c r="BH31" s="40">
        <f t="shared" si="22"/>
        <v>0</v>
      </c>
      <c r="BI31" s="40">
        <f t="shared" si="22"/>
        <v>0</v>
      </c>
      <c r="BJ31" s="40">
        <f t="shared" si="22"/>
        <v>0</v>
      </c>
      <c r="BK31" s="40">
        <f t="shared" si="22"/>
        <v>0</v>
      </c>
      <c r="BL31" s="40">
        <f t="shared" si="22"/>
        <v>0</v>
      </c>
      <c r="BM31" s="40">
        <f t="shared" si="22"/>
        <v>0</v>
      </c>
      <c r="BN31" s="40">
        <f t="shared" si="22"/>
        <v>0</v>
      </c>
      <c r="BO31" s="40">
        <f t="shared" ref="BO31:CO34" si="24">BO184</f>
        <v>0</v>
      </c>
      <c r="BP31" s="40">
        <f t="shared" si="24"/>
        <v>0</v>
      </c>
      <c r="BQ31" s="40">
        <f t="shared" si="24"/>
        <v>0</v>
      </c>
      <c r="BR31" s="40">
        <f t="shared" si="24"/>
        <v>0</v>
      </c>
      <c r="BS31" s="40">
        <f t="shared" si="24"/>
        <v>0</v>
      </c>
      <c r="BT31" s="40">
        <f t="shared" si="24"/>
        <v>0</v>
      </c>
      <c r="BU31" s="40">
        <f t="shared" si="24"/>
        <v>0</v>
      </c>
      <c r="BV31" s="40">
        <f t="shared" si="24"/>
        <v>0</v>
      </c>
      <c r="BW31" s="40">
        <f t="shared" si="23"/>
        <v>0</v>
      </c>
      <c r="BX31" s="40">
        <f t="shared" si="23"/>
        <v>0</v>
      </c>
      <c r="BY31" s="40">
        <f t="shared" si="23"/>
        <v>0</v>
      </c>
      <c r="BZ31" s="40">
        <f t="shared" si="23"/>
        <v>0</v>
      </c>
      <c r="CA31" s="40">
        <f t="shared" si="23"/>
        <v>0</v>
      </c>
      <c r="CB31" s="40" t="s">
        <v>108</v>
      </c>
      <c r="CC31" s="40" t="s">
        <v>108</v>
      </c>
      <c r="CD31" s="40" t="s">
        <v>108</v>
      </c>
      <c r="CE31" s="40" t="s">
        <v>108</v>
      </c>
      <c r="CF31" s="40" t="s">
        <v>108</v>
      </c>
      <c r="CG31" s="40">
        <f t="shared" si="24"/>
        <v>0</v>
      </c>
      <c r="CH31" s="40">
        <f t="shared" si="24"/>
        <v>0</v>
      </c>
      <c r="CI31" s="40">
        <f t="shared" si="24"/>
        <v>0</v>
      </c>
      <c r="CJ31" s="40">
        <f t="shared" si="24"/>
        <v>0</v>
      </c>
      <c r="CK31" s="40">
        <f t="shared" si="24"/>
        <v>0</v>
      </c>
      <c r="CL31" s="40">
        <f t="shared" si="24"/>
        <v>0</v>
      </c>
      <c r="CM31" s="40">
        <f t="shared" si="24"/>
        <v>0</v>
      </c>
      <c r="CN31" s="40">
        <f t="shared" si="24"/>
        <v>0</v>
      </c>
      <c r="CO31" s="40">
        <f t="shared" si="24"/>
        <v>0</v>
      </c>
      <c r="CP31" s="40">
        <f t="shared" si="23"/>
        <v>0</v>
      </c>
      <c r="CQ31" s="24" t="s">
        <v>108</v>
      </c>
    </row>
    <row r="32" spans="1:95" s="21" customFormat="1" x14ac:dyDescent="0.25">
      <c r="A32" s="26" t="s">
        <v>133</v>
      </c>
      <c r="B32" s="25" t="s">
        <v>134</v>
      </c>
      <c r="C32" s="19" t="s">
        <v>107</v>
      </c>
      <c r="D32" s="40" t="str">
        <f t="shared" ref="D32:BO34" si="25">D185</f>
        <v>нд</v>
      </c>
      <c r="E32" s="40" t="str">
        <f t="shared" si="25"/>
        <v>нд</v>
      </c>
      <c r="F32" s="40" t="str">
        <f t="shared" si="25"/>
        <v>нд</v>
      </c>
      <c r="G32" s="40" t="str">
        <f t="shared" si="25"/>
        <v>нд</v>
      </c>
      <c r="H32" s="40">
        <f t="shared" si="25"/>
        <v>0</v>
      </c>
      <c r="I32" s="40">
        <f t="shared" si="25"/>
        <v>0</v>
      </c>
      <c r="J32" s="40" t="str">
        <f t="shared" si="25"/>
        <v>нд</v>
      </c>
      <c r="K32" s="40">
        <f t="shared" si="25"/>
        <v>0</v>
      </c>
      <c r="L32" s="40">
        <f t="shared" si="25"/>
        <v>0</v>
      </c>
      <c r="M32" s="40" t="str">
        <f t="shared" si="25"/>
        <v>нд</v>
      </c>
      <c r="N32" s="40">
        <f t="shared" si="25"/>
        <v>0</v>
      </c>
      <c r="O32" s="40">
        <f t="shared" si="25"/>
        <v>0</v>
      </c>
      <c r="P32" s="40">
        <f t="shared" si="25"/>
        <v>0</v>
      </c>
      <c r="Q32" s="40">
        <f t="shared" si="25"/>
        <v>0</v>
      </c>
      <c r="R32" s="40">
        <f t="shared" si="25"/>
        <v>0</v>
      </c>
      <c r="S32" s="40">
        <f t="shared" si="25"/>
        <v>0</v>
      </c>
      <c r="T32" s="40">
        <f t="shared" si="25"/>
        <v>0</v>
      </c>
      <c r="U32" s="40">
        <f t="shared" si="25"/>
        <v>0</v>
      </c>
      <c r="V32" s="40">
        <f t="shared" si="25"/>
        <v>0</v>
      </c>
      <c r="W32" s="40">
        <f t="shared" si="25"/>
        <v>0</v>
      </c>
      <c r="X32" s="40">
        <f t="shared" si="25"/>
        <v>0</v>
      </c>
      <c r="Y32" s="40">
        <f t="shared" si="25"/>
        <v>0</v>
      </c>
      <c r="Z32" s="40">
        <f t="shared" si="25"/>
        <v>0</v>
      </c>
      <c r="AA32" s="40">
        <f t="shared" si="25"/>
        <v>0</v>
      </c>
      <c r="AB32" s="40">
        <f t="shared" si="25"/>
        <v>0</v>
      </c>
      <c r="AC32" s="40">
        <f t="shared" si="25"/>
        <v>0</v>
      </c>
      <c r="AD32" s="40">
        <f t="shared" si="25"/>
        <v>0</v>
      </c>
      <c r="AE32" s="40">
        <f t="shared" si="25"/>
        <v>0</v>
      </c>
      <c r="AF32" s="40">
        <f t="shared" si="25"/>
        <v>0</v>
      </c>
      <c r="AG32" s="40">
        <f t="shared" si="25"/>
        <v>0</v>
      </c>
      <c r="AH32" s="40">
        <f t="shared" si="25"/>
        <v>0</v>
      </c>
      <c r="AI32" s="40">
        <f t="shared" si="25"/>
        <v>0</v>
      </c>
      <c r="AJ32" s="40">
        <f t="shared" si="25"/>
        <v>0</v>
      </c>
      <c r="AK32" s="40">
        <f t="shared" si="25"/>
        <v>0</v>
      </c>
      <c r="AL32" s="40">
        <f t="shared" si="25"/>
        <v>0</v>
      </c>
      <c r="AM32" s="40">
        <f t="shared" si="25"/>
        <v>0</v>
      </c>
      <c r="AN32" s="40">
        <f t="shared" si="25"/>
        <v>0</v>
      </c>
      <c r="AO32" s="40">
        <f t="shared" si="25"/>
        <v>0</v>
      </c>
      <c r="AP32" s="40">
        <f t="shared" si="25"/>
        <v>0</v>
      </c>
      <c r="AQ32" s="40">
        <f t="shared" si="25"/>
        <v>0</v>
      </c>
      <c r="AR32" s="40">
        <f t="shared" si="25"/>
        <v>0</v>
      </c>
      <c r="AS32" s="40">
        <f t="shared" si="25"/>
        <v>0</v>
      </c>
      <c r="AT32" s="40">
        <f t="shared" si="25"/>
        <v>0</v>
      </c>
      <c r="AU32" s="40">
        <f t="shared" si="25"/>
        <v>0</v>
      </c>
      <c r="AV32" s="40">
        <f t="shared" si="25"/>
        <v>0</v>
      </c>
      <c r="AW32" s="40">
        <f t="shared" si="25"/>
        <v>0</v>
      </c>
      <c r="AX32" s="40">
        <f t="shared" si="25"/>
        <v>0</v>
      </c>
      <c r="AY32" s="40">
        <f t="shared" si="25"/>
        <v>0</v>
      </c>
      <c r="AZ32" s="40">
        <f t="shared" si="25"/>
        <v>0</v>
      </c>
      <c r="BA32" s="40">
        <f t="shared" si="25"/>
        <v>0</v>
      </c>
      <c r="BB32" s="40">
        <f t="shared" si="25"/>
        <v>0</v>
      </c>
      <c r="BC32" s="40">
        <f t="shared" si="25"/>
        <v>0</v>
      </c>
      <c r="BD32" s="40">
        <f t="shared" si="25"/>
        <v>0</v>
      </c>
      <c r="BE32" s="40">
        <f t="shared" si="25"/>
        <v>0</v>
      </c>
      <c r="BF32" s="40">
        <f t="shared" si="25"/>
        <v>0</v>
      </c>
      <c r="BG32" s="40">
        <f t="shared" si="25"/>
        <v>0</v>
      </c>
      <c r="BH32" s="40">
        <f t="shared" si="25"/>
        <v>0</v>
      </c>
      <c r="BI32" s="40">
        <f t="shared" si="25"/>
        <v>0</v>
      </c>
      <c r="BJ32" s="40">
        <f t="shared" si="25"/>
        <v>0</v>
      </c>
      <c r="BK32" s="40">
        <f t="shared" si="25"/>
        <v>0</v>
      </c>
      <c r="BL32" s="40">
        <f t="shared" si="25"/>
        <v>0</v>
      </c>
      <c r="BM32" s="40">
        <f t="shared" si="25"/>
        <v>0</v>
      </c>
      <c r="BN32" s="40">
        <f t="shared" si="25"/>
        <v>0</v>
      </c>
      <c r="BO32" s="40">
        <f t="shared" si="25"/>
        <v>0</v>
      </c>
      <c r="BP32" s="40">
        <f t="shared" si="24"/>
        <v>0</v>
      </c>
      <c r="BQ32" s="40">
        <f t="shared" si="24"/>
        <v>0</v>
      </c>
      <c r="BR32" s="40">
        <f t="shared" si="24"/>
        <v>0</v>
      </c>
      <c r="BS32" s="40">
        <f t="shared" si="24"/>
        <v>0</v>
      </c>
      <c r="BT32" s="40">
        <f t="shared" si="24"/>
        <v>0</v>
      </c>
      <c r="BU32" s="40">
        <f t="shared" si="24"/>
        <v>0</v>
      </c>
      <c r="BV32" s="40">
        <f t="shared" si="24"/>
        <v>0</v>
      </c>
      <c r="BW32" s="40">
        <f t="shared" si="23"/>
        <v>0</v>
      </c>
      <c r="BX32" s="40">
        <f t="shared" si="23"/>
        <v>0</v>
      </c>
      <c r="BY32" s="40">
        <f t="shared" si="23"/>
        <v>0</v>
      </c>
      <c r="BZ32" s="40">
        <f t="shared" si="23"/>
        <v>0</v>
      </c>
      <c r="CA32" s="40">
        <f t="shared" si="23"/>
        <v>0</v>
      </c>
      <c r="CB32" s="40" t="s">
        <v>108</v>
      </c>
      <c r="CC32" s="40" t="s">
        <v>108</v>
      </c>
      <c r="CD32" s="40" t="s">
        <v>108</v>
      </c>
      <c r="CE32" s="40" t="s">
        <v>108</v>
      </c>
      <c r="CF32" s="40" t="s">
        <v>108</v>
      </c>
      <c r="CG32" s="40">
        <f t="shared" si="24"/>
        <v>0</v>
      </c>
      <c r="CH32" s="40">
        <f t="shared" si="24"/>
        <v>0</v>
      </c>
      <c r="CI32" s="40">
        <f t="shared" si="24"/>
        <v>0</v>
      </c>
      <c r="CJ32" s="40">
        <f t="shared" si="24"/>
        <v>0</v>
      </c>
      <c r="CK32" s="40">
        <f t="shared" si="24"/>
        <v>0</v>
      </c>
      <c r="CL32" s="40">
        <f t="shared" si="24"/>
        <v>0</v>
      </c>
      <c r="CM32" s="40">
        <f t="shared" si="24"/>
        <v>0</v>
      </c>
      <c r="CN32" s="40">
        <f t="shared" si="24"/>
        <v>0</v>
      </c>
      <c r="CO32" s="40">
        <f t="shared" si="24"/>
        <v>0</v>
      </c>
      <c r="CP32" s="40">
        <f t="shared" si="23"/>
        <v>0</v>
      </c>
      <c r="CQ32" s="24" t="s">
        <v>108</v>
      </c>
    </row>
    <row r="33" spans="1:95" s="21" customFormat="1" ht="31.5" x14ac:dyDescent="0.25">
      <c r="A33" s="26" t="s">
        <v>135</v>
      </c>
      <c r="B33" s="25" t="s">
        <v>120</v>
      </c>
      <c r="C33" s="19" t="s">
        <v>107</v>
      </c>
      <c r="D33" s="40" t="str">
        <f t="shared" si="25"/>
        <v>нд</v>
      </c>
      <c r="E33" s="40" t="str">
        <f t="shared" si="25"/>
        <v>нд</v>
      </c>
      <c r="F33" s="40" t="str">
        <f t="shared" si="25"/>
        <v>нд</v>
      </c>
      <c r="G33" s="40" t="str">
        <f t="shared" si="25"/>
        <v>нд</v>
      </c>
      <c r="H33" s="40">
        <f t="shared" si="25"/>
        <v>0</v>
      </c>
      <c r="I33" s="40">
        <f t="shared" si="25"/>
        <v>0</v>
      </c>
      <c r="J33" s="40" t="str">
        <f t="shared" si="25"/>
        <v>нд</v>
      </c>
      <c r="K33" s="40">
        <f t="shared" si="25"/>
        <v>0</v>
      </c>
      <c r="L33" s="40">
        <f t="shared" si="25"/>
        <v>0</v>
      </c>
      <c r="M33" s="40" t="str">
        <f t="shared" si="25"/>
        <v>нд</v>
      </c>
      <c r="N33" s="40">
        <f t="shared" si="25"/>
        <v>0</v>
      </c>
      <c r="O33" s="40">
        <f t="shared" si="25"/>
        <v>0</v>
      </c>
      <c r="P33" s="40">
        <f t="shared" si="25"/>
        <v>0</v>
      </c>
      <c r="Q33" s="40">
        <f t="shared" si="25"/>
        <v>0</v>
      </c>
      <c r="R33" s="40">
        <f t="shared" si="25"/>
        <v>0</v>
      </c>
      <c r="S33" s="40">
        <f t="shared" si="25"/>
        <v>0</v>
      </c>
      <c r="T33" s="40">
        <f t="shared" si="25"/>
        <v>0</v>
      </c>
      <c r="U33" s="40">
        <f t="shared" si="25"/>
        <v>0</v>
      </c>
      <c r="V33" s="40">
        <f t="shared" si="25"/>
        <v>0</v>
      </c>
      <c r="W33" s="40">
        <f t="shared" si="25"/>
        <v>0</v>
      </c>
      <c r="X33" s="40">
        <f t="shared" si="25"/>
        <v>0</v>
      </c>
      <c r="Y33" s="40">
        <f t="shared" si="25"/>
        <v>0</v>
      </c>
      <c r="Z33" s="40">
        <f t="shared" si="25"/>
        <v>0</v>
      </c>
      <c r="AA33" s="40">
        <f t="shared" si="25"/>
        <v>0</v>
      </c>
      <c r="AB33" s="40">
        <f t="shared" si="25"/>
        <v>0</v>
      </c>
      <c r="AC33" s="40">
        <f t="shared" si="25"/>
        <v>0</v>
      </c>
      <c r="AD33" s="40">
        <f t="shared" si="25"/>
        <v>0</v>
      </c>
      <c r="AE33" s="40">
        <f t="shared" si="25"/>
        <v>0</v>
      </c>
      <c r="AF33" s="40">
        <f t="shared" si="25"/>
        <v>0</v>
      </c>
      <c r="AG33" s="40">
        <f t="shared" si="25"/>
        <v>0</v>
      </c>
      <c r="AH33" s="40">
        <f t="shared" si="25"/>
        <v>0</v>
      </c>
      <c r="AI33" s="40">
        <f t="shared" si="25"/>
        <v>0</v>
      </c>
      <c r="AJ33" s="40">
        <f t="shared" si="25"/>
        <v>0</v>
      </c>
      <c r="AK33" s="40">
        <f t="shared" si="25"/>
        <v>0</v>
      </c>
      <c r="AL33" s="40">
        <f t="shared" si="25"/>
        <v>0</v>
      </c>
      <c r="AM33" s="40">
        <f t="shared" si="25"/>
        <v>0</v>
      </c>
      <c r="AN33" s="40">
        <f t="shared" si="25"/>
        <v>0</v>
      </c>
      <c r="AO33" s="40">
        <f t="shared" si="25"/>
        <v>0</v>
      </c>
      <c r="AP33" s="40">
        <f t="shared" si="25"/>
        <v>0</v>
      </c>
      <c r="AQ33" s="40">
        <f t="shared" si="25"/>
        <v>0</v>
      </c>
      <c r="AR33" s="40">
        <f t="shared" si="25"/>
        <v>0</v>
      </c>
      <c r="AS33" s="40">
        <f t="shared" si="25"/>
        <v>0</v>
      </c>
      <c r="AT33" s="40">
        <f t="shared" si="25"/>
        <v>0</v>
      </c>
      <c r="AU33" s="40">
        <f t="shared" si="25"/>
        <v>0</v>
      </c>
      <c r="AV33" s="40">
        <f t="shared" si="25"/>
        <v>0</v>
      </c>
      <c r="AW33" s="40">
        <f t="shared" si="25"/>
        <v>0</v>
      </c>
      <c r="AX33" s="40">
        <f t="shared" si="25"/>
        <v>0</v>
      </c>
      <c r="AY33" s="40">
        <f t="shared" si="25"/>
        <v>0</v>
      </c>
      <c r="AZ33" s="40">
        <f t="shared" si="25"/>
        <v>0</v>
      </c>
      <c r="BA33" s="40">
        <f t="shared" si="25"/>
        <v>0</v>
      </c>
      <c r="BB33" s="40">
        <f t="shared" si="25"/>
        <v>0</v>
      </c>
      <c r="BC33" s="40">
        <f t="shared" si="25"/>
        <v>0</v>
      </c>
      <c r="BD33" s="40">
        <f t="shared" si="25"/>
        <v>0</v>
      </c>
      <c r="BE33" s="40">
        <f t="shared" si="25"/>
        <v>0</v>
      </c>
      <c r="BF33" s="40">
        <f t="shared" si="25"/>
        <v>0</v>
      </c>
      <c r="BG33" s="40">
        <f t="shared" si="25"/>
        <v>0</v>
      </c>
      <c r="BH33" s="40">
        <f t="shared" si="25"/>
        <v>0</v>
      </c>
      <c r="BI33" s="40">
        <f t="shared" si="25"/>
        <v>0</v>
      </c>
      <c r="BJ33" s="40">
        <f t="shared" si="25"/>
        <v>0</v>
      </c>
      <c r="BK33" s="40">
        <f t="shared" si="25"/>
        <v>0</v>
      </c>
      <c r="BL33" s="40">
        <f t="shared" si="25"/>
        <v>0</v>
      </c>
      <c r="BM33" s="40">
        <f t="shared" si="25"/>
        <v>0</v>
      </c>
      <c r="BN33" s="40">
        <f t="shared" si="25"/>
        <v>0</v>
      </c>
      <c r="BO33" s="40">
        <f t="shared" si="25"/>
        <v>0</v>
      </c>
      <c r="BP33" s="40">
        <f t="shared" si="24"/>
        <v>0</v>
      </c>
      <c r="BQ33" s="40">
        <f t="shared" si="24"/>
        <v>0</v>
      </c>
      <c r="BR33" s="40">
        <f t="shared" si="24"/>
        <v>0</v>
      </c>
      <c r="BS33" s="40">
        <f t="shared" si="24"/>
        <v>0</v>
      </c>
      <c r="BT33" s="40">
        <f t="shared" si="24"/>
        <v>0</v>
      </c>
      <c r="BU33" s="40">
        <f t="shared" si="24"/>
        <v>0</v>
      </c>
      <c r="BV33" s="40">
        <f t="shared" si="24"/>
        <v>0</v>
      </c>
      <c r="BW33" s="40">
        <f t="shared" si="23"/>
        <v>0</v>
      </c>
      <c r="BX33" s="40">
        <f t="shared" si="23"/>
        <v>0</v>
      </c>
      <c r="BY33" s="40">
        <f t="shared" si="23"/>
        <v>0</v>
      </c>
      <c r="BZ33" s="40">
        <f t="shared" si="23"/>
        <v>0</v>
      </c>
      <c r="CA33" s="40">
        <f t="shared" si="23"/>
        <v>0</v>
      </c>
      <c r="CB33" s="40" t="s">
        <v>108</v>
      </c>
      <c r="CC33" s="40" t="s">
        <v>108</v>
      </c>
      <c r="CD33" s="40" t="s">
        <v>108</v>
      </c>
      <c r="CE33" s="40" t="s">
        <v>108</v>
      </c>
      <c r="CF33" s="40" t="s">
        <v>108</v>
      </c>
      <c r="CG33" s="40">
        <f t="shared" si="24"/>
        <v>0</v>
      </c>
      <c r="CH33" s="40">
        <f t="shared" si="24"/>
        <v>0</v>
      </c>
      <c r="CI33" s="40">
        <f t="shared" si="24"/>
        <v>0</v>
      </c>
      <c r="CJ33" s="40">
        <f t="shared" si="24"/>
        <v>0</v>
      </c>
      <c r="CK33" s="40">
        <f t="shared" si="24"/>
        <v>0</v>
      </c>
      <c r="CL33" s="40">
        <f t="shared" si="24"/>
        <v>0</v>
      </c>
      <c r="CM33" s="40">
        <f t="shared" si="24"/>
        <v>0</v>
      </c>
      <c r="CN33" s="40">
        <f t="shared" si="24"/>
        <v>0</v>
      </c>
      <c r="CO33" s="40">
        <f t="shared" si="24"/>
        <v>0</v>
      </c>
      <c r="CP33" s="40">
        <f t="shared" si="23"/>
        <v>0</v>
      </c>
      <c r="CQ33" s="24" t="s">
        <v>108</v>
      </c>
    </row>
    <row r="34" spans="1:95" s="21" customFormat="1" x14ac:dyDescent="0.25">
      <c r="A34" s="26" t="s">
        <v>136</v>
      </c>
      <c r="B34" s="25" t="s">
        <v>122</v>
      </c>
      <c r="C34" s="19" t="s">
        <v>107</v>
      </c>
      <c r="D34" s="40" t="str">
        <f t="shared" si="25"/>
        <v>нд</v>
      </c>
      <c r="E34" s="40" t="str">
        <f t="shared" si="25"/>
        <v>нд</v>
      </c>
      <c r="F34" s="40" t="str">
        <f t="shared" si="25"/>
        <v>нд</v>
      </c>
      <c r="G34" s="40" t="str">
        <f t="shared" si="25"/>
        <v>нд</v>
      </c>
      <c r="H34" s="40">
        <f t="shared" si="25"/>
        <v>0</v>
      </c>
      <c r="I34" s="40">
        <f t="shared" si="25"/>
        <v>0</v>
      </c>
      <c r="J34" s="40" t="str">
        <f t="shared" si="25"/>
        <v>нд</v>
      </c>
      <c r="K34" s="40">
        <f t="shared" si="25"/>
        <v>0</v>
      </c>
      <c r="L34" s="40">
        <f t="shared" si="25"/>
        <v>0</v>
      </c>
      <c r="M34" s="40" t="str">
        <f t="shared" si="25"/>
        <v>нд</v>
      </c>
      <c r="N34" s="40">
        <f t="shared" si="25"/>
        <v>0</v>
      </c>
      <c r="O34" s="40">
        <f t="shared" si="25"/>
        <v>0</v>
      </c>
      <c r="P34" s="40">
        <f t="shared" si="25"/>
        <v>0</v>
      </c>
      <c r="Q34" s="40">
        <f t="shared" si="25"/>
        <v>0</v>
      </c>
      <c r="R34" s="40">
        <f t="shared" si="25"/>
        <v>0</v>
      </c>
      <c r="S34" s="40">
        <f t="shared" si="25"/>
        <v>0</v>
      </c>
      <c r="T34" s="40">
        <f t="shared" si="25"/>
        <v>0</v>
      </c>
      <c r="U34" s="40">
        <f t="shared" si="25"/>
        <v>0</v>
      </c>
      <c r="V34" s="40">
        <f t="shared" si="25"/>
        <v>0</v>
      </c>
      <c r="W34" s="40">
        <f t="shared" si="25"/>
        <v>0</v>
      </c>
      <c r="X34" s="40">
        <f t="shared" si="25"/>
        <v>0</v>
      </c>
      <c r="Y34" s="40">
        <f t="shared" si="25"/>
        <v>0</v>
      </c>
      <c r="Z34" s="40">
        <f t="shared" si="25"/>
        <v>0</v>
      </c>
      <c r="AA34" s="40">
        <f t="shared" si="25"/>
        <v>0</v>
      </c>
      <c r="AB34" s="40">
        <f t="shared" si="25"/>
        <v>0</v>
      </c>
      <c r="AC34" s="40">
        <f t="shared" si="25"/>
        <v>0</v>
      </c>
      <c r="AD34" s="40">
        <f t="shared" si="25"/>
        <v>0</v>
      </c>
      <c r="AE34" s="40">
        <f t="shared" si="25"/>
        <v>0</v>
      </c>
      <c r="AF34" s="40">
        <f t="shared" si="25"/>
        <v>0</v>
      </c>
      <c r="AG34" s="40">
        <f t="shared" si="25"/>
        <v>0</v>
      </c>
      <c r="AH34" s="40">
        <f t="shared" si="25"/>
        <v>0</v>
      </c>
      <c r="AI34" s="40">
        <f t="shared" si="25"/>
        <v>0</v>
      </c>
      <c r="AJ34" s="40">
        <f t="shared" si="25"/>
        <v>0</v>
      </c>
      <c r="AK34" s="40">
        <f t="shared" si="25"/>
        <v>0</v>
      </c>
      <c r="AL34" s="40">
        <f t="shared" si="25"/>
        <v>0</v>
      </c>
      <c r="AM34" s="40">
        <f t="shared" si="25"/>
        <v>0</v>
      </c>
      <c r="AN34" s="40">
        <f t="shared" si="25"/>
        <v>0</v>
      </c>
      <c r="AO34" s="40">
        <f t="shared" si="25"/>
        <v>0</v>
      </c>
      <c r="AP34" s="40">
        <f t="shared" si="25"/>
        <v>0</v>
      </c>
      <c r="AQ34" s="40">
        <f t="shared" si="25"/>
        <v>0</v>
      </c>
      <c r="AR34" s="40">
        <f t="shared" si="25"/>
        <v>0</v>
      </c>
      <c r="AS34" s="40">
        <f t="shared" si="25"/>
        <v>0</v>
      </c>
      <c r="AT34" s="40">
        <f t="shared" si="25"/>
        <v>0</v>
      </c>
      <c r="AU34" s="40">
        <f t="shared" si="25"/>
        <v>0</v>
      </c>
      <c r="AV34" s="40">
        <f t="shared" si="25"/>
        <v>0</v>
      </c>
      <c r="AW34" s="40">
        <f t="shared" si="25"/>
        <v>0</v>
      </c>
      <c r="AX34" s="40">
        <f t="shared" si="25"/>
        <v>0</v>
      </c>
      <c r="AY34" s="40">
        <f t="shared" si="25"/>
        <v>0</v>
      </c>
      <c r="AZ34" s="40">
        <f t="shared" si="25"/>
        <v>0</v>
      </c>
      <c r="BA34" s="40">
        <f t="shared" si="25"/>
        <v>0</v>
      </c>
      <c r="BB34" s="40">
        <f t="shared" si="25"/>
        <v>0</v>
      </c>
      <c r="BC34" s="40">
        <f t="shared" si="25"/>
        <v>0</v>
      </c>
      <c r="BD34" s="40">
        <f t="shared" si="25"/>
        <v>0</v>
      </c>
      <c r="BE34" s="40">
        <f t="shared" si="25"/>
        <v>0</v>
      </c>
      <c r="BF34" s="40">
        <f t="shared" si="25"/>
        <v>0</v>
      </c>
      <c r="BG34" s="40">
        <f t="shared" si="25"/>
        <v>0</v>
      </c>
      <c r="BH34" s="40">
        <f t="shared" si="25"/>
        <v>0</v>
      </c>
      <c r="BI34" s="40">
        <f t="shared" si="25"/>
        <v>0</v>
      </c>
      <c r="BJ34" s="40">
        <f t="shared" si="25"/>
        <v>0</v>
      </c>
      <c r="BK34" s="40">
        <f t="shared" si="25"/>
        <v>0</v>
      </c>
      <c r="BL34" s="40">
        <f t="shared" si="25"/>
        <v>0</v>
      </c>
      <c r="BM34" s="40">
        <f t="shared" si="25"/>
        <v>0</v>
      </c>
      <c r="BN34" s="40">
        <f t="shared" si="25"/>
        <v>0</v>
      </c>
      <c r="BO34" s="40">
        <f t="shared" si="25"/>
        <v>0</v>
      </c>
      <c r="BP34" s="40">
        <f t="shared" si="24"/>
        <v>0</v>
      </c>
      <c r="BQ34" s="40">
        <f t="shared" si="24"/>
        <v>0</v>
      </c>
      <c r="BR34" s="40">
        <f t="shared" si="24"/>
        <v>0</v>
      </c>
      <c r="BS34" s="40">
        <f t="shared" si="24"/>
        <v>0</v>
      </c>
      <c r="BT34" s="40">
        <f t="shared" si="24"/>
        <v>0</v>
      </c>
      <c r="BU34" s="40">
        <f t="shared" si="24"/>
        <v>0</v>
      </c>
      <c r="BV34" s="40">
        <f t="shared" si="24"/>
        <v>0</v>
      </c>
      <c r="BW34" s="40">
        <f t="shared" si="23"/>
        <v>0</v>
      </c>
      <c r="BX34" s="40">
        <f t="shared" si="23"/>
        <v>0</v>
      </c>
      <c r="BY34" s="40">
        <f t="shared" si="23"/>
        <v>0</v>
      </c>
      <c r="BZ34" s="40">
        <f t="shared" si="23"/>
        <v>0</v>
      </c>
      <c r="CA34" s="40">
        <f t="shared" si="23"/>
        <v>0</v>
      </c>
      <c r="CB34" s="40" t="s">
        <v>108</v>
      </c>
      <c r="CC34" s="40" t="s">
        <v>108</v>
      </c>
      <c r="CD34" s="40" t="s">
        <v>108</v>
      </c>
      <c r="CE34" s="40" t="s">
        <v>108</v>
      </c>
      <c r="CF34" s="40" t="s">
        <v>108</v>
      </c>
      <c r="CG34" s="40">
        <f t="shared" si="24"/>
        <v>0</v>
      </c>
      <c r="CH34" s="40">
        <f t="shared" si="24"/>
        <v>0</v>
      </c>
      <c r="CI34" s="40">
        <f t="shared" si="24"/>
        <v>0</v>
      </c>
      <c r="CJ34" s="40">
        <f t="shared" si="24"/>
        <v>0</v>
      </c>
      <c r="CK34" s="40">
        <f t="shared" si="24"/>
        <v>0</v>
      </c>
      <c r="CL34" s="40">
        <f t="shared" si="24"/>
        <v>0</v>
      </c>
      <c r="CM34" s="40">
        <f t="shared" si="24"/>
        <v>0</v>
      </c>
      <c r="CN34" s="40">
        <f t="shared" si="24"/>
        <v>0</v>
      </c>
      <c r="CO34" s="40">
        <f t="shared" si="24"/>
        <v>0</v>
      </c>
      <c r="CP34" s="40">
        <f t="shared" si="23"/>
        <v>0</v>
      </c>
      <c r="CQ34" s="24" t="s">
        <v>108</v>
      </c>
    </row>
    <row r="35" spans="1:95" s="21" customFormat="1" ht="63" x14ac:dyDescent="0.25">
      <c r="A35" s="26" t="s">
        <v>137</v>
      </c>
      <c r="B35" s="25" t="s">
        <v>138</v>
      </c>
      <c r="C35" s="19" t="s">
        <v>107</v>
      </c>
      <c r="D35" s="19" t="str">
        <f t="shared" ref="D35:Y35" si="26">IF((COUNTIF(D36:D40,"нд"))=(COUNTA(D36:D40)),"нд",SUMIF(D36:D40,"&lt;&gt;0",D36:D40))</f>
        <v>нд</v>
      </c>
      <c r="E35" s="19" t="str">
        <f t="shared" si="26"/>
        <v>нд</v>
      </c>
      <c r="F35" s="19" t="str">
        <f t="shared" si="26"/>
        <v>нд</v>
      </c>
      <c r="G35" s="19" t="str">
        <f t="shared" si="26"/>
        <v>нд</v>
      </c>
      <c r="H35" s="19">
        <f t="shared" si="26"/>
        <v>0</v>
      </c>
      <c r="I35" s="19">
        <f t="shared" si="26"/>
        <v>0</v>
      </c>
      <c r="J35" s="19" t="str">
        <f t="shared" si="26"/>
        <v>нд</v>
      </c>
      <c r="K35" s="19">
        <f t="shared" si="26"/>
        <v>0</v>
      </c>
      <c r="L35" s="19">
        <f t="shared" si="26"/>
        <v>0</v>
      </c>
      <c r="M35" s="19" t="str">
        <f t="shared" si="26"/>
        <v>нд</v>
      </c>
      <c r="N35" s="19">
        <f t="shared" si="26"/>
        <v>0</v>
      </c>
      <c r="O35" s="19">
        <f t="shared" si="26"/>
        <v>0</v>
      </c>
      <c r="P35" s="19">
        <f t="shared" si="26"/>
        <v>225.672</v>
      </c>
      <c r="Q35" s="19">
        <f t="shared" si="26"/>
        <v>366.97720156017778</v>
      </c>
      <c r="R35" s="19">
        <f t="shared" si="26"/>
        <v>607.07853839999996</v>
      </c>
      <c r="S35" s="19">
        <f t="shared" si="26"/>
        <v>720.56447807981783</v>
      </c>
      <c r="T35" s="19">
        <f t="shared" si="26"/>
        <v>246.99646642065812</v>
      </c>
      <c r="U35" s="19">
        <f t="shared" si="26"/>
        <v>299.2693503239305</v>
      </c>
      <c r="V35" s="19">
        <f t="shared" si="26"/>
        <v>246.99646642065812</v>
      </c>
      <c r="W35" s="19">
        <f t="shared" si="26"/>
        <v>202.85587723070174</v>
      </c>
      <c r="X35" s="19">
        <f t="shared" si="26"/>
        <v>257.1124072739305</v>
      </c>
      <c r="Y35" s="19">
        <f t="shared" si="26"/>
        <v>44.140589189956394</v>
      </c>
      <c r="Z35" s="19">
        <f>IF((COUNTIF(Z36:Z40,"нд"))=(COUNTA(Z36:Z40)),"нд",SUMIF(Z36:Z40,"&lt;&gt;0",Z36:Z40))</f>
        <v>0</v>
      </c>
      <c r="AA35" s="19">
        <f>IF((COUNTIF(AA36:AA40,"нд"))=(COUNTA(AA36:AA40)),"нд",SUMIF(AA36:AA40,"&lt;&gt;0",AA36:AA40))</f>
        <v>0</v>
      </c>
      <c r="AB35" s="19">
        <f>IF((COUNTIF(AB36:AB40,"нд"))=(COUNTA(AB36:AB40)),"нд",SUMIF(AB36:AB40,"&lt;&gt;0",AB36:AB40))</f>
        <v>36.783824324963661</v>
      </c>
      <c r="AC35" s="19">
        <f>IF((COUNTIF(AC36:AC40,"нд"))=(COUNTA(AC36:AC40)),"нд",SUMIF(AC36:AC40,"&lt;&gt;0",AC36:AC40))</f>
        <v>7.3567648649927335</v>
      </c>
      <c r="AD35" s="19">
        <f t="shared" ref="AD35:CO35" si="27">IF((COUNTIF(AD36:AD40,"нд"))=(COUNTA(AD36:AD40)),"нд",SUMIF(AD36:AD40,"&lt;&gt;0",AD36:AD40))</f>
        <v>42.156943049999995</v>
      </c>
      <c r="AE35" s="19">
        <f t="shared" si="27"/>
        <v>0</v>
      </c>
      <c r="AF35" s="19">
        <f t="shared" si="27"/>
        <v>0</v>
      </c>
      <c r="AG35" s="19">
        <f t="shared" si="27"/>
        <v>35.130785875000001</v>
      </c>
      <c r="AH35" s="19">
        <f t="shared" si="27"/>
        <v>7.0261571749999945</v>
      </c>
      <c r="AI35" s="19">
        <f t="shared" si="27"/>
        <v>47.276317670085824</v>
      </c>
      <c r="AJ35" s="19">
        <f t="shared" si="27"/>
        <v>0</v>
      </c>
      <c r="AK35" s="19">
        <f t="shared" si="27"/>
        <v>0</v>
      </c>
      <c r="AL35" s="19">
        <f t="shared" si="27"/>
        <v>39.396931391738185</v>
      </c>
      <c r="AM35" s="19">
        <f t="shared" si="27"/>
        <v>7.8793862783476385</v>
      </c>
      <c r="AN35" s="19">
        <f t="shared" si="27"/>
        <v>47.276317670085803</v>
      </c>
      <c r="AO35" s="19">
        <f t="shared" si="27"/>
        <v>0</v>
      </c>
      <c r="AP35" s="19">
        <f t="shared" si="27"/>
        <v>0</v>
      </c>
      <c r="AQ35" s="19">
        <f t="shared" si="27"/>
        <v>0</v>
      </c>
      <c r="AR35" s="19">
        <f t="shared" si="27"/>
        <v>47.276317670085803</v>
      </c>
      <c r="AS35" s="19">
        <f t="shared" si="27"/>
        <v>49.498304600579928</v>
      </c>
      <c r="AT35" s="19">
        <f t="shared" si="27"/>
        <v>0</v>
      </c>
      <c r="AU35" s="19">
        <f t="shared" si="27"/>
        <v>0</v>
      </c>
      <c r="AV35" s="19">
        <f t="shared" si="27"/>
        <v>41.248587167149942</v>
      </c>
      <c r="AW35" s="19">
        <f t="shared" si="27"/>
        <v>8.2497174334299856</v>
      </c>
      <c r="AX35" s="19">
        <f t="shared" si="27"/>
        <v>49.498304600579928</v>
      </c>
      <c r="AY35" s="19">
        <f t="shared" si="27"/>
        <v>0</v>
      </c>
      <c r="AZ35" s="19">
        <f t="shared" si="27"/>
        <v>0</v>
      </c>
      <c r="BA35" s="19">
        <f t="shared" si="27"/>
        <v>0</v>
      </c>
      <c r="BB35" s="19">
        <f t="shared" si="27"/>
        <v>49.498304600579928</v>
      </c>
      <c r="BC35" s="19">
        <f t="shared" si="27"/>
        <v>51.824724916807192</v>
      </c>
      <c r="BD35" s="19">
        <f t="shared" si="27"/>
        <v>0</v>
      </c>
      <c r="BE35" s="19">
        <f t="shared" si="27"/>
        <v>0</v>
      </c>
      <c r="BF35" s="19">
        <f t="shared" si="27"/>
        <v>43.187270764005994</v>
      </c>
      <c r="BG35" s="19">
        <f t="shared" si="27"/>
        <v>8.6374541528011974</v>
      </c>
      <c r="BH35" s="19">
        <f t="shared" si="27"/>
        <v>51.824724916807192</v>
      </c>
      <c r="BI35" s="19">
        <f t="shared" si="27"/>
        <v>0</v>
      </c>
      <c r="BJ35" s="19">
        <f t="shared" si="27"/>
        <v>0</v>
      </c>
      <c r="BK35" s="19">
        <f t="shared" si="27"/>
        <v>0</v>
      </c>
      <c r="BL35" s="19">
        <f t="shared" si="27"/>
        <v>51.824724916807192</v>
      </c>
      <c r="BM35" s="19">
        <f t="shared" si="27"/>
        <v>54.256530043228778</v>
      </c>
      <c r="BN35" s="19">
        <f t="shared" si="27"/>
        <v>0</v>
      </c>
      <c r="BO35" s="19">
        <f t="shared" si="27"/>
        <v>0</v>
      </c>
      <c r="BP35" s="19">
        <f t="shared" si="27"/>
        <v>45.213775036023982</v>
      </c>
      <c r="BQ35" s="19">
        <f t="shared" si="27"/>
        <v>9.0427550072047964</v>
      </c>
      <c r="BR35" s="19">
        <f t="shared" si="27"/>
        <v>54.256530043228778</v>
      </c>
      <c r="BS35" s="19">
        <f t="shared" si="27"/>
        <v>0</v>
      </c>
      <c r="BT35" s="19">
        <f t="shared" si="27"/>
        <v>0</v>
      </c>
      <c r="BU35" s="19">
        <f t="shared" si="27"/>
        <v>0</v>
      </c>
      <c r="BV35" s="19">
        <f t="shared" si="27"/>
        <v>54.256530043228778</v>
      </c>
      <c r="BW35" s="19">
        <f t="shared" si="27"/>
        <v>54.256530043228778</v>
      </c>
      <c r="BX35" s="19">
        <f t="shared" si="27"/>
        <v>0</v>
      </c>
      <c r="BY35" s="19">
        <f t="shared" si="27"/>
        <v>0</v>
      </c>
      <c r="BZ35" s="19">
        <f t="shared" si="27"/>
        <v>0</v>
      </c>
      <c r="CA35" s="19">
        <f t="shared" si="27"/>
        <v>54.256530043228778</v>
      </c>
      <c r="CB35" s="19" t="s">
        <v>108</v>
      </c>
      <c r="CC35" s="19" t="s">
        <v>108</v>
      </c>
      <c r="CD35" s="19" t="s">
        <v>108</v>
      </c>
      <c r="CE35" s="19" t="s">
        <v>108</v>
      </c>
      <c r="CF35" s="19" t="s">
        <v>108</v>
      </c>
      <c r="CG35" s="19">
        <f t="shared" si="27"/>
        <v>202.85587723070171</v>
      </c>
      <c r="CH35" s="19">
        <f t="shared" si="27"/>
        <v>0</v>
      </c>
      <c r="CI35" s="19">
        <f t="shared" si="27"/>
        <v>0</v>
      </c>
      <c r="CJ35" s="19">
        <f t="shared" si="27"/>
        <v>169.04656435891809</v>
      </c>
      <c r="CK35" s="19">
        <f t="shared" si="27"/>
        <v>33.809312871783618</v>
      </c>
      <c r="CL35" s="19">
        <f t="shared" si="27"/>
        <v>257.1124072739305</v>
      </c>
      <c r="CM35" s="19">
        <f t="shared" si="27"/>
        <v>0</v>
      </c>
      <c r="CN35" s="19">
        <f t="shared" si="27"/>
        <v>0</v>
      </c>
      <c r="CO35" s="19">
        <f t="shared" si="27"/>
        <v>0</v>
      </c>
      <c r="CP35" s="19">
        <f t="shared" ref="CP35" si="28">IF((COUNTIF(CP36:CP40,"нд"))=(COUNTA(CP36:CP40)),"нд",SUMIF(CP36:CP40,"&lt;&gt;0",CP36:CP40))</f>
        <v>257.1124072739305</v>
      </c>
      <c r="CQ35" s="24" t="s">
        <v>108</v>
      </c>
    </row>
    <row r="36" spans="1:95" s="21" customFormat="1" x14ac:dyDescent="0.25">
      <c r="A36" s="26" t="s">
        <v>139</v>
      </c>
      <c r="B36" s="25" t="s">
        <v>128</v>
      </c>
      <c r="C36" s="19" t="s">
        <v>107</v>
      </c>
      <c r="D36" s="40" t="str">
        <f t="shared" ref="D36:BO39" si="29">D189</f>
        <v>нд</v>
      </c>
      <c r="E36" s="40" t="str">
        <f t="shared" si="29"/>
        <v>нд</v>
      </c>
      <c r="F36" s="40" t="str">
        <f t="shared" si="29"/>
        <v>нд</v>
      </c>
      <c r="G36" s="40" t="str">
        <f t="shared" si="29"/>
        <v>нд</v>
      </c>
      <c r="H36" s="40">
        <f t="shared" si="29"/>
        <v>0</v>
      </c>
      <c r="I36" s="40">
        <f t="shared" si="29"/>
        <v>0</v>
      </c>
      <c r="J36" s="40" t="str">
        <f t="shared" si="29"/>
        <v>нд</v>
      </c>
      <c r="K36" s="40">
        <f t="shared" si="29"/>
        <v>0</v>
      </c>
      <c r="L36" s="40">
        <f t="shared" si="29"/>
        <v>0</v>
      </c>
      <c r="M36" s="40" t="str">
        <f t="shared" si="29"/>
        <v>нд</v>
      </c>
      <c r="N36" s="40">
        <f t="shared" si="29"/>
        <v>0</v>
      </c>
      <c r="O36" s="40">
        <f t="shared" si="29"/>
        <v>0</v>
      </c>
      <c r="P36" s="40">
        <f t="shared" si="29"/>
        <v>0</v>
      </c>
      <c r="Q36" s="40">
        <f t="shared" si="29"/>
        <v>0</v>
      </c>
      <c r="R36" s="40">
        <f t="shared" si="29"/>
        <v>0</v>
      </c>
      <c r="S36" s="40">
        <f t="shared" si="29"/>
        <v>0</v>
      </c>
      <c r="T36" s="40">
        <f t="shared" si="29"/>
        <v>0</v>
      </c>
      <c r="U36" s="40">
        <f t="shared" si="29"/>
        <v>0</v>
      </c>
      <c r="V36" s="40">
        <f t="shared" si="29"/>
        <v>0</v>
      </c>
      <c r="W36" s="40">
        <f t="shared" si="29"/>
        <v>0</v>
      </c>
      <c r="X36" s="40">
        <f t="shared" si="29"/>
        <v>0</v>
      </c>
      <c r="Y36" s="40">
        <f t="shared" si="29"/>
        <v>0</v>
      </c>
      <c r="Z36" s="40">
        <f t="shared" si="29"/>
        <v>0</v>
      </c>
      <c r="AA36" s="40">
        <f t="shared" si="29"/>
        <v>0</v>
      </c>
      <c r="AB36" s="40">
        <f t="shared" si="29"/>
        <v>0</v>
      </c>
      <c r="AC36" s="40">
        <f t="shared" si="29"/>
        <v>0</v>
      </c>
      <c r="AD36" s="40">
        <f t="shared" si="29"/>
        <v>0</v>
      </c>
      <c r="AE36" s="40">
        <f t="shared" si="29"/>
        <v>0</v>
      </c>
      <c r="AF36" s="40">
        <f t="shared" si="29"/>
        <v>0</v>
      </c>
      <c r="AG36" s="40">
        <f t="shared" si="29"/>
        <v>0</v>
      </c>
      <c r="AH36" s="40">
        <f t="shared" si="29"/>
        <v>0</v>
      </c>
      <c r="AI36" s="40">
        <f t="shared" si="29"/>
        <v>0</v>
      </c>
      <c r="AJ36" s="40">
        <f t="shared" si="29"/>
        <v>0</v>
      </c>
      <c r="AK36" s="40">
        <f t="shared" si="29"/>
        <v>0</v>
      </c>
      <c r="AL36" s="40">
        <f t="shared" si="29"/>
        <v>0</v>
      </c>
      <c r="AM36" s="40">
        <f t="shared" si="29"/>
        <v>0</v>
      </c>
      <c r="AN36" s="40">
        <f t="shared" si="29"/>
        <v>0</v>
      </c>
      <c r="AO36" s="40">
        <f t="shared" si="29"/>
        <v>0</v>
      </c>
      <c r="AP36" s="40">
        <f t="shared" si="29"/>
        <v>0</v>
      </c>
      <c r="AQ36" s="40">
        <f t="shared" si="29"/>
        <v>0</v>
      </c>
      <c r="AR36" s="40">
        <f t="shared" si="29"/>
        <v>0</v>
      </c>
      <c r="AS36" s="40">
        <f t="shared" si="29"/>
        <v>0</v>
      </c>
      <c r="AT36" s="40">
        <f t="shared" si="29"/>
        <v>0</v>
      </c>
      <c r="AU36" s="40">
        <f t="shared" si="29"/>
        <v>0</v>
      </c>
      <c r="AV36" s="40">
        <f t="shared" si="29"/>
        <v>0</v>
      </c>
      <c r="AW36" s="40">
        <f t="shared" si="29"/>
        <v>0</v>
      </c>
      <c r="AX36" s="40">
        <f t="shared" si="29"/>
        <v>0</v>
      </c>
      <c r="AY36" s="40">
        <f t="shared" si="29"/>
        <v>0</v>
      </c>
      <c r="AZ36" s="40">
        <f t="shared" si="29"/>
        <v>0</v>
      </c>
      <c r="BA36" s="40">
        <f t="shared" si="29"/>
        <v>0</v>
      </c>
      <c r="BB36" s="40">
        <f t="shared" si="29"/>
        <v>0</v>
      </c>
      <c r="BC36" s="40">
        <f t="shared" si="29"/>
        <v>0</v>
      </c>
      <c r="BD36" s="40">
        <f t="shared" si="29"/>
        <v>0</v>
      </c>
      <c r="BE36" s="40">
        <f t="shared" si="29"/>
        <v>0</v>
      </c>
      <c r="BF36" s="40">
        <f t="shared" si="29"/>
        <v>0</v>
      </c>
      <c r="BG36" s="40">
        <f t="shared" si="29"/>
        <v>0</v>
      </c>
      <c r="BH36" s="40">
        <f t="shared" si="29"/>
        <v>0</v>
      </c>
      <c r="BI36" s="40">
        <f t="shared" si="29"/>
        <v>0</v>
      </c>
      <c r="BJ36" s="40">
        <f t="shared" si="29"/>
        <v>0</v>
      </c>
      <c r="BK36" s="40">
        <f t="shared" si="29"/>
        <v>0</v>
      </c>
      <c r="BL36" s="40">
        <f t="shared" si="29"/>
        <v>0</v>
      </c>
      <c r="BM36" s="40">
        <f t="shared" si="29"/>
        <v>0</v>
      </c>
      <c r="BN36" s="40">
        <f t="shared" si="29"/>
        <v>0</v>
      </c>
      <c r="BO36" s="40">
        <f t="shared" si="29"/>
        <v>0</v>
      </c>
      <c r="BP36" s="40">
        <f t="shared" ref="BP36:CP40" si="30">BP189</f>
        <v>0</v>
      </c>
      <c r="BQ36" s="40">
        <f t="shared" si="30"/>
        <v>0</v>
      </c>
      <c r="BR36" s="40">
        <f t="shared" si="30"/>
        <v>0</v>
      </c>
      <c r="BS36" s="40">
        <f t="shared" si="30"/>
        <v>0</v>
      </c>
      <c r="BT36" s="40">
        <f t="shared" si="30"/>
        <v>0</v>
      </c>
      <c r="BU36" s="40">
        <f t="shared" si="30"/>
        <v>0</v>
      </c>
      <c r="BV36" s="40">
        <f t="shared" si="30"/>
        <v>0</v>
      </c>
      <c r="BW36" s="40">
        <f t="shared" si="30"/>
        <v>0</v>
      </c>
      <c r="BX36" s="40">
        <f t="shared" si="30"/>
        <v>0</v>
      </c>
      <c r="BY36" s="40">
        <f t="shared" si="30"/>
        <v>0</v>
      </c>
      <c r="BZ36" s="40">
        <f t="shared" si="30"/>
        <v>0</v>
      </c>
      <c r="CA36" s="40">
        <f t="shared" si="30"/>
        <v>0</v>
      </c>
      <c r="CB36" s="40" t="s">
        <v>108</v>
      </c>
      <c r="CC36" s="40" t="s">
        <v>108</v>
      </c>
      <c r="CD36" s="40" t="s">
        <v>108</v>
      </c>
      <c r="CE36" s="40" t="s">
        <v>108</v>
      </c>
      <c r="CF36" s="40" t="s">
        <v>108</v>
      </c>
      <c r="CG36" s="40">
        <f t="shared" si="30"/>
        <v>0</v>
      </c>
      <c r="CH36" s="40">
        <f t="shared" si="30"/>
        <v>0</v>
      </c>
      <c r="CI36" s="40">
        <f t="shared" si="30"/>
        <v>0</v>
      </c>
      <c r="CJ36" s="40">
        <f t="shared" si="30"/>
        <v>0</v>
      </c>
      <c r="CK36" s="40">
        <f t="shared" si="30"/>
        <v>0</v>
      </c>
      <c r="CL36" s="40">
        <f t="shared" si="30"/>
        <v>0</v>
      </c>
      <c r="CM36" s="40">
        <f t="shared" si="30"/>
        <v>0</v>
      </c>
      <c r="CN36" s="40">
        <f t="shared" si="30"/>
        <v>0</v>
      </c>
      <c r="CO36" s="40">
        <f t="shared" si="30"/>
        <v>0</v>
      </c>
      <c r="CP36" s="40">
        <f t="shared" si="30"/>
        <v>0</v>
      </c>
      <c r="CQ36" s="24" t="s">
        <v>108</v>
      </c>
    </row>
    <row r="37" spans="1:95" s="21" customFormat="1" ht="31.5" x14ac:dyDescent="0.25">
      <c r="A37" s="26" t="s">
        <v>140</v>
      </c>
      <c r="B37" s="25" t="s">
        <v>141</v>
      </c>
      <c r="C37" s="19" t="s">
        <v>107</v>
      </c>
      <c r="D37" s="40" t="str">
        <f t="shared" si="29"/>
        <v>нд</v>
      </c>
      <c r="E37" s="40" t="str">
        <f t="shared" si="29"/>
        <v>нд</v>
      </c>
      <c r="F37" s="40" t="str">
        <f t="shared" si="29"/>
        <v>нд</v>
      </c>
      <c r="G37" s="40" t="str">
        <f t="shared" si="29"/>
        <v>нд</v>
      </c>
      <c r="H37" s="40">
        <f t="shared" si="29"/>
        <v>0</v>
      </c>
      <c r="I37" s="40">
        <f t="shared" si="29"/>
        <v>0</v>
      </c>
      <c r="J37" s="40" t="str">
        <f t="shared" si="29"/>
        <v>нд</v>
      </c>
      <c r="K37" s="40">
        <f t="shared" si="29"/>
        <v>0</v>
      </c>
      <c r="L37" s="40">
        <f t="shared" si="29"/>
        <v>0</v>
      </c>
      <c r="M37" s="40" t="str">
        <f t="shared" si="29"/>
        <v>нд</v>
      </c>
      <c r="N37" s="40">
        <f t="shared" si="29"/>
        <v>0</v>
      </c>
      <c r="O37" s="40">
        <f t="shared" si="29"/>
        <v>0</v>
      </c>
      <c r="P37" s="40">
        <f t="shared" si="29"/>
        <v>0</v>
      </c>
      <c r="Q37" s="40">
        <f t="shared" si="29"/>
        <v>0</v>
      </c>
      <c r="R37" s="40">
        <f t="shared" si="29"/>
        <v>0</v>
      </c>
      <c r="S37" s="40">
        <f t="shared" si="29"/>
        <v>0</v>
      </c>
      <c r="T37" s="40">
        <f t="shared" si="29"/>
        <v>0</v>
      </c>
      <c r="U37" s="40">
        <f t="shared" si="29"/>
        <v>0</v>
      </c>
      <c r="V37" s="40">
        <f t="shared" si="29"/>
        <v>0</v>
      </c>
      <c r="W37" s="40">
        <f t="shared" si="29"/>
        <v>0</v>
      </c>
      <c r="X37" s="40">
        <f t="shared" si="29"/>
        <v>0</v>
      </c>
      <c r="Y37" s="40">
        <f t="shared" si="29"/>
        <v>0</v>
      </c>
      <c r="Z37" s="40">
        <f t="shared" si="29"/>
        <v>0</v>
      </c>
      <c r="AA37" s="40">
        <f t="shared" si="29"/>
        <v>0</v>
      </c>
      <c r="AB37" s="40">
        <f t="shared" si="29"/>
        <v>0</v>
      </c>
      <c r="AC37" s="40">
        <f t="shared" si="29"/>
        <v>0</v>
      </c>
      <c r="AD37" s="40">
        <f t="shared" si="29"/>
        <v>0</v>
      </c>
      <c r="AE37" s="40">
        <f t="shared" si="29"/>
        <v>0</v>
      </c>
      <c r="AF37" s="40">
        <f t="shared" si="29"/>
        <v>0</v>
      </c>
      <c r="AG37" s="40">
        <f t="shared" si="29"/>
        <v>0</v>
      </c>
      <c r="AH37" s="40">
        <f t="shared" si="29"/>
        <v>0</v>
      </c>
      <c r="AI37" s="40">
        <f t="shared" si="29"/>
        <v>0</v>
      </c>
      <c r="AJ37" s="40">
        <f t="shared" si="29"/>
        <v>0</v>
      </c>
      <c r="AK37" s="40">
        <f t="shared" si="29"/>
        <v>0</v>
      </c>
      <c r="AL37" s="40">
        <f t="shared" si="29"/>
        <v>0</v>
      </c>
      <c r="AM37" s="40">
        <f t="shared" si="29"/>
        <v>0</v>
      </c>
      <c r="AN37" s="40">
        <f t="shared" si="29"/>
        <v>0</v>
      </c>
      <c r="AO37" s="40">
        <f t="shared" si="29"/>
        <v>0</v>
      </c>
      <c r="AP37" s="40">
        <f t="shared" si="29"/>
        <v>0</v>
      </c>
      <c r="AQ37" s="40">
        <f t="shared" si="29"/>
        <v>0</v>
      </c>
      <c r="AR37" s="40">
        <f t="shared" si="29"/>
        <v>0</v>
      </c>
      <c r="AS37" s="40">
        <f t="shared" si="29"/>
        <v>0</v>
      </c>
      <c r="AT37" s="40">
        <f t="shared" si="29"/>
        <v>0</v>
      </c>
      <c r="AU37" s="40">
        <f t="shared" si="29"/>
        <v>0</v>
      </c>
      <c r="AV37" s="40">
        <f t="shared" si="29"/>
        <v>0</v>
      </c>
      <c r="AW37" s="40">
        <f t="shared" si="29"/>
        <v>0</v>
      </c>
      <c r="AX37" s="40">
        <f t="shared" si="29"/>
        <v>0</v>
      </c>
      <c r="AY37" s="40">
        <f t="shared" si="29"/>
        <v>0</v>
      </c>
      <c r="AZ37" s="40">
        <f t="shared" si="29"/>
        <v>0</v>
      </c>
      <c r="BA37" s="40">
        <f t="shared" si="29"/>
        <v>0</v>
      </c>
      <c r="BB37" s="40">
        <f t="shared" si="29"/>
        <v>0</v>
      </c>
      <c r="BC37" s="40">
        <f t="shared" si="29"/>
        <v>0</v>
      </c>
      <c r="BD37" s="40">
        <f t="shared" si="29"/>
        <v>0</v>
      </c>
      <c r="BE37" s="40">
        <f t="shared" si="29"/>
        <v>0</v>
      </c>
      <c r="BF37" s="40">
        <f t="shared" si="29"/>
        <v>0</v>
      </c>
      <c r="BG37" s="40">
        <f t="shared" si="29"/>
        <v>0</v>
      </c>
      <c r="BH37" s="40">
        <f t="shared" si="29"/>
        <v>0</v>
      </c>
      <c r="BI37" s="40">
        <f t="shared" si="29"/>
        <v>0</v>
      </c>
      <c r="BJ37" s="40">
        <f t="shared" si="29"/>
        <v>0</v>
      </c>
      <c r="BK37" s="40">
        <f t="shared" si="29"/>
        <v>0</v>
      </c>
      <c r="BL37" s="40">
        <f t="shared" si="29"/>
        <v>0</v>
      </c>
      <c r="BM37" s="40">
        <f t="shared" si="29"/>
        <v>0</v>
      </c>
      <c r="BN37" s="40">
        <f t="shared" si="29"/>
        <v>0</v>
      </c>
      <c r="BO37" s="40">
        <f t="shared" si="29"/>
        <v>0</v>
      </c>
      <c r="BP37" s="40">
        <f t="shared" si="30"/>
        <v>0</v>
      </c>
      <c r="BQ37" s="40">
        <f t="shared" si="30"/>
        <v>0</v>
      </c>
      <c r="BR37" s="40">
        <f t="shared" si="30"/>
        <v>0</v>
      </c>
      <c r="BS37" s="40">
        <f t="shared" si="30"/>
        <v>0</v>
      </c>
      <c r="BT37" s="40">
        <f t="shared" si="30"/>
        <v>0</v>
      </c>
      <c r="BU37" s="40">
        <f t="shared" si="30"/>
        <v>0</v>
      </c>
      <c r="BV37" s="40">
        <f t="shared" si="30"/>
        <v>0</v>
      </c>
      <c r="BW37" s="40">
        <f t="shared" si="30"/>
        <v>0</v>
      </c>
      <c r="BX37" s="40">
        <f t="shared" si="30"/>
        <v>0</v>
      </c>
      <c r="BY37" s="40">
        <f t="shared" si="30"/>
        <v>0</v>
      </c>
      <c r="BZ37" s="40">
        <f t="shared" si="30"/>
        <v>0</v>
      </c>
      <c r="CA37" s="40">
        <f t="shared" si="30"/>
        <v>0</v>
      </c>
      <c r="CB37" s="40" t="s">
        <v>108</v>
      </c>
      <c r="CC37" s="40" t="s">
        <v>108</v>
      </c>
      <c r="CD37" s="40" t="s">
        <v>108</v>
      </c>
      <c r="CE37" s="40" t="s">
        <v>108</v>
      </c>
      <c r="CF37" s="40" t="s">
        <v>108</v>
      </c>
      <c r="CG37" s="40">
        <f t="shared" si="30"/>
        <v>0</v>
      </c>
      <c r="CH37" s="40">
        <f t="shared" si="30"/>
        <v>0</v>
      </c>
      <c r="CI37" s="40">
        <f t="shared" si="30"/>
        <v>0</v>
      </c>
      <c r="CJ37" s="40">
        <f t="shared" si="30"/>
        <v>0</v>
      </c>
      <c r="CK37" s="40">
        <f t="shared" si="30"/>
        <v>0</v>
      </c>
      <c r="CL37" s="40">
        <f t="shared" si="30"/>
        <v>0</v>
      </c>
      <c r="CM37" s="40">
        <f t="shared" si="30"/>
        <v>0</v>
      </c>
      <c r="CN37" s="40">
        <f t="shared" si="30"/>
        <v>0</v>
      </c>
      <c r="CO37" s="40">
        <f t="shared" si="30"/>
        <v>0</v>
      </c>
      <c r="CP37" s="40">
        <f t="shared" si="30"/>
        <v>0</v>
      </c>
      <c r="CQ37" s="24" t="s">
        <v>108</v>
      </c>
    </row>
    <row r="38" spans="1:95" s="21" customFormat="1" x14ac:dyDescent="0.25">
      <c r="A38" s="26" t="s">
        <v>142</v>
      </c>
      <c r="B38" s="25" t="s">
        <v>143</v>
      </c>
      <c r="C38" s="19" t="s">
        <v>107</v>
      </c>
      <c r="D38" s="40" t="str">
        <f t="shared" si="29"/>
        <v>нд</v>
      </c>
      <c r="E38" s="40" t="str">
        <f t="shared" si="29"/>
        <v>нд</v>
      </c>
      <c r="F38" s="40" t="str">
        <f t="shared" si="29"/>
        <v>нд</v>
      </c>
      <c r="G38" s="40" t="str">
        <f t="shared" si="29"/>
        <v>нд</v>
      </c>
      <c r="H38" s="40">
        <f t="shared" si="29"/>
        <v>0</v>
      </c>
      <c r="I38" s="40">
        <f t="shared" si="29"/>
        <v>0</v>
      </c>
      <c r="J38" s="40" t="str">
        <f t="shared" si="29"/>
        <v>нд</v>
      </c>
      <c r="K38" s="40">
        <f t="shared" si="29"/>
        <v>0</v>
      </c>
      <c r="L38" s="40">
        <f t="shared" si="29"/>
        <v>0</v>
      </c>
      <c r="M38" s="40" t="str">
        <f t="shared" si="29"/>
        <v>нд</v>
      </c>
      <c r="N38" s="40">
        <f t="shared" si="29"/>
        <v>0</v>
      </c>
      <c r="O38" s="40">
        <f t="shared" si="29"/>
        <v>0</v>
      </c>
      <c r="P38" s="40">
        <f t="shared" si="29"/>
        <v>0</v>
      </c>
      <c r="Q38" s="40">
        <f t="shared" si="29"/>
        <v>0</v>
      </c>
      <c r="R38" s="40">
        <f t="shared" si="29"/>
        <v>0</v>
      </c>
      <c r="S38" s="40">
        <f t="shared" si="29"/>
        <v>0</v>
      </c>
      <c r="T38" s="40">
        <f t="shared" si="29"/>
        <v>0</v>
      </c>
      <c r="U38" s="40">
        <f t="shared" si="29"/>
        <v>0</v>
      </c>
      <c r="V38" s="40">
        <f t="shared" si="29"/>
        <v>0</v>
      </c>
      <c r="W38" s="40">
        <f t="shared" si="29"/>
        <v>0</v>
      </c>
      <c r="X38" s="40">
        <f t="shared" si="29"/>
        <v>0</v>
      </c>
      <c r="Y38" s="40">
        <f t="shared" si="29"/>
        <v>0</v>
      </c>
      <c r="Z38" s="40">
        <f t="shared" si="29"/>
        <v>0</v>
      </c>
      <c r="AA38" s="40">
        <f t="shared" si="29"/>
        <v>0</v>
      </c>
      <c r="AB38" s="40">
        <f t="shared" si="29"/>
        <v>0</v>
      </c>
      <c r="AC38" s="40">
        <f t="shared" si="29"/>
        <v>0</v>
      </c>
      <c r="AD38" s="40">
        <f t="shared" si="29"/>
        <v>0</v>
      </c>
      <c r="AE38" s="40">
        <f t="shared" si="29"/>
        <v>0</v>
      </c>
      <c r="AF38" s="40">
        <f t="shared" si="29"/>
        <v>0</v>
      </c>
      <c r="AG38" s="40">
        <f t="shared" si="29"/>
        <v>0</v>
      </c>
      <c r="AH38" s="40">
        <f t="shared" si="29"/>
        <v>0</v>
      </c>
      <c r="AI38" s="40">
        <f t="shared" si="29"/>
        <v>0</v>
      </c>
      <c r="AJ38" s="40">
        <f t="shared" si="29"/>
        <v>0</v>
      </c>
      <c r="AK38" s="40">
        <f t="shared" si="29"/>
        <v>0</v>
      </c>
      <c r="AL38" s="40">
        <f t="shared" si="29"/>
        <v>0</v>
      </c>
      <c r="AM38" s="40">
        <f t="shared" si="29"/>
        <v>0</v>
      </c>
      <c r="AN38" s="40">
        <f t="shared" si="29"/>
        <v>0</v>
      </c>
      <c r="AO38" s="40">
        <f t="shared" si="29"/>
        <v>0</v>
      </c>
      <c r="AP38" s="40">
        <f t="shared" si="29"/>
        <v>0</v>
      </c>
      <c r="AQ38" s="40">
        <f t="shared" si="29"/>
        <v>0</v>
      </c>
      <c r="AR38" s="40">
        <f t="shared" si="29"/>
        <v>0</v>
      </c>
      <c r="AS38" s="40">
        <f t="shared" si="29"/>
        <v>0</v>
      </c>
      <c r="AT38" s="40">
        <f t="shared" si="29"/>
        <v>0</v>
      </c>
      <c r="AU38" s="40">
        <f t="shared" si="29"/>
        <v>0</v>
      </c>
      <c r="AV38" s="40">
        <f t="shared" si="29"/>
        <v>0</v>
      </c>
      <c r="AW38" s="40">
        <f t="shared" si="29"/>
        <v>0</v>
      </c>
      <c r="AX38" s="40">
        <f t="shared" si="29"/>
        <v>0</v>
      </c>
      <c r="AY38" s="40">
        <f t="shared" si="29"/>
        <v>0</v>
      </c>
      <c r="AZ38" s="40">
        <f t="shared" si="29"/>
        <v>0</v>
      </c>
      <c r="BA38" s="40">
        <f t="shared" si="29"/>
        <v>0</v>
      </c>
      <c r="BB38" s="40">
        <f t="shared" si="29"/>
        <v>0</v>
      </c>
      <c r="BC38" s="40">
        <f t="shared" si="29"/>
        <v>0</v>
      </c>
      <c r="BD38" s="40">
        <f t="shared" si="29"/>
        <v>0</v>
      </c>
      <c r="BE38" s="40">
        <f t="shared" si="29"/>
        <v>0</v>
      </c>
      <c r="BF38" s="40">
        <f t="shared" si="29"/>
        <v>0</v>
      </c>
      <c r="BG38" s="40">
        <f t="shared" si="29"/>
        <v>0</v>
      </c>
      <c r="BH38" s="40">
        <f t="shared" si="29"/>
        <v>0</v>
      </c>
      <c r="BI38" s="40">
        <f t="shared" si="29"/>
        <v>0</v>
      </c>
      <c r="BJ38" s="40">
        <f t="shared" si="29"/>
        <v>0</v>
      </c>
      <c r="BK38" s="40">
        <f t="shared" si="29"/>
        <v>0</v>
      </c>
      <c r="BL38" s="40">
        <f t="shared" si="29"/>
        <v>0</v>
      </c>
      <c r="BM38" s="40">
        <f t="shared" si="29"/>
        <v>0</v>
      </c>
      <c r="BN38" s="40">
        <f t="shared" si="29"/>
        <v>0</v>
      </c>
      <c r="BO38" s="40">
        <f t="shared" si="29"/>
        <v>0</v>
      </c>
      <c r="BP38" s="40">
        <f t="shared" si="30"/>
        <v>0</v>
      </c>
      <c r="BQ38" s="40">
        <f t="shared" si="30"/>
        <v>0</v>
      </c>
      <c r="BR38" s="40">
        <f t="shared" si="30"/>
        <v>0</v>
      </c>
      <c r="BS38" s="40">
        <f t="shared" si="30"/>
        <v>0</v>
      </c>
      <c r="BT38" s="40">
        <f t="shared" si="30"/>
        <v>0</v>
      </c>
      <c r="BU38" s="40">
        <f t="shared" si="30"/>
        <v>0</v>
      </c>
      <c r="BV38" s="40">
        <f t="shared" si="30"/>
        <v>0</v>
      </c>
      <c r="BW38" s="40">
        <f t="shared" si="30"/>
        <v>0</v>
      </c>
      <c r="BX38" s="40">
        <f t="shared" si="30"/>
        <v>0</v>
      </c>
      <c r="BY38" s="40">
        <f t="shared" si="30"/>
        <v>0</v>
      </c>
      <c r="BZ38" s="40">
        <f t="shared" si="30"/>
        <v>0</v>
      </c>
      <c r="CA38" s="40">
        <f t="shared" si="30"/>
        <v>0</v>
      </c>
      <c r="CB38" s="40" t="s">
        <v>108</v>
      </c>
      <c r="CC38" s="40" t="s">
        <v>108</v>
      </c>
      <c r="CD38" s="40" t="s">
        <v>108</v>
      </c>
      <c r="CE38" s="40" t="s">
        <v>108</v>
      </c>
      <c r="CF38" s="40" t="s">
        <v>108</v>
      </c>
      <c r="CG38" s="40">
        <f t="shared" si="30"/>
        <v>0</v>
      </c>
      <c r="CH38" s="40">
        <f t="shared" si="30"/>
        <v>0</v>
      </c>
      <c r="CI38" s="40">
        <f t="shared" si="30"/>
        <v>0</v>
      </c>
      <c r="CJ38" s="40">
        <f t="shared" si="30"/>
        <v>0</v>
      </c>
      <c r="CK38" s="40">
        <f t="shared" si="30"/>
        <v>0</v>
      </c>
      <c r="CL38" s="40">
        <f t="shared" si="30"/>
        <v>0</v>
      </c>
      <c r="CM38" s="40">
        <f t="shared" si="30"/>
        <v>0</v>
      </c>
      <c r="CN38" s="40">
        <f t="shared" si="30"/>
        <v>0</v>
      </c>
      <c r="CO38" s="40">
        <f t="shared" si="30"/>
        <v>0</v>
      </c>
      <c r="CP38" s="40">
        <f t="shared" si="30"/>
        <v>0</v>
      </c>
      <c r="CQ38" s="24" t="s">
        <v>108</v>
      </c>
    </row>
    <row r="39" spans="1:95" s="21" customFormat="1" ht="31.5" x14ac:dyDescent="0.25">
      <c r="A39" s="26" t="s">
        <v>144</v>
      </c>
      <c r="B39" s="25" t="s">
        <v>120</v>
      </c>
      <c r="C39" s="19" t="s">
        <v>107</v>
      </c>
      <c r="D39" s="40" t="str">
        <f t="shared" si="29"/>
        <v>нд</v>
      </c>
      <c r="E39" s="40" t="str">
        <f t="shared" si="29"/>
        <v>нд</v>
      </c>
      <c r="F39" s="40" t="str">
        <f t="shared" si="29"/>
        <v>нд</v>
      </c>
      <c r="G39" s="40" t="str">
        <f t="shared" si="29"/>
        <v>нд</v>
      </c>
      <c r="H39" s="40">
        <f t="shared" si="29"/>
        <v>0</v>
      </c>
      <c r="I39" s="40">
        <f t="shared" si="29"/>
        <v>0</v>
      </c>
      <c r="J39" s="40" t="str">
        <f t="shared" si="29"/>
        <v>нд</v>
      </c>
      <c r="K39" s="40">
        <f t="shared" si="29"/>
        <v>0</v>
      </c>
      <c r="L39" s="40">
        <f t="shared" si="29"/>
        <v>0</v>
      </c>
      <c r="M39" s="40" t="str">
        <f t="shared" si="29"/>
        <v>нд</v>
      </c>
      <c r="N39" s="40">
        <f t="shared" si="29"/>
        <v>0</v>
      </c>
      <c r="O39" s="40">
        <f t="shared" si="29"/>
        <v>0</v>
      </c>
      <c r="P39" s="40">
        <f t="shared" si="29"/>
        <v>0</v>
      </c>
      <c r="Q39" s="40">
        <f t="shared" si="29"/>
        <v>0</v>
      </c>
      <c r="R39" s="40">
        <f t="shared" si="29"/>
        <v>0</v>
      </c>
      <c r="S39" s="40">
        <f t="shared" si="29"/>
        <v>0</v>
      </c>
      <c r="T39" s="40">
        <f t="shared" si="29"/>
        <v>0</v>
      </c>
      <c r="U39" s="40">
        <f t="shared" si="29"/>
        <v>0</v>
      </c>
      <c r="V39" s="40">
        <f t="shared" si="29"/>
        <v>0</v>
      </c>
      <c r="W39" s="40">
        <f t="shared" si="29"/>
        <v>0</v>
      </c>
      <c r="X39" s="40">
        <f t="shared" si="29"/>
        <v>0</v>
      </c>
      <c r="Y39" s="40">
        <f t="shared" si="29"/>
        <v>0</v>
      </c>
      <c r="Z39" s="40">
        <f t="shared" si="29"/>
        <v>0</v>
      </c>
      <c r="AA39" s="40">
        <f t="shared" si="29"/>
        <v>0</v>
      </c>
      <c r="AB39" s="40">
        <f t="shared" si="29"/>
        <v>0</v>
      </c>
      <c r="AC39" s="40">
        <f t="shared" si="29"/>
        <v>0</v>
      </c>
      <c r="AD39" s="40">
        <f t="shared" si="29"/>
        <v>0</v>
      </c>
      <c r="AE39" s="40">
        <f t="shared" si="29"/>
        <v>0</v>
      </c>
      <c r="AF39" s="40">
        <f t="shared" si="29"/>
        <v>0</v>
      </c>
      <c r="AG39" s="40">
        <f t="shared" si="29"/>
        <v>0</v>
      </c>
      <c r="AH39" s="40">
        <f t="shared" si="29"/>
        <v>0</v>
      </c>
      <c r="AI39" s="40">
        <f t="shared" si="29"/>
        <v>0</v>
      </c>
      <c r="AJ39" s="40">
        <f t="shared" si="29"/>
        <v>0</v>
      </c>
      <c r="AK39" s="40">
        <f t="shared" si="29"/>
        <v>0</v>
      </c>
      <c r="AL39" s="40">
        <f t="shared" si="29"/>
        <v>0</v>
      </c>
      <c r="AM39" s="40">
        <f t="shared" si="29"/>
        <v>0</v>
      </c>
      <c r="AN39" s="40">
        <f t="shared" si="29"/>
        <v>0</v>
      </c>
      <c r="AO39" s="40">
        <f t="shared" si="29"/>
        <v>0</v>
      </c>
      <c r="AP39" s="40">
        <f t="shared" si="29"/>
        <v>0</v>
      </c>
      <c r="AQ39" s="40">
        <f t="shared" si="29"/>
        <v>0</v>
      </c>
      <c r="AR39" s="40">
        <f t="shared" si="29"/>
        <v>0</v>
      </c>
      <c r="AS39" s="40">
        <f t="shared" si="29"/>
        <v>0</v>
      </c>
      <c r="AT39" s="40">
        <f t="shared" si="29"/>
        <v>0</v>
      </c>
      <c r="AU39" s="40">
        <f t="shared" si="29"/>
        <v>0</v>
      </c>
      <c r="AV39" s="40">
        <f t="shared" si="29"/>
        <v>0</v>
      </c>
      <c r="AW39" s="40">
        <f t="shared" si="29"/>
        <v>0</v>
      </c>
      <c r="AX39" s="40">
        <f t="shared" si="29"/>
        <v>0</v>
      </c>
      <c r="AY39" s="40">
        <f t="shared" si="29"/>
        <v>0</v>
      </c>
      <c r="AZ39" s="40">
        <f t="shared" si="29"/>
        <v>0</v>
      </c>
      <c r="BA39" s="40">
        <f t="shared" si="29"/>
        <v>0</v>
      </c>
      <c r="BB39" s="40">
        <f t="shared" si="29"/>
        <v>0</v>
      </c>
      <c r="BC39" s="40">
        <f t="shared" si="29"/>
        <v>0</v>
      </c>
      <c r="BD39" s="40">
        <f t="shared" si="29"/>
        <v>0</v>
      </c>
      <c r="BE39" s="40">
        <f t="shared" si="29"/>
        <v>0</v>
      </c>
      <c r="BF39" s="40">
        <f t="shared" si="29"/>
        <v>0</v>
      </c>
      <c r="BG39" s="40">
        <f t="shared" si="29"/>
        <v>0</v>
      </c>
      <c r="BH39" s="40">
        <f t="shared" si="29"/>
        <v>0</v>
      </c>
      <c r="BI39" s="40">
        <f t="shared" si="29"/>
        <v>0</v>
      </c>
      <c r="BJ39" s="40">
        <f t="shared" si="29"/>
        <v>0</v>
      </c>
      <c r="BK39" s="40">
        <f t="shared" si="29"/>
        <v>0</v>
      </c>
      <c r="BL39" s="40">
        <f t="shared" si="29"/>
        <v>0</v>
      </c>
      <c r="BM39" s="40">
        <f t="shared" si="29"/>
        <v>0</v>
      </c>
      <c r="BN39" s="40">
        <f t="shared" si="29"/>
        <v>0</v>
      </c>
      <c r="BO39" s="40">
        <f t="shared" ref="BO39:CO40" si="31">BO192</f>
        <v>0</v>
      </c>
      <c r="BP39" s="40">
        <f t="shared" si="31"/>
        <v>0</v>
      </c>
      <c r="BQ39" s="40">
        <f t="shared" si="31"/>
        <v>0</v>
      </c>
      <c r="BR39" s="40">
        <f t="shared" si="31"/>
        <v>0</v>
      </c>
      <c r="BS39" s="40">
        <f t="shared" si="31"/>
        <v>0</v>
      </c>
      <c r="BT39" s="40">
        <f t="shared" si="31"/>
        <v>0</v>
      </c>
      <c r="BU39" s="40">
        <f t="shared" si="31"/>
        <v>0</v>
      </c>
      <c r="BV39" s="40">
        <f t="shared" si="31"/>
        <v>0</v>
      </c>
      <c r="BW39" s="40">
        <f t="shared" si="30"/>
        <v>0</v>
      </c>
      <c r="BX39" s="40">
        <f t="shared" si="30"/>
        <v>0</v>
      </c>
      <c r="BY39" s="40">
        <f t="shared" si="30"/>
        <v>0</v>
      </c>
      <c r="BZ39" s="40">
        <f t="shared" si="30"/>
        <v>0</v>
      </c>
      <c r="CA39" s="40">
        <f t="shared" si="30"/>
        <v>0</v>
      </c>
      <c r="CB39" s="40" t="s">
        <v>108</v>
      </c>
      <c r="CC39" s="40" t="s">
        <v>108</v>
      </c>
      <c r="CD39" s="40" t="s">
        <v>108</v>
      </c>
      <c r="CE39" s="40" t="s">
        <v>108</v>
      </c>
      <c r="CF39" s="40" t="s">
        <v>108</v>
      </c>
      <c r="CG39" s="40">
        <f t="shared" si="31"/>
        <v>0</v>
      </c>
      <c r="CH39" s="40">
        <f t="shared" si="31"/>
        <v>0</v>
      </c>
      <c r="CI39" s="40">
        <f t="shared" si="31"/>
        <v>0</v>
      </c>
      <c r="CJ39" s="40">
        <f t="shared" si="31"/>
        <v>0</v>
      </c>
      <c r="CK39" s="40">
        <f t="shared" si="31"/>
        <v>0</v>
      </c>
      <c r="CL39" s="40">
        <f t="shared" si="31"/>
        <v>0</v>
      </c>
      <c r="CM39" s="40">
        <f t="shared" si="31"/>
        <v>0</v>
      </c>
      <c r="CN39" s="40">
        <f t="shared" si="31"/>
        <v>0</v>
      </c>
      <c r="CO39" s="40">
        <f t="shared" si="31"/>
        <v>0</v>
      </c>
      <c r="CP39" s="40">
        <f t="shared" si="30"/>
        <v>0</v>
      </c>
      <c r="CQ39" s="24" t="s">
        <v>108</v>
      </c>
    </row>
    <row r="40" spans="1:95" s="21" customFormat="1" x14ac:dyDescent="0.25">
      <c r="A40" s="26" t="s">
        <v>145</v>
      </c>
      <c r="B40" s="25" t="s">
        <v>122</v>
      </c>
      <c r="C40" s="19" t="s">
        <v>107</v>
      </c>
      <c r="D40" s="40" t="str">
        <f t="shared" ref="D40:BO40" si="32">D193</f>
        <v>нд</v>
      </c>
      <c r="E40" s="40" t="str">
        <f t="shared" si="32"/>
        <v>нд</v>
      </c>
      <c r="F40" s="40" t="str">
        <f t="shared" si="32"/>
        <v>нд</v>
      </c>
      <c r="G40" s="40" t="str">
        <f t="shared" si="32"/>
        <v>нд</v>
      </c>
      <c r="H40" s="40" t="str">
        <f t="shared" si="32"/>
        <v>нд</v>
      </c>
      <c r="I40" s="40" t="str">
        <f t="shared" si="32"/>
        <v>нд</v>
      </c>
      <c r="J40" s="40" t="str">
        <f t="shared" si="32"/>
        <v>нд</v>
      </c>
      <c r="K40" s="40" t="str">
        <f t="shared" si="32"/>
        <v>нд</v>
      </c>
      <c r="L40" s="40" t="str">
        <f t="shared" si="32"/>
        <v>нд</v>
      </c>
      <c r="M40" s="40" t="str">
        <f t="shared" si="32"/>
        <v>нд</v>
      </c>
      <c r="N40" s="40" t="str">
        <f t="shared" si="32"/>
        <v>нд</v>
      </c>
      <c r="O40" s="40">
        <f t="shared" si="32"/>
        <v>0</v>
      </c>
      <c r="P40" s="40">
        <f t="shared" si="32"/>
        <v>225.672</v>
      </c>
      <c r="Q40" s="40">
        <f t="shared" si="32"/>
        <v>366.97720156017778</v>
      </c>
      <c r="R40" s="40">
        <f t="shared" si="32"/>
        <v>607.07853839999996</v>
      </c>
      <c r="S40" s="40">
        <f t="shared" si="32"/>
        <v>720.56447807981783</v>
      </c>
      <c r="T40" s="40">
        <f t="shared" si="32"/>
        <v>246.99646642065812</v>
      </c>
      <c r="U40" s="40">
        <f t="shared" si="32"/>
        <v>299.2693503239305</v>
      </c>
      <c r="V40" s="40">
        <f t="shared" si="32"/>
        <v>246.99646642065812</v>
      </c>
      <c r="W40" s="40">
        <f t="shared" si="32"/>
        <v>202.85587723070174</v>
      </c>
      <c r="X40" s="40">
        <f t="shared" si="32"/>
        <v>257.1124072739305</v>
      </c>
      <c r="Y40" s="40">
        <f t="shared" si="32"/>
        <v>44.140589189956394</v>
      </c>
      <c r="Z40" s="40">
        <f t="shared" si="32"/>
        <v>0</v>
      </c>
      <c r="AA40" s="40">
        <f t="shared" si="32"/>
        <v>0</v>
      </c>
      <c r="AB40" s="40">
        <f t="shared" si="32"/>
        <v>36.783824324963661</v>
      </c>
      <c r="AC40" s="40">
        <f t="shared" si="32"/>
        <v>7.3567648649927335</v>
      </c>
      <c r="AD40" s="40">
        <f t="shared" si="32"/>
        <v>42.156943049999995</v>
      </c>
      <c r="AE40" s="40">
        <f t="shared" si="32"/>
        <v>0</v>
      </c>
      <c r="AF40" s="40">
        <f t="shared" si="32"/>
        <v>0</v>
      </c>
      <c r="AG40" s="40">
        <f t="shared" si="32"/>
        <v>35.130785875000001</v>
      </c>
      <c r="AH40" s="40">
        <f t="shared" si="32"/>
        <v>7.0261571749999945</v>
      </c>
      <c r="AI40" s="40">
        <f t="shared" si="32"/>
        <v>47.276317670085824</v>
      </c>
      <c r="AJ40" s="40">
        <f t="shared" si="32"/>
        <v>0</v>
      </c>
      <c r="AK40" s="40">
        <f t="shared" si="32"/>
        <v>0</v>
      </c>
      <c r="AL40" s="40">
        <f t="shared" si="32"/>
        <v>39.396931391738185</v>
      </c>
      <c r="AM40" s="40">
        <f t="shared" si="32"/>
        <v>7.8793862783476385</v>
      </c>
      <c r="AN40" s="40">
        <f t="shared" si="32"/>
        <v>47.276317670085803</v>
      </c>
      <c r="AO40" s="40">
        <f t="shared" si="32"/>
        <v>0</v>
      </c>
      <c r="AP40" s="40">
        <f t="shared" si="32"/>
        <v>0</v>
      </c>
      <c r="AQ40" s="40">
        <f t="shared" si="32"/>
        <v>0</v>
      </c>
      <c r="AR40" s="40">
        <f t="shared" si="32"/>
        <v>47.276317670085803</v>
      </c>
      <c r="AS40" s="40">
        <f t="shared" si="32"/>
        <v>49.498304600579928</v>
      </c>
      <c r="AT40" s="40">
        <f t="shared" si="32"/>
        <v>0</v>
      </c>
      <c r="AU40" s="40">
        <f t="shared" si="32"/>
        <v>0</v>
      </c>
      <c r="AV40" s="40">
        <f t="shared" si="32"/>
        <v>41.248587167149942</v>
      </c>
      <c r="AW40" s="40">
        <f t="shared" si="32"/>
        <v>8.2497174334299856</v>
      </c>
      <c r="AX40" s="40">
        <f t="shared" si="32"/>
        <v>49.498304600579928</v>
      </c>
      <c r="AY40" s="40">
        <f t="shared" si="32"/>
        <v>0</v>
      </c>
      <c r="AZ40" s="40">
        <f t="shared" si="32"/>
        <v>0</v>
      </c>
      <c r="BA40" s="40">
        <f t="shared" si="32"/>
        <v>0</v>
      </c>
      <c r="BB40" s="40">
        <f t="shared" si="32"/>
        <v>49.498304600579928</v>
      </c>
      <c r="BC40" s="40">
        <f t="shared" si="32"/>
        <v>51.824724916807192</v>
      </c>
      <c r="BD40" s="40">
        <f t="shared" si="32"/>
        <v>0</v>
      </c>
      <c r="BE40" s="40">
        <f t="shared" si="32"/>
        <v>0</v>
      </c>
      <c r="BF40" s="40">
        <f t="shared" si="32"/>
        <v>43.187270764005994</v>
      </c>
      <c r="BG40" s="40">
        <f t="shared" si="32"/>
        <v>8.6374541528011974</v>
      </c>
      <c r="BH40" s="40">
        <f t="shared" si="32"/>
        <v>51.824724916807192</v>
      </c>
      <c r="BI40" s="40">
        <f t="shared" si="32"/>
        <v>0</v>
      </c>
      <c r="BJ40" s="40">
        <f t="shared" si="32"/>
        <v>0</v>
      </c>
      <c r="BK40" s="40">
        <f t="shared" si="32"/>
        <v>0</v>
      </c>
      <c r="BL40" s="40">
        <f t="shared" si="32"/>
        <v>51.824724916807192</v>
      </c>
      <c r="BM40" s="40">
        <f t="shared" si="32"/>
        <v>54.256530043228778</v>
      </c>
      <c r="BN40" s="40">
        <f t="shared" si="32"/>
        <v>0</v>
      </c>
      <c r="BO40" s="40">
        <f t="shared" si="32"/>
        <v>0</v>
      </c>
      <c r="BP40" s="40">
        <f t="shared" si="31"/>
        <v>45.213775036023982</v>
      </c>
      <c r="BQ40" s="40">
        <f t="shared" si="31"/>
        <v>9.0427550072047964</v>
      </c>
      <c r="BR40" s="40">
        <f t="shared" si="31"/>
        <v>54.256530043228778</v>
      </c>
      <c r="BS40" s="40">
        <f t="shared" si="31"/>
        <v>0</v>
      </c>
      <c r="BT40" s="40">
        <f t="shared" si="31"/>
        <v>0</v>
      </c>
      <c r="BU40" s="40">
        <f t="shared" si="31"/>
        <v>0</v>
      </c>
      <c r="BV40" s="40">
        <f t="shared" si="31"/>
        <v>54.256530043228778</v>
      </c>
      <c r="BW40" s="40">
        <f t="shared" si="30"/>
        <v>54.256530043228778</v>
      </c>
      <c r="BX40" s="40">
        <f t="shared" si="30"/>
        <v>0</v>
      </c>
      <c r="BY40" s="40">
        <f t="shared" si="30"/>
        <v>0</v>
      </c>
      <c r="BZ40" s="40">
        <f t="shared" si="30"/>
        <v>0</v>
      </c>
      <c r="CA40" s="40">
        <f t="shared" si="30"/>
        <v>54.256530043228778</v>
      </c>
      <c r="CB40" s="40" t="s">
        <v>108</v>
      </c>
      <c r="CC40" s="40" t="s">
        <v>108</v>
      </c>
      <c r="CD40" s="40" t="s">
        <v>108</v>
      </c>
      <c r="CE40" s="40" t="s">
        <v>108</v>
      </c>
      <c r="CF40" s="40" t="s">
        <v>108</v>
      </c>
      <c r="CG40" s="40">
        <f t="shared" si="31"/>
        <v>202.85587723070171</v>
      </c>
      <c r="CH40" s="40">
        <f t="shared" si="31"/>
        <v>0</v>
      </c>
      <c r="CI40" s="40">
        <f t="shared" si="31"/>
        <v>0</v>
      </c>
      <c r="CJ40" s="40">
        <f t="shared" si="31"/>
        <v>169.04656435891809</v>
      </c>
      <c r="CK40" s="40">
        <f t="shared" si="31"/>
        <v>33.809312871783618</v>
      </c>
      <c r="CL40" s="40">
        <f t="shared" si="31"/>
        <v>257.1124072739305</v>
      </c>
      <c r="CM40" s="40">
        <f t="shared" si="31"/>
        <v>0</v>
      </c>
      <c r="CN40" s="40">
        <f t="shared" si="31"/>
        <v>0</v>
      </c>
      <c r="CO40" s="40">
        <f t="shared" si="31"/>
        <v>0</v>
      </c>
      <c r="CP40" s="40">
        <f t="shared" si="30"/>
        <v>257.1124072739305</v>
      </c>
      <c r="CQ40" s="24" t="s">
        <v>108</v>
      </c>
    </row>
    <row r="41" spans="1:95" s="21" customFormat="1" x14ac:dyDescent="0.25">
      <c r="A41" s="26" t="s">
        <v>146</v>
      </c>
      <c r="B41" s="25" t="s">
        <v>147</v>
      </c>
      <c r="C41" s="19" t="s">
        <v>107</v>
      </c>
      <c r="D41" s="40" t="str">
        <f t="shared" ref="D41:Y41" si="33">D195</f>
        <v>нд</v>
      </c>
      <c r="E41" s="40" t="str">
        <f t="shared" si="33"/>
        <v>нд</v>
      </c>
      <c r="F41" s="40" t="str">
        <f t="shared" si="33"/>
        <v>нд</v>
      </c>
      <c r="G41" s="40" t="str">
        <f t="shared" si="33"/>
        <v>нд</v>
      </c>
      <c r="H41" s="40">
        <f t="shared" si="33"/>
        <v>0</v>
      </c>
      <c r="I41" s="40">
        <f t="shared" si="33"/>
        <v>0</v>
      </c>
      <c r="J41" s="40" t="str">
        <f t="shared" si="33"/>
        <v>нд</v>
      </c>
      <c r="K41" s="40">
        <f t="shared" si="33"/>
        <v>0</v>
      </c>
      <c r="L41" s="40">
        <f t="shared" si="33"/>
        <v>0</v>
      </c>
      <c r="M41" s="40" t="str">
        <f t="shared" si="33"/>
        <v>нд</v>
      </c>
      <c r="N41" s="40">
        <f t="shared" si="33"/>
        <v>0</v>
      </c>
      <c r="O41" s="40">
        <f t="shared" si="33"/>
        <v>0</v>
      </c>
      <c r="P41" s="40">
        <f t="shared" si="33"/>
        <v>0</v>
      </c>
      <c r="Q41" s="40">
        <f t="shared" si="33"/>
        <v>0</v>
      </c>
      <c r="R41" s="40">
        <f t="shared" si="33"/>
        <v>0</v>
      </c>
      <c r="S41" s="40">
        <f t="shared" si="33"/>
        <v>0</v>
      </c>
      <c r="T41" s="40">
        <f t="shared" si="33"/>
        <v>0</v>
      </c>
      <c r="U41" s="40">
        <f t="shared" si="33"/>
        <v>0</v>
      </c>
      <c r="V41" s="40">
        <f t="shared" si="33"/>
        <v>0</v>
      </c>
      <c r="W41" s="40">
        <f t="shared" si="33"/>
        <v>0</v>
      </c>
      <c r="X41" s="40">
        <f t="shared" si="33"/>
        <v>0</v>
      </c>
      <c r="Y41" s="40">
        <f t="shared" si="33"/>
        <v>0</v>
      </c>
      <c r="Z41" s="40">
        <f>Z195</f>
        <v>0</v>
      </c>
      <c r="AA41" s="40">
        <f>AA195</f>
        <v>0</v>
      </c>
      <c r="AB41" s="40">
        <f>AB195</f>
        <v>0</v>
      </c>
      <c r="AC41" s="40">
        <f>AC195</f>
        <v>0</v>
      </c>
      <c r="AD41" s="40">
        <f t="shared" ref="AD41:CO41" si="34">AD195</f>
        <v>0</v>
      </c>
      <c r="AE41" s="40">
        <f t="shared" si="34"/>
        <v>0</v>
      </c>
      <c r="AF41" s="40">
        <f t="shared" si="34"/>
        <v>0</v>
      </c>
      <c r="AG41" s="40">
        <f t="shared" si="34"/>
        <v>0</v>
      </c>
      <c r="AH41" s="40">
        <f t="shared" si="34"/>
        <v>0</v>
      </c>
      <c r="AI41" s="40">
        <f t="shared" si="34"/>
        <v>0</v>
      </c>
      <c r="AJ41" s="40">
        <f t="shared" si="34"/>
        <v>0</v>
      </c>
      <c r="AK41" s="40">
        <f t="shared" si="34"/>
        <v>0</v>
      </c>
      <c r="AL41" s="40">
        <f t="shared" si="34"/>
        <v>0</v>
      </c>
      <c r="AM41" s="40">
        <f t="shared" si="34"/>
        <v>0</v>
      </c>
      <c r="AN41" s="40">
        <f t="shared" si="34"/>
        <v>0</v>
      </c>
      <c r="AO41" s="40">
        <f t="shared" si="34"/>
        <v>0</v>
      </c>
      <c r="AP41" s="40">
        <f t="shared" si="34"/>
        <v>0</v>
      </c>
      <c r="AQ41" s="40">
        <f t="shared" si="34"/>
        <v>0</v>
      </c>
      <c r="AR41" s="40">
        <f t="shared" si="34"/>
        <v>0</v>
      </c>
      <c r="AS41" s="40">
        <f t="shared" si="34"/>
        <v>0</v>
      </c>
      <c r="AT41" s="40">
        <f t="shared" si="34"/>
        <v>0</v>
      </c>
      <c r="AU41" s="40">
        <f t="shared" si="34"/>
        <v>0</v>
      </c>
      <c r="AV41" s="40">
        <f t="shared" si="34"/>
        <v>0</v>
      </c>
      <c r="AW41" s="40">
        <f t="shared" si="34"/>
        <v>0</v>
      </c>
      <c r="AX41" s="40">
        <f t="shared" si="34"/>
        <v>0</v>
      </c>
      <c r="AY41" s="40">
        <f t="shared" si="34"/>
        <v>0</v>
      </c>
      <c r="AZ41" s="40">
        <f t="shared" si="34"/>
        <v>0</v>
      </c>
      <c r="BA41" s="40">
        <f t="shared" si="34"/>
        <v>0</v>
      </c>
      <c r="BB41" s="40">
        <f t="shared" si="34"/>
        <v>0</v>
      </c>
      <c r="BC41" s="40">
        <f t="shared" si="34"/>
        <v>0</v>
      </c>
      <c r="BD41" s="40">
        <f t="shared" si="34"/>
        <v>0</v>
      </c>
      <c r="BE41" s="40">
        <f t="shared" si="34"/>
        <v>0</v>
      </c>
      <c r="BF41" s="40">
        <f t="shared" si="34"/>
        <v>0</v>
      </c>
      <c r="BG41" s="40">
        <f t="shared" si="34"/>
        <v>0</v>
      </c>
      <c r="BH41" s="40">
        <f t="shared" si="34"/>
        <v>0</v>
      </c>
      <c r="BI41" s="40">
        <f t="shared" si="34"/>
        <v>0</v>
      </c>
      <c r="BJ41" s="40">
        <f t="shared" si="34"/>
        <v>0</v>
      </c>
      <c r="BK41" s="40">
        <f t="shared" si="34"/>
        <v>0</v>
      </c>
      <c r="BL41" s="40">
        <f t="shared" si="34"/>
        <v>0</v>
      </c>
      <c r="BM41" s="40">
        <f t="shared" si="34"/>
        <v>0</v>
      </c>
      <c r="BN41" s="40">
        <f t="shared" si="34"/>
        <v>0</v>
      </c>
      <c r="BO41" s="40">
        <f t="shared" si="34"/>
        <v>0</v>
      </c>
      <c r="BP41" s="40">
        <f t="shared" si="34"/>
        <v>0</v>
      </c>
      <c r="BQ41" s="40">
        <f t="shared" si="34"/>
        <v>0</v>
      </c>
      <c r="BR41" s="40">
        <f t="shared" si="34"/>
        <v>0</v>
      </c>
      <c r="BS41" s="40">
        <f t="shared" si="34"/>
        <v>0</v>
      </c>
      <c r="BT41" s="40">
        <f t="shared" si="34"/>
        <v>0</v>
      </c>
      <c r="BU41" s="40">
        <f t="shared" si="34"/>
        <v>0</v>
      </c>
      <c r="BV41" s="40">
        <f t="shared" si="34"/>
        <v>0</v>
      </c>
      <c r="BW41" s="40">
        <f t="shared" si="34"/>
        <v>0</v>
      </c>
      <c r="BX41" s="40">
        <f t="shared" si="34"/>
        <v>0</v>
      </c>
      <c r="BY41" s="40">
        <f t="shared" si="34"/>
        <v>0</v>
      </c>
      <c r="BZ41" s="40">
        <f t="shared" si="34"/>
        <v>0</v>
      </c>
      <c r="CA41" s="40">
        <f t="shared" si="34"/>
        <v>0</v>
      </c>
      <c r="CB41" s="40" t="s">
        <v>108</v>
      </c>
      <c r="CC41" s="40" t="s">
        <v>108</v>
      </c>
      <c r="CD41" s="40" t="s">
        <v>108</v>
      </c>
      <c r="CE41" s="40" t="s">
        <v>108</v>
      </c>
      <c r="CF41" s="40" t="s">
        <v>108</v>
      </c>
      <c r="CG41" s="40">
        <f t="shared" si="34"/>
        <v>0</v>
      </c>
      <c r="CH41" s="40">
        <f t="shared" si="34"/>
        <v>0</v>
      </c>
      <c r="CI41" s="40">
        <f t="shared" si="34"/>
        <v>0</v>
      </c>
      <c r="CJ41" s="40">
        <f t="shared" si="34"/>
        <v>0</v>
      </c>
      <c r="CK41" s="40">
        <f t="shared" si="34"/>
        <v>0</v>
      </c>
      <c r="CL41" s="40">
        <f t="shared" si="34"/>
        <v>0</v>
      </c>
      <c r="CM41" s="40">
        <f t="shared" si="34"/>
        <v>0</v>
      </c>
      <c r="CN41" s="40">
        <f t="shared" si="34"/>
        <v>0</v>
      </c>
      <c r="CO41" s="40">
        <f t="shared" si="34"/>
        <v>0</v>
      </c>
      <c r="CP41" s="40">
        <f t="shared" ref="CP41" si="35">CP195</f>
        <v>0</v>
      </c>
      <c r="CQ41" s="24" t="s">
        <v>108</v>
      </c>
    </row>
    <row r="42" spans="1:95" s="28" customFormat="1" x14ac:dyDescent="0.25">
      <c r="A42" s="41" t="s">
        <v>148</v>
      </c>
      <c r="B42" s="14" t="s">
        <v>149</v>
      </c>
      <c r="C42" s="27" t="s">
        <v>107</v>
      </c>
      <c r="D42" s="27" t="s">
        <v>108</v>
      </c>
      <c r="E42" s="27" t="s">
        <v>108</v>
      </c>
      <c r="F42" s="27" t="s">
        <v>108</v>
      </c>
      <c r="G42" s="27" t="s">
        <v>108</v>
      </c>
      <c r="H42" s="27">
        <f t="shared" ref="H42:BS42" si="36">IF(AND(H43="нд",H43=H132,H132=H171),"нд",SUMIF(H43,"&lt;&gt;0",H43)+SUMIF(H132,"&lt;&gt;0",H132)+SUMIF(H171,"&lt;&gt;0",H171))</f>
        <v>1402.9270769999998</v>
      </c>
      <c r="I42" s="27">
        <f t="shared" si="36"/>
        <v>10880.663289</v>
      </c>
      <c r="J42" s="27" t="str">
        <f t="shared" si="36"/>
        <v>нд</v>
      </c>
      <c r="K42" s="27">
        <f t="shared" si="36"/>
        <v>2684.10554056</v>
      </c>
      <c r="L42" s="27">
        <f t="shared" si="36"/>
        <v>22446.03544806</v>
      </c>
      <c r="M42" s="27">
        <f t="shared" si="36"/>
        <v>0</v>
      </c>
      <c r="N42" s="27">
        <f t="shared" si="36"/>
        <v>9475.90891063858</v>
      </c>
      <c r="O42" s="27">
        <f t="shared" si="36"/>
        <v>3476.5372915512944</v>
      </c>
      <c r="P42" s="27">
        <f t="shared" si="36"/>
        <v>15201.077309988001</v>
      </c>
      <c r="Q42" s="27">
        <f t="shared" si="36"/>
        <v>22462.792297901124</v>
      </c>
      <c r="R42" s="27">
        <f t="shared" si="36"/>
        <v>31393.075665974804</v>
      </c>
      <c r="S42" s="27">
        <f t="shared" si="36"/>
        <v>34431.099633061713</v>
      </c>
      <c r="T42" s="27">
        <f t="shared" si="36"/>
        <v>11537.283764221702</v>
      </c>
      <c r="U42" s="27">
        <f t="shared" si="36"/>
        <v>19361.481714148256</v>
      </c>
      <c r="V42" s="27">
        <f t="shared" si="36"/>
        <v>8062.1377042144068</v>
      </c>
      <c r="W42" s="27">
        <f t="shared" si="36"/>
        <v>6422.8281750431806</v>
      </c>
      <c r="X42" s="27">
        <f t="shared" si="36"/>
        <v>13207.22363438546</v>
      </c>
      <c r="Y42" s="27">
        <f t="shared" si="36"/>
        <v>1639.3095291712252</v>
      </c>
      <c r="Z42" s="27">
        <f t="shared" si="36"/>
        <v>0</v>
      </c>
      <c r="AA42" s="27">
        <f t="shared" si="36"/>
        <v>0</v>
      </c>
      <c r="AB42" s="27">
        <f t="shared" si="36"/>
        <v>140.03385653935425</v>
      </c>
      <c r="AC42" s="27">
        <f t="shared" si="36"/>
        <v>1499.275672631871</v>
      </c>
      <c r="AD42" s="27">
        <f t="shared" si="36"/>
        <v>2677.7207882114999</v>
      </c>
      <c r="AE42" s="27">
        <f t="shared" si="36"/>
        <v>818.12398278000001</v>
      </c>
      <c r="AF42" s="27">
        <f t="shared" si="36"/>
        <v>0</v>
      </c>
      <c r="AG42" s="27">
        <f t="shared" si="36"/>
        <v>83.121100589999998</v>
      </c>
      <c r="AH42" s="27">
        <f t="shared" si="36"/>
        <v>1776.4757048414999</v>
      </c>
      <c r="AI42" s="27">
        <f t="shared" si="36"/>
        <v>4140.68207605712</v>
      </c>
      <c r="AJ42" s="27">
        <f t="shared" si="36"/>
        <v>0</v>
      </c>
      <c r="AK42" s="27">
        <f t="shared" si="36"/>
        <v>0</v>
      </c>
      <c r="AL42" s="27">
        <f t="shared" si="36"/>
        <v>208.37631532208977</v>
      </c>
      <c r="AM42" s="27">
        <f t="shared" si="36"/>
        <v>3932.3057607350306</v>
      </c>
      <c r="AN42" s="27">
        <f t="shared" si="36"/>
        <v>6923.6404631962951</v>
      </c>
      <c r="AO42" s="27">
        <f t="shared" si="36"/>
        <v>1565.254822894349</v>
      </c>
      <c r="AP42" s="27">
        <f t="shared" si="36"/>
        <v>0</v>
      </c>
      <c r="AQ42" s="27">
        <f t="shared" si="36"/>
        <v>168.97938393035162</v>
      </c>
      <c r="AR42" s="27">
        <f t="shared" si="36"/>
        <v>5189.4062563715934</v>
      </c>
      <c r="AS42" s="27">
        <f t="shared" si="36"/>
        <v>1961.8583460349121</v>
      </c>
      <c r="AT42" s="27">
        <f t="shared" si="36"/>
        <v>0</v>
      </c>
      <c r="AU42" s="27">
        <f t="shared" si="36"/>
        <v>0</v>
      </c>
      <c r="AV42" s="27">
        <f t="shared" si="36"/>
        <v>200.02983336909401</v>
      </c>
      <c r="AW42" s="27">
        <f t="shared" si="36"/>
        <v>1761.8285126658179</v>
      </c>
      <c r="AX42" s="27">
        <f t="shared" si="36"/>
        <v>4220.409852681496</v>
      </c>
      <c r="AY42" s="27">
        <f t="shared" si="36"/>
        <v>611.27659799317462</v>
      </c>
      <c r="AZ42" s="27">
        <f t="shared" si="36"/>
        <v>0</v>
      </c>
      <c r="BA42" s="27">
        <f t="shared" si="36"/>
        <v>158.78124620194404</v>
      </c>
      <c r="BB42" s="27">
        <f t="shared" si="36"/>
        <v>3450.3520084863771</v>
      </c>
      <c r="BC42" s="27">
        <f t="shared" si="36"/>
        <v>151.81998708015769</v>
      </c>
      <c r="BD42" s="27">
        <f t="shared" si="36"/>
        <v>0</v>
      </c>
      <c r="BE42" s="27">
        <f t="shared" si="36"/>
        <v>0</v>
      </c>
      <c r="BF42" s="27">
        <f t="shared" si="36"/>
        <v>126.51665590013141</v>
      </c>
      <c r="BG42" s="27">
        <f t="shared" si="36"/>
        <v>25.303331180026273</v>
      </c>
      <c r="BH42" s="27">
        <f t="shared" si="36"/>
        <v>1594.4475823135454</v>
      </c>
      <c r="BI42" s="27">
        <f t="shared" si="36"/>
        <v>0</v>
      </c>
      <c r="BJ42" s="27">
        <f t="shared" si="36"/>
        <v>0</v>
      </c>
      <c r="BK42" s="27">
        <f t="shared" si="36"/>
        <v>83.551699486349477</v>
      </c>
      <c r="BL42" s="27">
        <f t="shared" si="36"/>
        <v>1510.8958828271959</v>
      </c>
      <c r="BM42" s="27">
        <f t="shared" si="36"/>
        <v>166.38776898579096</v>
      </c>
      <c r="BN42" s="27">
        <f t="shared" si="36"/>
        <v>0</v>
      </c>
      <c r="BO42" s="27">
        <f t="shared" si="36"/>
        <v>0</v>
      </c>
      <c r="BP42" s="27">
        <f t="shared" si="36"/>
        <v>138.65647415482582</v>
      </c>
      <c r="BQ42" s="27">
        <f t="shared" si="36"/>
        <v>27.731294830965158</v>
      </c>
      <c r="BR42" s="27">
        <f t="shared" si="36"/>
        <v>226.46845304395106</v>
      </c>
      <c r="BS42" s="27">
        <f t="shared" si="36"/>
        <v>0</v>
      </c>
      <c r="BT42" s="27">
        <f t="shared" ref="BT42:CP42" si="37">IF(AND(BT43="нд",BT43=BT132,BT132=BT171),"нд",SUMIF(BT43,"&lt;&gt;0",BT43)+SUMIF(BT132,"&lt;&gt;0",BT132)+SUMIF(BT171,"&lt;&gt;0",BT171))</f>
        <v>0</v>
      </c>
      <c r="BU42" s="27">
        <f t="shared" si="37"/>
        <v>93.552060060201882</v>
      </c>
      <c r="BV42" s="27">
        <f t="shared" si="37"/>
        <v>132.91639298374918</v>
      </c>
      <c r="BW42" s="27">
        <f t="shared" si="37"/>
        <v>238.327110099967</v>
      </c>
      <c r="BX42" s="27">
        <f t="shared" si="37"/>
        <v>0</v>
      </c>
      <c r="BY42" s="27">
        <f t="shared" si="37"/>
        <v>0</v>
      </c>
      <c r="BZ42" s="27">
        <f t="shared" si="37"/>
        <v>93.442699118801826</v>
      </c>
      <c r="CA42" s="27">
        <f t="shared" si="37"/>
        <v>144.88441098116516</v>
      </c>
      <c r="CB42" s="27" t="s">
        <v>108</v>
      </c>
      <c r="CC42" s="27" t="s">
        <v>108</v>
      </c>
      <c r="CD42" s="27" t="s">
        <v>108</v>
      </c>
      <c r="CE42" s="27" t="s">
        <v>108</v>
      </c>
      <c r="CF42" s="27" t="s">
        <v>108</v>
      </c>
      <c r="CG42" s="27">
        <f t="shared" si="37"/>
        <v>6420.7481781579818</v>
      </c>
      <c r="CH42" s="27">
        <f t="shared" si="37"/>
        <v>0</v>
      </c>
      <c r="CI42" s="27">
        <f t="shared" si="37"/>
        <v>0</v>
      </c>
      <c r="CJ42" s="27">
        <f t="shared" si="37"/>
        <v>673.57927874614109</v>
      </c>
      <c r="CK42" s="27">
        <f t="shared" si="37"/>
        <v>5747.1688994118404</v>
      </c>
      <c r="CL42" s="27">
        <f t="shared" si="37"/>
        <v>13203.293461335255</v>
      </c>
      <c r="CM42" s="27">
        <f t="shared" si="37"/>
        <v>2176.5314208875234</v>
      </c>
      <c r="CN42" s="27">
        <f t="shared" si="37"/>
        <v>0</v>
      </c>
      <c r="CO42" s="27">
        <f t="shared" si="37"/>
        <v>598.30708879764893</v>
      </c>
      <c r="CP42" s="27">
        <f t="shared" si="37"/>
        <v>10428.454951650083</v>
      </c>
      <c r="CQ42" s="24" t="s">
        <v>108</v>
      </c>
    </row>
    <row r="43" spans="1:95" s="28" customFormat="1" ht="63" x14ac:dyDescent="0.25">
      <c r="A43" s="41" t="s">
        <v>150</v>
      </c>
      <c r="B43" s="14" t="s">
        <v>151</v>
      </c>
      <c r="C43" s="27" t="s">
        <v>107</v>
      </c>
      <c r="D43" s="27" t="s">
        <v>108</v>
      </c>
      <c r="E43" s="27" t="s">
        <v>108</v>
      </c>
      <c r="F43" s="27" t="s">
        <v>108</v>
      </c>
      <c r="G43" s="27" t="s">
        <v>108</v>
      </c>
      <c r="H43" s="27">
        <f t="shared" ref="H43:BS43" si="38">IF(AND(H44="нд",H44=H80,H80=H116,H116=H119,H119=H130,H130=H131),"нд",SUMIF(H44,"&lt;&gt;0",H44)+SUMIF(H80,"&lt;&gt;0",H80)+SUMIF(H116,"&lt;&gt;0",H116)+SUMIF(H119,"&lt;&gt;0",H119)+SUMIF(H130,"&lt;&gt;0",H130)+SUMIF(H131,"&lt;&gt;0",H131))</f>
        <v>1402.9270769999998</v>
      </c>
      <c r="I43" s="27">
        <f t="shared" si="38"/>
        <v>10880.663289</v>
      </c>
      <c r="J43" s="27" t="str">
        <f t="shared" si="38"/>
        <v>нд</v>
      </c>
      <c r="K43" s="27">
        <f t="shared" si="38"/>
        <v>2684.10554056</v>
      </c>
      <c r="L43" s="27">
        <f t="shared" si="38"/>
        <v>22446.03544806</v>
      </c>
      <c r="M43" s="27">
        <f t="shared" si="38"/>
        <v>0</v>
      </c>
      <c r="N43" s="27">
        <f t="shared" si="38"/>
        <v>9475.90891063858</v>
      </c>
      <c r="O43" s="27">
        <f t="shared" si="38"/>
        <v>3476.5372915512944</v>
      </c>
      <c r="P43" s="27">
        <f t="shared" si="38"/>
        <v>14975.405309988</v>
      </c>
      <c r="Q43" s="27">
        <f t="shared" si="38"/>
        <v>22095.815096340946</v>
      </c>
      <c r="R43" s="27">
        <f t="shared" si="38"/>
        <v>30785.997127574803</v>
      </c>
      <c r="S43" s="27">
        <f t="shared" si="38"/>
        <v>33710.535154981895</v>
      </c>
      <c r="T43" s="27">
        <f t="shared" si="38"/>
        <v>11290.287297801044</v>
      </c>
      <c r="U43" s="27">
        <f t="shared" si="38"/>
        <v>19062.212363824325</v>
      </c>
      <c r="V43" s="27">
        <f t="shared" si="38"/>
        <v>7815.1412377937486</v>
      </c>
      <c r="W43" s="27">
        <f t="shared" si="38"/>
        <v>6219.9722978124792</v>
      </c>
      <c r="X43" s="27">
        <f t="shared" si="38"/>
        <v>12950.111227111529</v>
      </c>
      <c r="Y43" s="27">
        <f t="shared" si="38"/>
        <v>1595.1689399812687</v>
      </c>
      <c r="Z43" s="27">
        <f t="shared" si="38"/>
        <v>0</v>
      </c>
      <c r="AA43" s="27">
        <f t="shared" si="38"/>
        <v>0</v>
      </c>
      <c r="AB43" s="27">
        <f t="shared" si="38"/>
        <v>103.25003221439059</v>
      </c>
      <c r="AC43" s="27">
        <f t="shared" si="38"/>
        <v>1491.9189077668782</v>
      </c>
      <c r="AD43" s="27">
        <f t="shared" si="38"/>
        <v>2635.5638451615</v>
      </c>
      <c r="AE43" s="27">
        <f t="shared" si="38"/>
        <v>818.12398278000001</v>
      </c>
      <c r="AF43" s="27">
        <f t="shared" si="38"/>
        <v>0</v>
      </c>
      <c r="AG43" s="27">
        <f t="shared" si="38"/>
        <v>47.990314715000004</v>
      </c>
      <c r="AH43" s="27">
        <f t="shared" si="38"/>
        <v>1769.4495476664999</v>
      </c>
      <c r="AI43" s="27">
        <f t="shared" si="38"/>
        <v>4093.4057583870344</v>
      </c>
      <c r="AJ43" s="27">
        <f t="shared" si="38"/>
        <v>0</v>
      </c>
      <c r="AK43" s="27">
        <f t="shared" si="38"/>
        <v>0</v>
      </c>
      <c r="AL43" s="27">
        <f t="shared" si="38"/>
        <v>168.97938393035159</v>
      </c>
      <c r="AM43" s="27">
        <f t="shared" si="38"/>
        <v>3924.4263744566829</v>
      </c>
      <c r="AN43" s="27">
        <f t="shared" si="38"/>
        <v>6876.3641455262095</v>
      </c>
      <c r="AO43" s="27">
        <f t="shared" si="38"/>
        <v>1565.254822894349</v>
      </c>
      <c r="AP43" s="27">
        <f t="shared" si="38"/>
        <v>0</v>
      </c>
      <c r="AQ43" s="27">
        <f t="shared" si="38"/>
        <v>168.97938393035162</v>
      </c>
      <c r="AR43" s="27">
        <f t="shared" si="38"/>
        <v>5142.1299387015079</v>
      </c>
      <c r="AS43" s="27">
        <f t="shared" si="38"/>
        <v>1912.3600414343321</v>
      </c>
      <c r="AT43" s="27">
        <f t="shared" si="38"/>
        <v>0</v>
      </c>
      <c r="AU43" s="27">
        <f t="shared" si="38"/>
        <v>0</v>
      </c>
      <c r="AV43" s="27">
        <f t="shared" si="38"/>
        <v>158.78124620194407</v>
      </c>
      <c r="AW43" s="27">
        <f t="shared" si="38"/>
        <v>1753.5787952323878</v>
      </c>
      <c r="AX43" s="27">
        <f t="shared" si="38"/>
        <v>4170.911548080916</v>
      </c>
      <c r="AY43" s="27">
        <f t="shared" si="38"/>
        <v>611.27659799317462</v>
      </c>
      <c r="AZ43" s="27">
        <f t="shared" si="38"/>
        <v>0</v>
      </c>
      <c r="BA43" s="27">
        <f t="shared" si="38"/>
        <v>158.78124620194404</v>
      </c>
      <c r="BB43" s="27">
        <f t="shared" si="38"/>
        <v>3400.8537038857971</v>
      </c>
      <c r="BC43" s="27">
        <f t="shared" si="38"/>
        <v>99.995262163350503</v>
      </c>
      <c r="BD43" s="27">
        <f t="shared" si="38"/>
        <v>0</v>
      </c>
      <c r="BE43" s="27">
        <f t="shared" si="38"/>
        <v>0</v>
      </c>
      <c r="BF43" s="27">
        <f t="shared" si="38"/>
        <v>83.32938513612541</v>
      </c>
      <c r="BG43" s="27">
        <f t="shared" si="38"/>
        <v>16.665877027225076</v>
      </c>
      <c r="BH43" s="27">
        <f t="shared" si="38"/>
        <v>1542.6228573967383</v>
      </c>
      <c r="BI43" s="27">
        <f t="shared" si="38"/>
        <v>0</v>
      </c>
      <c r="BJ43" s="27">
        <f t="shared" si="38"/>
        <v>0</v>
      </c>
      <c r="BK43" s="27">
        <f t="shared" si="38"/>
        <v>83.551699486349477</v>
      </c>
      <c r="BL43" s="27">
        <f t="shared" si="38"/>
        <v>1459.0711579103888</v>
      </c>
      <c r="BM43" s="27">
        <f t="shared" si="38"/>
        <v>112.13123894256219</v>
      </c>
      <c r="BN43" s="27">
        <f t="shared" si="38"/>
        <v>0</v>
      </c>
      <c r="BO43" s="27">
        <f t="shared" si="38"/>
        <v>0</v>
      </c>
      <c r="BP43" s="27">
        <f t="shared" si="38"/>
        <v>93.442699118801841</v>
      </c>
      <c r="BQ43" s="27">
        <f t="shared" si="38"/>
        <v>18.688539823760362</v>
      </c>
      <c r="BR43" s="27">
        <f t="shared" si="38"/>
        <v>172.21192300072227</v>
      </c>
      <c r="BS43" s="27">
        <f t="shared" si="38"/>
        <v>0</v>
      </c>
      <c r="BT43" s="27">
        <f t="shared" ref="BT43:CP43" si="39">IF(AND(BT44="нд",BT44=BT80,BT80=BT116,BT116=BT119,BT119=BT130,BT130=BT131),"нд",SUMIF(BT44,"&lt;&gt;0",BT44)+SUMIF(BT80,"&lt;&gt;0",BT80)+SUMIF(BT116,"&lt;&gt;0",BT116)+SUMIF(BT119,"&lt;&gt;0",BT119)+SUMIF(BT130,"&lt;&gt;0",BT130)+SUMIF(BT131,"&lt;&gt;0",BT131))</f>
        <v>0</v>
      </c>
      <c r="BU43" s="27">
        <f t="shared" si="39"/>
        <v>93.552060060201882</v>
      </c>
      <c r="BV43" s="27">
        <f t="shared" si="39"/>
        <v>78.659862940520384</v>
      </c>
      <c r="BW43" s="27">
        <f t="shared" si="39"/>
        <v>184.07058005673821</v>
      </c>
      <c r="BX43" s="27">
        <f t="shared" si="39"/>
        <v>0</v>
      </c>
      <c r="BY43" s="27">
        <f t="shared" si="39"/>
        <v>0</v>
      </c>
      <c r="BZ43" s="27">
        <f t="shared" si="39"/>
        <v>93.442699118801826</v>
      </c>
      <c r="CA43" s="27">
        <f t="shared" si="39"/>
        <v>90.627880937936382</v>
      </c>
      <c r="CB43" s="27" t="s">
        <v>108</v>
      </c>
      <c r="CC43" s="27" t="s">
        <v>108</v>
      </c>
      <c r="CD43" s="27" t="s">
        <v>108</v>
      </c>
      <c r="CE43" s="27" t="s">
        <v>108</v>
      </c>
      <c r="CF43" s="27" t="s">
        <v>108</v>
      </c>
      <c r="CG43" s="27">
        <f t="shared" si="39"/>
        <v>6217.8923009272803</v>
      </c>
      <c r="CH43" s="27">
        <f t="shared" si="39"/>
        <v>0</v>
      </c>
      <c r="CI43" s="27">
        <f t="shared" si="39"/>
        <v>0</v>
      </c>
      <c r="CJ43" s="27">
        <f t="shared" si="39"/>
        <v>504.532714387223</v>
      </c>
      <c r="CK43" s="27">
        <f t="shared" si="39"/>
        <v>5713.3595865400566</v>
      </c>
      <c r="CL43" s="27">
        <f t="shared" si="39"/>
        <v>12946.181054061324</v>
      </c>
      <c r="CM43" s="27">
        <f t="shared" si="39"/>
        <v>2176.5314208875234</v>
      </c>
      <c r="CN43" s="27">
        <f t="shared" si="39"/>
        <v>0</v>
      </c>
      <c r="CO43" s="27">
        <f t="shared" si="39"/>
        <v>598.30708879764893</v>
      </c>
      <c r="CP43" s="27">
        <f t="shared" si="39"/>
        <v>10171.342544376152</v>
      </c>
      <c r="CQ43" s="24" t="s">
        <v>108</v>
      </c>
    </row>
    <row r="44" spans="1:95" s="28" customFormat="1" ht="15.75" customHeight="1" x14ac:dyDescent="0.25">
      <c r="A44" s="41" t="s">
        <v>152</v>
      </c>
      <c r="B44" s="42" t="s">
        <v>153</v>
      </c>
      <c r="C44" s="27" t="s">
        <v>107</v>
      </c>
      <c r="D44" s="27" t="s">
        <v>108</v>
      </c>
      <c r="E44" s="27" t="s">
        <v>108</v>
      </c>
      <c r="F44" s="27" t="s">
        <v>108</v>
      </c>
      <c r="G44" s="27" t="s">
        <v>108</v>
      </c>
      <c r="H44" s="27">
        <f t="shared" ref="H44:BS44" si="40">IF(AND(H45="нд",H45=H56,H56=H59,H59=H71),"нд",SUMIF(H45,"&lt;&gt;0",H45)+SUMIF(H56,"&lt;&gt;0",H56)+SUMIF(H59,"&lt;&gt;0",H59)+SUMIF(H71,"&lt;&gt;0",H71))</f>
        <v>339.080827</v>
      </c>
      <c r="I44" s="27">
        <f t="shared" si="40"/>
        <v>2565.5103490000001</v>
      </c>
      <c r="J44" s="27" t="str">
        <f t="shared" si="40"/>
        <v>нд</v>
      </c>
      <c r="K44" s="27">
        <f t="shared" si="40"/>
        <v>1059.5490205599999</v>
      </c>
      <c r="L44" s="27">
        <f t="shared" si="40"/>
        <v>8525.8827380599996</v>
      </c>
      <c r="M44" s="27">
        <f t="shared" si="40"/>
        <v>0</v>
      </c>
      <c r="N44" s="27">
        <f t="shared" si="40"/>
        <v>9475.90891063858</v>
      </c>
      <c r="O44" s="27">
        <f t="shared" si="40"/>
        <v>1648.2217349177995</v>
      </c>
      <c r="P44" s="27">
        <f t="shared" si="40"/>
        <v>5120.5043763959993</v>
      </c>
      <c r="Q44" s="27">
        <f t="shared" si="40"/>
        <v>7305.4672987536396</v>
      </c>
      <c r="R44" s="27">
        <f t="shared" si="40"/>
        <v>10619.314204853239</v>
      </c>
      <c r="S44" s="27">
        <f t="shared" si="40"/>
        <v>11468.733650316031</v>
      </c>
      <c r="T44" s="27">
        <f t="shared" si="40"/>
        <v>3220.3254309339645</v>
      </c>
      <c r="U44" s="27">
        <f t="shared" si="40"/>
        <v>8357.8174460956325</v>
      </c>
      <c r="V44" s="27">
        <f t="shared" si="40"/>
        <v>1573.4949275601643</v>
      </c>
      <c r="W44" s="27">
        <f t="shared" si="40"/>
        <v>852.64997866381361</v>
      </c>
      <c r="X44" s="27">
        <f t="shared" si="40"/>
        <v>5751.2786805448322</v>
      </c>
      <c r="Y44" s="27">
        <f t="shared" si="40"/>
        <v>720.84494889635096</v>
      </c>
      <c r="Z44" s="27">
        <f t="shared" si="40"/>
        <v>0</v>
      </c>
      <c r="AA44" s="27">
        <f t="shared" si="40"/>
        <v>0</v>
      </c>
      <c r="AB44" s="27">
        <f t="shared" si="40"/>
        <v>69.181166775292468</v>
      </c>
      <c r="AC44" s="27">
        <f t="shared" si="40"/>
        <v>651.66378212105849</v>
      </c>
      <c r="AD44" s="27">
        <f t="shared" si="40"/>
        <v>958.31703063300006</v>
      </c>
      <c r="AE44" s="27">
        <f t="shared" si="40"/>
        <v>0</v>
      </c>
      <c r="AF44" s="27">
        <f t="shared" si="40"/>
        <v>0</v>
      </c>
      <c r="AG44" s="27">
        <f t="shared" si="40"/>
        <v>37.655369273333335</v>
      </c>
      <c r="AH44" s="27">
        <f t="shared" si="40"/>
        <v>920.6616613596666</v>
      </c>
      <c r="AI44" s="27">
        <f t="shared" si="40"/>
        <v>566.01882192165306</v>
      </c>
      <c r="AJ44" s="27">
        <f t="shared" si="40"/>
        <v>0</v>
      </c>
      <c r="AK44" s="27">
        <f t="shared" si="40"/>
        <v>0</v>
      </c>
      <c r="AL44" s="27">
        <f t="shared" si="40"/>
        <v>164.24646711901082</v>
      </c>
      <c r="AM44" s="27">
        <f t="shared" si="40"/>
        <v>401.77235480264221</v>
      </c>
      <c r="AN44" s="27">
        <f t="shared" si="40"/>
        <v>4102.7701793551205</v>
      </c>
      <c r="AO44" s="27">
        <f t="shared" si="40"/>
        <v>0</v>
      </c>
      <c r="AP44" s="27">
        <f t="shared" si="40"/>
        <v>0</v>
      </c>
      <c r="AQ44" s="27">
        <f t="shared" si="40"/>
        <v>53.672802008490237</v>
      </c>
      <c r="AR44" s="27">
        <f t="shared" si="40"/>
        <v>4049.0973773466294</v>
      </c>
      <c r="AS44" s="27">
        <f t="shared" si="40"/>
        <v>129.98722565696059</v>
      </c>
      <c r="AT44" s="27">
        <f t="shared" si="40"/>
        <v>0</v>
      </c>
      <c r="AU44" s="27">
        <f t="shared" si="40"/>
        <v>0</v>
      </c>
      <c r="AV44" s="27">
        <f t="shared" si="40"/>
        <v>108.32268804746715</v>
      </c>
      <c r="AW44" s="27">
        <f t="shared" si="40"/>
        <v>21.664537609493426</v>
      </c>
      <c r="AX44" s="27">
        <f t="shared" si="40"/>
        <v>1185.8674095679823</v>
      </c>
      <c r="AY44" s="27">
        <f t="shared" si="40"/>
        <v>0</v>
      </c>
      <c r="AZ44" s="27">
        <f t="shared" si="40"/>
        <v>0</v>
      </c>
      <c r="BA44" s="27">
        <f t="shared" si="40"/>
        <v>62.439685575566969</v>
      </c>
      <c r="BB44" s="27">
        <f t="shared" si="40"/>
        <v>1123.4277239924154</v>
      </c>
      <c r="BC44" s="27">
        <f t="shared" si="40"/>
        <v>64.8</v>
      </c>
      <c r="BD44" s="27">
        <f t="shared" si="40"/>
        <v>0</v>
      </c>
      <c r="BE44" s="27">
        <f t="shared" si="40"/>
        <v>0</v>
      </c>
      <c r="BF44" s="27">
        <f t="shared" si="40"/>
        <v>54</v>
      </c>
      <c r="BG44" s="27">
        <f t="shared" si="40"/>
        <v>10.799999999999995</v>
      </c>
      <c r="BH44" s="27">
        <f t="shared" si="40"/>
        <v>123.95740022679757</v>
      </c>
      <c r="BI44" s="27">
        <f t="shared" si="40"/>
        <v>0</v>
      </c>
      <c r="BJ44" s="27">
        <f t="shared" si="40"/>
        <v>0</v>
      </c>
      <c r="BK44" s="27">
        <f t="shared" si="40"/>
        <v>54.795041508997976</v>
      </c>
      <c r="BL44" s="27">
        <f t="shared" si="40"/>
        <v>69.162358717799606</v>
      </c>
      <c r="BM44" s="27">
        <f t="shared" si="40"/>
        <v>89.763934200000307</v>
      </c>
      <c r="BN44" s="27">
        <f t="shared" si="40"/>
        <v>0</v>
      </c>
      <c r="BO44" s="27">
        <f t="shared" si="40"/>
        <v>0</v>
      </c>
      <c r="BP44" s="27">
        <f t="shared" si="40"/>
        <v>74.80327850000026</v>
      </c>
      <c r="BQ44" s="27">
        <f t="shared" si="40"/>
        <v>14.960655700000046</v>
      </c>
      <c r="BR44" s="27">
        <f t="shared" si="40"/>
        <v>150.68293828798886</v>
      </c>
      <c r="BS44" s="27">
        <f t="shared" si="40"/>
        <v>0</v>
      </c>
      <c r="BT44" s="27">
        <f t="shared" ref="BT44:CP44" si="41">IF(AND(BT45="нд",BT45=BT56,BT56=BT59,BT59=BT71),"нд",SUMIF(BT45,"&lt;&gt;0",BT45)+SUMIF(BT56,"&lt;&gt;0",BT56)+SUMIF(BT59,"&lt;&gt;0",BT59)+SUMIF(BT71,"&lt;&gt;0",BT71))</f>
        <v>0</v>
      </c>
      <c r="BU44" s="27">
        <f t="shared" si="41"/>
        <v>75.611239466257388</v>
      </c>
      <c r="BV44" s="27">
        <f t="shared" si="41"/>
        <v>75.071698821731488</v>
      </c>
      <c r="BW44" s="27">
        <f t="shared" si="41"/>
        <v>184.07058005673821</v>
      </c>
      <c r="BX44" s="27">
        <f t="shared" si="41"/>
        <v>0</v>
      </c>
      <c r="BY44" s="27">
        <f t="shared" si="41"/>
        <v>0</v>
      </c>
      <c r="BZ44" s="27">
        <f t="shared" si="41"/>
        <v>93.442699118801826</v>
      </c>
      <c r="CA44" s="27">
        <f t="shared" si="41"/>
        <v>90.627880937936382</v>
      </c>
      <c r="CB44" s="27" t="s">
        <v>108</v>
      </c>
      <c r="CC44" s="27" t="s">
        <v>108</v>
      </c>
      <c r="CD44" s="27" t="s">
        <v>108</v>
      </c>
      <c r="CE44" s="27" t="s">
        <v>108</v>
      </c>
      <c r="CF44" s="27" t="s">
        <v>108</v>
      </c>
      <c r="CG44" s="27">
        <f t="shared" si="41"/>
        <v>850.56998177861396</v>
      </c>
      <c r="CH44" s="27">
        <f t="shared" si="41"/>
        <v>0</v>
      </c>
      <c r="CI44" s="27">
        <f t="shared" si="41"/>
        <v>0</v>
      </c>
      <c r="CJ44" s="27">
        <f t="shared" si="41"/>
        <v>401.37243366647829</v>
      </c>
      <c r="CK44" s="27">
        <f t="shared" si="41"/>
        <v>449.19754811213568</v>
      </c>
      <c r="CL44" s="27">
        <f t="shared" si="41"/>
        <v>5747.3485074946275</v>
      </c>
      <c r="CM44" s="27">
        <f t="shared" si="41"/>
        <v>0</v>
      </c>
      <c r="CN44" s="27">
        <f t="shared" si="41"/>
        <v>0</v>
      </c>
      <c r="CO44" s="27">
        <f t="shared" si="41"/>
        <v>339.96146767811439</v>
      </c>
      <c r="CP44" s="27">
        <f t="shared" si="41"/>
        <v>5407.3870398165127</v>
      </c>
      <c r="CQ44" s="24" t="s">
        <v>108</v>
      </c>
    </row>
    <row r="45" spans="1:95" s="28" customFormat="1" ht="31.5" x14ac:dyDescent="0.25">
      <c r="A45" s="41" t="s">
        <v>154</v>
      </c>
      <c r="B45" s="42" t="s">
        <v>155</v>
      </c>
      <c r="C45" s="27" t="s">
        <v>107</v>
      </c>
      <c r="D45" s="27" t="s">
        <v>108</v>
      </c>
      <c r="E45" s="27" t="s">
        <v>108</v>
      </c>
      <c r="F45" s="27" t="s">
        <v>108</v>
      </c>
      <c r="G45" s="27" t="s">
        <v>108</v>
      </c>
      <c r="H45" s="27">
        <f t="shared" ref="H45:BS45" si="42">IF(AND(H46="нд",H46=H47,H47=H48),"нд",SUMIF(H46,"&lt;&gt;0",H46)+SUMIF(H47,"&lt;&gt;0",H47)+SUMIF(H48,"&lt;&gt;0",H48))</f>
        <v>230.13197300000002</v>
      </c>
      <c r="I45" s="27">
        <f t="shared" si="42"/>
        <v>1652.2338299999999</v>
      </c>
      <c r="J45" s="27" t="str">
        <f t="shared" si="42"/>
        <v>нд</v>
      </c>
      <c r="K45" s="27">
        <f t="shared" si="42"/>
        <v>799.84393299999999</v>
      </c>
      <c r="L45" s="27">
        <f t="shared" si="42"/>
        <v>6388.5885269999999</v>
      </c>
      <c r="M45" s="27" t="str">
        <f t="shared" si="42"/>
        <v>нд</v>
      </c>
      <c r="N45" s="27">
        <f t="shared" si="42"/>
        <v>5098.9807295765786</v>
      </c>
      <c r="O45" s="27">
        <f t="shared" si="42"/>
        <v>1029.9996747721993</v>
      </c>
      <c r="P45" s="27">
        <f t="shared" si="42"/>
        <v>3985.9662525959993</v>
      </c>
      <c r="Q45" s="27">
        <f t="shared" si="42"/>
        <v>5501.6096273107414</v>
      </c>
      <c r="R45" s="27">
        <f t="shared" si="42"/>
        <v>8190.2971747510373</v>
      </c>
      <c r="S45" s="27">
        <f t="shared" si="42"/>
        <v>8869.5612868240169</v>
      </c>
      <c r="T45" s="27">
        <f t="shared" si="42"/>
        <v>2069.7917987022392</v>
      </c>
      <c r="U45" s="27">
        <f t="shared" si="42"/>
        <v>6712.0917181561399</v>
      </c>
      <c r="V45" s="27">
        <f t="shared" si="42"/>
        <v>1041.1833554740399</v>
      </c>
      <c r="W45" s="27">
        <f t="shared" si="42"/>
        <v>465.74810834404002</v>
      </c>
      <c r="X45" s="27">
        <f t="shared" si="42"/>
        <v>4794.6169755499404</v>
      </c>
      <c r="Y45" s="27">
        <f t="shared" si="42"/>
        <v>575.43524712999999</v>
      </c>
      <c r="Z45" s="27">
        <f t="shared" si="42"/>
        <v>0</v>
      </c>
      <c r="AA45" s="27">
        <f t="shared" si="42"/>
        <v>0</v>
      </c>
      <c r="AB45" s="27">
        <f t="shared" si="42"/>
        <v>47.852500000000006</v>
      </c>
      <c r="AC45" s="27">
        <f t="shared" si="42"/>
        <v>527.58274713000003</v>
      </c>
      <c r="AD45" s="27">
        <f t="shared" si="42"/>
        <v>887.47506783400001</v>
      </c>
      <c r="AE45" s="27">
        <f t="shared" si="42"/>
        <v>0</v>
      </c>
      <c r="AF45" s="27">
        <f t="shared" si="42"/>
        <v>0</v>
      </c>
      <c r="AG45" s="27">
        <f t="shared" si="42"/>
        <v>29.888595649166668</v>
      </c>
      <c r="AH45" s="27">
        <f t="shared" si="42"/>
        <v>857.58647218483327</v>
      </c>
      <c r="AI45" s="27">
        <f t="shared" si="42"/>
        <v>238.54417725884005</v>
      </c>
      <c r="AJ45" s="27">
        <f t="shared" si="42"/>
        <v>0</v>
      </c>
      <c r="AK45" s="27">
        <f t="shared" si="42"/>
        <v>0</v>
      </c>
      <c r="AL45" s="27">
        <f t="shared" si="42"/>
        <v>19.600000000000001</v>
      </c>
      <c r="AM45" s="27">
        <f t="shared" si="42"/>
        <v>218.94417725884003</v>
      </c>
      <c r="AN45" s="27">
        <f t="shared" si="42"/>
        <v>3196.1084743602278</v>
      </c>
      <c r="AO45" s="27">
        <f t="shared" si="42"/>
        <v>0</v>
      </c>
      <c r="AP45" s="27">
        <f t="shared" si="42"/>
        <v>0</v>
      </c>
      <c r="AQ45" s="27">
        <f t="shared" si="42"/>
        <v>26.174117223183433</v>
      </c>
      <c r="AR45" s="27">
        <f t="shared" si="42"/>
        <v>3169.9343571370441</v>
      </c>
      <c r="AS45" s="27">
        <f t="shared" si="42"/>
        <v>70.56</v>
      </c>
      <c r="AT45" s="27">
        <f t="shared" si="42"/>
        <v>0</v>
      </c>
      <c r="AU45" s="27">
        <f t="shared" si="42"/>
        <v>0</v>
      </c>
      <c r="AV45" s="27">
        <f t="shared" si="42"/>
        <v>58.8</v>
      </c>
      <c r="AW45" s="27">
        <f t="shared" si="42"/>
        <v>11.759999999999994</v>
      </c>
      <c r="AX45" s="27">
        <f t="shared" si="42"/>
        <v>1135.8674095679823</v>
      </c>
      <c r="AY45" s="27">
        <f t="shared" si="42"/>
        <v>0</v>
      </c>
      <c r="AZ45" s="27">
        <f t="shared" si="42"/>
        <v>0</v>
      </c>
      <c r="BA45" s="27">
        <f t="shared" si="42"/>
        <v>62.439685575566969</v>
      </c>
      <c r="BB45" s="27">
        <f t="shared" si="42"/>
        <v>1073.4277239924154</v>
      </c>
      <c r="BC45" s="27">
        <f t="shared" si="42"/>
        <v>64.8</v>
      </c>
      <c r="BD45" s="27">
        <f t="shared" si="42"/>
        <v>0</v>
      </c>
      <c r="BE45" s="27">
        <f t="shared" si="42"/>
        <v>0</v>
      </c>
      <c r="BF45" s="27">
        <f t="shared" si="42"/>
        <v>54</v>
      </c>
      <c r="BG45" s="27">
        <f t="shared" si="42"/>
        <v>10.799999999999995</v>
      </c>
      <c r="BH45" s="27">
        <f t="shared" si="42"/>
        <v>123.95740022679757</v>
      </c>
      <c r="BI45" s="27">
        <f t="shared" si="42"/>
        <v>0</v>
      </c>
      <c r="BJ45" s="27">
        <f t="shared" si="42"/>
        <v>0</v>
      </c>
      <c r="BK45" s="27">
        <f t="shared" si="42"/>
        <v>54.795041508997976</v>
      </c>
      <c r="BL45" s="27">
        <f t="shared" si="42"/>
        <v>69.162358717799606</v>
      </c>
      <c r="BM45" s="27">
        <f t="shared" si="42"/>
        <v>89.763934200000307</v>
      </c>
      <c r="BN45" s="27">
        <f t="shared" si="42"/>
        <v>0</v>
      </c>
      <c r="BO45" s="27">
        <f t="shared" si="42"/>
        <v>0</v>
      </c>
      <c r="BP45" s="27">
        <f t="shared" si="42"/>
        <v>74.80327850000026</v>
      </c>
      <c r="BQ45" s="27">
        <f t="shared" si="42"/>
        <v>14.960655700000046</v>
      </c>
      <c r="BR45" s="27">
        <f t="shared" si="42"/>
        <v>150.68293828798886</v>
      </c>
      <c r="BS45" s="27">
        <f t="shared" si="42"/>
        <v>0</v>
      </c>
      <c r="BT45" s="27">
        <f t="shared" ref="BT45:CP45" si="43">IF(AND(BT46="нд",BT46=BT47,BT47=BT48),"нд",SUMIF(BT46,"&lt;&gt;0",BT46)+SUMIF(BT47,"&lt;&gt;0",BT47)+SUMIF(BT48,"&lt;&gt;0",BT48))</f>
        <v>0</v>
      </c>
      <c r="BU45" s="27">
        <f t="shared" si="43"/>
        <v>75.611239466257388</v>
      </c>
      <c r="BV45" s="27">
        <f t="shared" si="43"/>
        <v>75.071698821731488</v>
      </c>
      <c r="BW45" s="27">
        <f t="shared" si="43"/>
        <v>184.07058005673821</v>
      </c>
      <c r="BX45" s="27">
        <f t="shared" si="43"/>
        <v>0</v>
      </c>
      <c r="BY45" s="27">
        <f t="shared" si="43"/>
        <v>0</v>
      </c>
      <c r="BZ45" s="27">
        <f t="shared" si="43"/>
        <v>93.442699118801826</v>
      </c>
      <c r="CA45" s="27">
        <f t="shared" si="43"/>
        <v>90.627880937936382</v>
      </c>
      <c r="CB45" s="27" t="s">
        <v>108</v>
      </c>
      <c r="CC45" s="27" t="s">
        <v>108</v>
      </c>
      <c r="CD45" s="27" t="s">
        <v>108</v>
      </c>
      <c r="CE45" s="27" t="s">
        <v>108</v>
      </c>
      <c r="CF45" s="27" t="s">
        <v>108</v>
      </c>
      <c r="CG45" s="27">
        <f t="shared" si="43"/>
        <v>463.66811145884037</v>
      </c>
      <c r="CH45" s="27">
        <f t="shared" si="43"/>
        <v>0</v>
      </c>
      <c r="CI45" s="27">
        <f t="shared" si="43"/>
        <v>0</v>
      </c>
      <c r="CJ45" s="27">
        <f t="shared" si="43"/>
        <v>207.20327850000029</v>
      </c>
      <c r="CK45" s="27">
        <f t="shared" si="43"/>
        <v>256.46483295884008</v>
      </c>
      <c r="CL45" s="27">
        <f t="shared" si="43"/>
        <v>4790.6868024997348</v>
      </c>
      <c r="CM45" s="27">
        <f t="shared" si="43"/>
        <v>0</v>
      </c>
      <c r="CN45" s="27">
        <f t="shared" si="43"/>
        <v>0</v>
      </c>
      <c r="CO45" s="27">
        <f t="shared" si="43"/>
        <v>312.46278289280758</v>
      </c>
      <c r="CP45" s="27">
        <f t="shared" si="43"/>
        <v>4478.224019606927</v>
      </c>
      <c r="CQ45" s="24" t="s">
        <v>108</v>
      </c>
    </row>
    <row r="46" spans="1:95" s="28" customFormat="1" ht="47.25" x14ac:dyDescent="0.25">
      <c r="A46" s="41" t="s">
        <v>156</v>
      </c>
      <c r="B46" s="42" t="s">
        <v>157</v>
      </c>
      <c r="C46" s="27" t="s">
        <v>107</v>
      </c>
      <c r="D46" s="27" t="s">
        <v>108</v>
      </c>
      <c r="E46" s="27" t="s">
        <v>108</v>
      </c>
      <c r="F46" s="27" t="s">
        <v>108</v>
      </c>
      <c r="G46" s="27" t="s">
        <v>108</v>
      </c>
      <c r="H46" s="27">
        <v>0</v>
      </c>
      <c r="I46" s="27">
        <v>0</v>
      </c>
      <c r="J46" s="27" t="s">
        <v>108</v>
      </c>
      <c r="K46" s="27">
        <v>0</v>
      </c>
      <c r="L46" s="27">
        <v>0</v>
      </c>
      <c r="M46" s="27" t="s">
        <v>108</v>
      </c>
      <c r="N46" s="27">
        <v>0</v>
      </c>
      <c r="O46" s="27">
        <v>57.997747089999365</v>
      </c>
      <c r="P46" s="27">
        <v>0</v>
      </c>
      <c r="Q46" s="27">
        <v>0</v>
      </c>
      <c r="R46" s="27">
        <v>0</v>
      </c>
      <c r="S46" s="27">
        <v>0</v>
      </c>
      <c r="T46" s="27">
        <v>262.28167817599933</v>
      </c>
      <c r="U46" s="27">
        <v>587.46012200284258</v>
      </c>
      <c r="V46" s="27">
        <v>204.283931086</v>
      </c>
      <c r="W46" s="27">
        <v>144.403931086</v>
      </c>
      <c r="X46" s="27">
        <v>497.43578532384311</v>
      </c>
      <c r="Y46" s="27">
        <v>59.88</v>
      </c>
      <c r="Z46" s="27">
        <v>0</v>
      </c>
      <c r="AA46" s="27">
        <v>0</v>
      </c>
      <c r="AB46" s="27">
        <v>42.50083333333334</v>
      </c>
      <c r="AC46" s="27">
        <v>17.379166666666663</v>
      </c>
      <c r="AD46" s="27">
        <v>32.026589588999997</v>
      </c>
      <c r="AE46" s="27">
        <v>0</v>
      </c>
      <c r="AF46" s="27">
        <v>0</v>
      </c>
      <c r="AG46" s="27">
        <v>26.6888246575</v>
      </c>
      <c r="AH46" s="27">
        <v>5.3377649314999989</v>
      </c>
      <c r="AI46" s="27">
        <v>15.360000000000001</v>
      </c>
      <c r="AJ46" s="27">
        <v>0</v>
      </c>
      <c r="AK46" s="27">
        <v>0</v>
      </c>
      <c r="AL46" s="27">
        <v>12.8</v>
      </c>
      <c r="AM46" s="27">
        <v>2.5599999999999996</v>
      </c>
      <c r="AN46" s="27">
        <v>71.743160667820121</v>
      </c>
      <c r="AO46" s="27">
        <v>0</v>
      </c>
      <c r="AP46" s="27">
        <v>0</v>
      </c>
      <c r="AQ46" s="27">
        <v>19.374117223183433</v>
      </c>
      <c r="AR46" s="27">
        <v>52.369043444636695</v>
      </c>
      <c r="AS46" s="27">
        <v>41.519999999999996</v>
      </c>
      <c r="AT46" s="27">
        <v>0</v>
      </c>
      <c r="AU46" s="27">
        <v>0</v>
      </c>
      <c r="AV46" s="27">
        <v>34.6</v>
      </c>
      <c r="AW46" s="27">
        <v>6.9199999999999964</v>
      </c>
      <c r="AX46" s="27">
        <v>95.836669290680362</v>
      </c>
      <c r="AY46" s="27">
        <v>0</v>
      </c>
      <c r="AZ46" s="27">
        <v>0</v>
      </c>
      <c r="BA46" s="27">
        <v>38.239685575566966</v>
      </c>
      <c r="BB46" s="27">
        <v>57.596983715113396</v>
      </c>
      <c r="BC46" s="27">
        <v>37.200000000000003</v>
      </c>
      <c r="BD46" s="27">
        <v>0</v>
      </c>
      <c r="BE46" s="27">
        <v>0</v>
      </c>
      <c r="BF46" s="27">
        <v>31</v>
      </c>
      <c r="BG46" s="27">
        <v>6.1999999999999975</v>
      </c>
      <c r="BH46" s="27">
        <v>89.601567808797569</v>
      </c>
      <c r="BI46" s="27">
        <v>0</v>
      </c>
      <c r="BJ46" s="27">
        <v>0</v>
      </c>
      <c r="BK46" s="27">
        <v>31.795041508997976</v>
      </c>
      <c r="BL46" s="27">
        <v>57.8065262997996</v>
      </c>
      <c r="BM46" s="27">
        <v>48.243934200000311</v>
      </c>
      <c r="BN46" s="27">
        <v>0</v>
      </c>
      <c r="BO46" s="27">
        <v>0</v>
      </c>
      <c r="BP46" s="27">
        <v>40.203278500000259</v>
      </c>
      <c r="BQ46" s="27">
        <v>8.0406557000000483</v>
      </c>
      <c r="BR46" s="27">
        <v>102.20443089744887</v>
      </c>
      <c r="BS46" s="27">
        <v>0</v>
      </c>
      <c r="BT46" s="27">
        <v>0</v>
      </c>
      <c r="BU46" s="27">
        <v>41.011239466257379</v>
      </c>
      <c r="BV46" s="27">
        <v>61.193191431191487</v>
      </c>
      <c r="BW46" s="27">
        <v>134.2003711880902</v>
      </c>
      <c r="BX46" s="27">
        <v>0</v>
      </c>
      <c r="BY46" s="27">
        <v>0</v>
      </c>
      <c r="BZ46" s="27">
        <v>58.842699118801818</v>
      </c>
      <c r="CA46" s="27">
        <v>75.357672069288384</v>
      </c>
      <c r="CB46" s="27" t="s">
        <v>108</v>
      </c>
      <c r="CC46" s="27" t="s">
        <v>108</v>
      </c>
      <c r="CD46" s="27" t="s">
        <v>108</v>
      </c>
      <c r="CE46" s="27" t="s">
        <v>108</v>
      </c>
      <c r="CF46" s="27" t="s">
        <v>108</v>
      </c>
      <c r="CG46" s="27">
        <f t="shared" ref="CG46:CK47" si="44">AI46+AS46+BC46+BM46</f>
        <v>142.32393420000031</v>
      </c>
      <c r="CH46" s="27">
        <f t="shared" si="44"/>
        <v>0</v>
      </c>
      <c r="CI46" s="27">
        <f t="shared" si="44"/>
        <v>0</v>
      </c>
      <c r="CJ46" s="27">
        <f t="shared" si="44"/>
        <v>118.60327850000027</v>
      </c>
      <c r="CK46" s="27">
        <f t="shared" si="44"/>
        <v>23.720655700000044</v>
      </c>
      <c r="CL46" s="27">
        <f t="shared" ref="CL46:CP47" si="45">AN46+AX46+BH46+BR46+BW46</f>
        <v>493.58619985283713</v>
      </c>
      <c r="CM46" s="27">
        <f t="shared" si="45"/>
        <v>0</v>
      </c>
      <c r="CN46" s="27">
        <f t="shared" si="45"/>
        <v>0</v>
      </c>
      <c r="CO46" s="27">
        <f t="shared" si="45"/>
        <v>189.26278289280759</v>
      </c>
      <c r="CP46" s="27">
        <f t="shared" si="45"/>
        <v>304.32341696002959</v>
      </c>
      <c r="CQ46" s="24" t="s">
        <v>108</v>
      </c>
    </row>
    <row r="47" spans="1:95" s="28" customFormat="1" ht="47.25" x14ac:dyDescent="0.25">
      <c r="A47" s="41" t="s">
        <v>158</v>
      </c>
      <c r="B47" s="42" t="s">
        <v>159</v>
      </c>
      <c r="C47" s="27" t="s">
        <v>107</v>
      </c>
      <c r="D47" s="27" t="s">
        <v>108</v>
      </c>
      <c r="E47" s="27" t="s">
        <v>108</v>
      </c>
      <c r="F47" s="27" t="s">
        <v>108</v>
      </c>
      <c r="G47" s="27" t="s">
        <v>108</v>
      </c>
      <c r="H47" s="27">
        <v>0</v>
      </c>
      <c r="I47" s="27">
        <v>0</v>
      </c>
      <c r="J47" s="27" t="s">
        <v>108</v>
      </c>
      <c r="K47" s="27">
        <v>0</v>
      </c>
      <c r="L47" s="27">
        <v>0</v>
      </c>
      <c r="M47" s="27" t="s">
        <v>108</v>
      </c>
      <c r="N47" s="27">
        <v>0</v>
      </c>
      <c r="O47" s="27">
        <v>19.941538650000002</v>
      </c>
      <c r="P47" s="27">
        <v>0</v>
      </c>
      <c r="Q47" s="27">
        <v>0</v>
      </c>
      <c r="R47" s="27">
        <v>0</v>
      </c>
      <c r="S47" s="27">
        <v>0</v>
      </c>
      <c r="T47" s="27">
        <v>138.94153864999998</v>
      </c>
      <c r="U47" s="27">
        <v>206.69348069718802</v>
      </c>
      <c r="V47" s="27">
        <v>119</v>
      </c>
      <c r="W47" s="27">
        <v>106.32</v>
      </c>
      <c r="X47" s="27">
        <v>182.91221685718801</v>
      </c>
      <c r="Y47" s="27">
        <v>12.68</v>
      </c>
      <c r="Z47" s="27">
        <v>0</v>
      </c>
      <c r="AA47" s="27">
        <v>0</v>
      </c>
      <c r="AB47" s="27">
        <v>5.3516666666666666</v>
      </c>
      <c r="AC47" s="27">
        <v>7.3283333333333331</v>
      </c>
      <c r="AD47" s="27">
        <v>3.8397251900000002</v>
      </c>
      <c r="AE47" s="27">
        <v>0</v>
      </c>
      <c r="AF47" s="27">
        <v>0</v>
      </c>
      <c r="AG47" s="27">
        <v>3.199770991666667</v>
      </c>
      <c r="AH47" s="27">
        <v>0.63995419833333322</v>
      </c>
      <c r="AI47" s="27">
        <v>8.16</v>
      </c>
      <c r="AJ47" s="27">
        <v>0</v>
      </c>
      <c r="AK47" s="27">
        <v>0</v>
      </c>
      <c r="AL47" s="27">
        <v>6.8</v>
      </c>
      <c r="AM47" s="27">
        <v>1.3599999999999994</v>
      </c>
      <c r="AN47" s="27">
        <v>14.52802</v>
      </c>
      <c r="AO47" s="27">
        <v>0</v>
      </c>
      <c r="AP47" s="27">
        <v>0</v>
      </c>
      <c r="AQ47" s="27">
        <v>6.8000000000000007</v>
      </c>
      <c r="AR47" s="27">
        <v>7.728019999999999</v>
      </c>
      <c r="AS47" s="27">
        <v>29.04</v>
      </c>
      <c r="AT47" s="27">
        <v>0</v>
      </c>
      <c r="AU47" s="27">
        <v>0</v>
      </c>
      <c r="AV47" s="27">
        <v>24.2</v>
      </c>
      <c r="AW47" s="27">
        <v>4.8399999999999981</v>
      </c>
      <c r="AX47" s="27">
        <v>35.599060600000001</v>
      </c>
      <c r="AY47" s="27">
        <v>0</v>
      </c>
      <c r="AZ47" s="27">
        <v>0</v>
      </c>
      <c r="BA47" s="27">
        <v>24.200000000000003</v>
      </c>
      <c r="BB47" s="27">
        <v>11.399060599999997</v>
      </c>
      <c r="BC47" s="27">
        <v>27.599999999999998</v>
      </c>
      <c r="BD47" s="27">
        <v>0</v>
      </c>
      <c r="BE47" s="27">
        <v>0</v>
      </c>
      <c r="BF47" s="27">
        <v>23</v>
      </c>
      <c r="BG47" s="27">
        <v>4.5999999999999979</v>
      </c>
      <c r="BH47" s="27">
        <v>34.355832417999999</v>
      </c>
      <c r="BI47" s="27">
        <v>0</v>
      </c>
      <c r="BJ47" s="27">
        <v>0</v>
      </c>
      <c r="BK47" s="27">
        <v>23</v>
      </c>
      <c r="BL47" s="27">
        <v>11.355832417999999</v>
      </c>
      <c r="BM47" s="27">
        <v>41.52</v>
      </c>
      <c r="BN47" s="27">
        <v>0</v>
      </c>
      <c r="BO47" s="27">
        <v>0</v>
      </c>
      <c r="BP47" s="27">
        <v>34.600000000000009</v>
      </c>
      <c r="BQ47" s="27">
        <v>6.9199999999999982</v>
      </c>
      <c r="BR47" s="27">
        <v>48.478507390540003</v>
      </c>
      <c r="BS47" s="27">
        <v>0</v>
      </c>
      <c r="BT47" s="27">
        <v>0</v>
      </c>
      <c r="BU47" s="27">
        <v>34.600000000000009</v>
      </c>
      <c r="BV47" s="27">
        <v>13.878507390539998</v>
      </c>
      <c r="BW47" s="27">
        <v>49.870208868648007</v>
      </c>
      <c r="BX47" s="27">
        <v>0</v>
      </c>
      <c r="BY47" s="27">
        <v>0</v>
      </c>
      <c r="BZ47" s="27">
        <v>34.600000000000009</v>
      </c>
      <c r="CA47" s="27">
        <v>15.270208868647998</v>
      </c>
      <c r="CB47" s="27" t="s">
        <v>108</v>
      </c>
      <c r="CC47" s="27" t="s">
        <v>108</v>
      </c>
      <c r="CD47" s="27" t="s">
        <v>108</v>
      </c>
      <c r="CE47" s="27" t="s">
        <v>108</v>
      </c>
      <c r="CF47" s="27" t="s">
        <v>108</v>
      </c>
      <c r="CG47" s="27">
        <f t="shared" si="44"/>
        <v>106.32</v>
      </c>
      <c r="CH47" s="27">
        <f t="shared" si="44"/>
        <v>0</v>
      </c>
      <c r="CI47" s="27">
        <f t="shared" si="44"/>
        <v>0</v>
      </c>
      <c r="CJ47" s="27">
        <f t="shared" si="44"/>
        <v>88.600000000000009</v>
      </c>
      <c r="CK47" s="27">
        <f t="shared" si="44"/>
        <v>17.719999999999992</v>
      </c>
      <c r="CL47" s="27">
        <f t="shared" si="45"/>
        <v>182.831629277188</v>
      </c>
      <c r="CM47" s="27">
        <f t="shared" si="45"/>
        <v>0</v>
      </c>
      <c r="CN47" s="27">
        <f t="shared" si="45"/>
        <v>0</v>
      </c>
      <c r="CO47" s="27">
        <f t="shared" si="45"/>
        <v>123.20000000000002</v>
      </c>
      <c r="CP47" s="27">
        <f t="shared" si="45"/>
        <v>59.63162927718799</v>
      </c>
      <c r="CQ47" s="24" t="s">
        <v>108</v>
      </c>
    </row>
    <row r="48" spans="1:95" s="28" customFormat="1" ht="47.25" x14ac:dyDescent="0.25">
      <c r="A48" s="41" t="s">
        <v>160</v>
      </c>
      <c r="B48" s="42" t="s">
        <v>161</v>
      </c>
      <c r="C48" s="27" t="s">
        <v>107</v>
      </c>
      <c r="D48" s="27" t="s">
        <v>108</v>
      </c>
      <c r="E48" s="27" t="s">
        <v>108</v>
      </c>
      <c r="F48" s="27" t="s">
        <v>108</v>
      </c>
      <c r="G48" s="27" t="s">
        <v>108</v>
      </c>
      <c r="H48" s="27">
        <f>IF((COUNTIF(H49:H55,"нд"))=(COUNTA(H49:H55)),"нд",SUMIF(H49:H55,"&lt;&gt;0",H49:H55))</f>
        <v>230.13197300000002</v>
      </c>
      <c r="I48" s="27">
        <f>IF((COUNTIF(I49:I55,"нд"))=(COUNTA(I49:I55)),"нд",SUMIF(I49:I55,"&lt;&gt;0",I49:I55))</f>
        <v>1652.2338299999999</v>
      </c>
      <c r="J48" s="27" t="s">
        <v>108</v>
      </c>
      <c r="K48" s="27">
        <f>IF((COUNTIF(K49:K55,"нд"))=(COUNTA(K49:K55)),"нд",SUMIF(K49:K55,"&lt;&gt;0",K49:K55))</f>
        <v>799.84393299999999</v>
      </c>
      <c r="L48" s="27">
        <f>IF((COUNTIF(L49:L55,"нд"))=(COUNTA(L49:L55)),"нд",SUMIF(L49:L55,"&lt;&gt;0",L49:L55))</f>
        <v>6388.5885269999999</v>
      </c>
      <c r="M48" s="27" t="s">
        <v>108</v>
      </c>
      <c r="N48" s="27">
        <f t="shared" ref="N48:BY48" si="46">IF((COUNTIF(N49:N55,"нд"))=(COUNTA(N49:N55)),"нд",SUMIF(N49:N55,"&lt;&gt;0",N49:N55))</f>
        <v>5098.9807295765786</v>
      </c>
      <c r="O48" s="27">
        <f t="shared" si="46"/>
        <v>952.06038903220008</v>
      </c>
      <c r="P48" s="27">
        <f t="shared" si="46"/>
        <v>3985.9662525959993</v>
      </c>
      <c r="Q48" s="27">
        <f t="shared" si="46"/>
        <v>5501.6096273107414</v>
      </c>
      <c r="R48" s="27">
        <f t="shared" si="46"/>
        <v>8190.2971747510373</v>
      </c>
      <c r="S48" s="27">
        <f t="shared" si="46"/>
        <v>8869.5612868240169</v>
      </c>
      <c r="T48" s="27">
        <f t="shared" si="46"/>
        <v>1668.5685818762402</v>
      </c>
      <c r="U48" s="27">
        <f t="shared" si="46"/>
        <v>5917.9381154561088</v>
      </c>
      <c r="V48" s="27">
        <f t="shared" si="46"/>
        <v>717.89942438803996</v>
      </c>
      <c r="W48" s="27">
        <f t="shared" si="46"/>
        <v>215.02417725804003</v>
      </c>
      <c r="X48" s="27">
        <f t="shared" si="46"/>
        <v>4114.2689733689094</v>
      </c>
      <c r="Y48" s="27">
        <f t="shared" si="46"/>
        <v>502.87524712999999</v>
      </c>
      <c r="Z48" s="27">
        <f t="shared" si="46"/>
        <v>0</v>
      </c>
      <c r="AA48" s="27">
        <f t="shared" si="46"/>
        <v>0</v>
      </c>
      <c r="AB48" s="27">
        <f t="shared" si="46"/>
        <v>0</v>
      </c>
      <c r="AC48" s="27">
        <f t="shared" si="46"/>
        <v>502.87524712999999</v>
      </c>
      <c r="AD48" s="27">
        <f t="shared" si="46"/>
        <v>851.60875305499997</v>
      </c>
      <c r="AE48" s="27">
        <f t="shared" si="46"/>
        <v>0</v>
      </c>
      <c r="AF48" s="27">
        <f t="shared" si="46"/>
        <v>0</v>
      </c>
      <c r="AG48" s="27">
        <f t="shared" si="46"/>
        <v>0</v>
      </c>
      <c r="AH48" s="27">
        <f t="shared" si="46"/>
        <v>851.60875305499997</v>
      </c>
      <c r="AI48" s="27">
        <f t="shared" si="46"/>
        <v>215.02417725884004</v>
      </c>
      <c r="AJ48" s="27">
        <f t="shared" si="46"/>
        <v>0</v>
      </c>
      <c r="AK48" s="27">
        <f t="shared" si="46"/>
        <v>0</v>
      </c>
      <c r="AL48" s="27">
        <f t="shared" si="46"/>
        <v>0</v>
      </c>
      <c r="AM48" s="27">
        <f t="shared" si="46"/>
        <v>215.02417725884004</v>
      </c>
      <c r="AN48" s="27">
        <f t="shared" si="46"/>
        <v>3109.8372936924075</v>
      </c>
      <c r="AO48" s="27">
        <f t="shared" si="46"/>
        <v>0</v>
      </c>
      <c r="AP48" s="27">
        <f t="shared" si="46"/>
        <v>0</v>
      </c>
      <c r="AQ48" s="27">
        <f t="shared" si="46"/>
        <v>0</v>
      </c>
      <c r="AR48" s="27">
        <f t="shared" si="46"/>
        <v>3109.8372936924075</v>
      </c>
      <c r="AS48" s="27">
        <f t="shared" si="46"/>
        <v>0</v>
      </c>
      <c r="AT48" s="27">
        <f t="shared" si="46"/>
        <v>0</v>
      </c>
      <c r="AU48" s="27">
        <f t="shared" si="46"/>
        <v>0</v>
      </c>
      <c r="AV48" s="27">
        <f t="shared" si="46"/>
        <v>0</v>
      </c>
      <c r="AW48" s="27">
        <f t="shared" si="46"/>
        <v>0</v>
      </c>
      <c r="AX48" s="27">
        <f t="shared" si="46"/>
        <v>1004.431679677302</v>
      </c>
      <c r="AY48" s="27">
        <f t="shared" si="46"/>
        <v>0</v>
      </c>
      <c r="AZ48" s="27">
        <f t="shared" si="46"/>
        <v>0</v>
      </c>
      <c r="BA48" s="27">
        <f t="shared" si="46"/>
        <v>0</v>
      </c>
      <c r="BB48" s="27">
        <f t="shared" si="46"/>
        <v>1004.431679677302</v>
      </c>
      <c r="BC48" s="27">
        <f t="shared" si="46"/>
        <v>0</v>
      </c>
      <c r="BD48" s="27">
        <f t="shared" si="46"/>
        <v>0</v>
      </c>
      <c r="BE48" s="27">
        <f t="shared" si="46"/>
        <v>0</v>
      </c>
      <c r="BF48" s="27">
        <f t="shared" si="46"/>
        <v>0</v>
      </c>
      <c r="BG48" s="27">
        <f t="shared" si="46"/>
        <v>0</v>
      </c>
      <c r="BH48" s="27">
        <f t="shared" si="46"/>
        <v>0</v>
      </c>
      <c r="BI48" s="27">
        <f t="shared" si="46"/>
        <v>0</v>
      </c>
      <c r="BJ48" s="27">
        <f t="shared" si="46"/>
        <v>0</v>
      </c>
      <c r="BK48" s="27">
        <f t="shared" si="46"/>
        <v>0</v>
      </c>
      <c r="BL48" s="27">
        <f t="shared" si="46"/>
        <v>0</v>
      </c>
      <c r="BM48" s="27">
        <f t="shared" si="46"/>
        <v>0</v>
      </c>
      <c r="BN48" s="27">
        <f t="shared" si="46"/>
        <v>0</v>
      </c>
      <c r="BO48" s="27">
        <f t="shared" si="46"/>
        <v>0</v>
      </c>
      <c r="BP48" s="27">
        <f t="shared" si="46"/>
        <v>0</v>
      </c>
      <c r="BQ48" s="27">
        <f t="shared" si="46"/>
        <v>0</v>
      </c>
      <c r="BR48" s="27">
        <f t="shared" si="46"/>
        <v>0</v>
      </c>
      <c r="BS48" s="27">
        <f t="shared" si="46"/>
        <v>0</v>
      </c>
      <c r="BT48" s="27">
        <f t="shared" si="46"/>
        <v>0</v>
      </c>
      <c r="BU48" s="27">
        <f t="shared" si="46"/>
        <v>0</v>
      </c>
      <c r="BV48" s="27">
        <f t="shared" si="46"/>
        <v>0</v>
      </c>
      <c r="BW48" s="27">
        <f t="shared" si="46"/>
        <v>0</v>
      </c>
      <c r="BX48" s="27">
        <f t="shared" si="46"/>
        <v>0</v>
      </c>
      <c r="BY48" s="27">
        <f t="shared" si="46"/>
        <v>0</v>
      </c>
      <c r="BZ48" s="27">
        <f t="shared" ref="BZ48:CP48" si="47">IF((COUNTIF(BZ49:BZ55,"нд"))=(COUNTA(BZ49:BZ55)),"нд",SUMIF(BZ49:BZ55,"&lt;&gt;0",BZ49:BZ55))</f>
        <v>0</v>
      </c>
      <c r="CA48" s="27">
        <f t="shared" si="47"/>
        <v>0</v>
      </c>
      <c r="CB48" s="27" t="s">
        <v>108</v>
      </c>
      <c r="CC48" s="27" t="s">
        <v>108</v>
      </c>
      <c r="CD48" s="27" t="s">
        <v>108</v>
      </c>
      <c r="CE48" s="27" t="s">
        <v>108</v>
      </c>
      <c r="CF48" s="27" t="s">
        <v>108</v>
      </c>
      <c r="CG48" s="27">
        <f t="shared" si="47"/>
        <v>215.02417725884004</v>
      </c>
      <c r="CH48" s="27">
        <f t="shared" si="47"/>
        <v>0</v>
      </c>
      <c r="CI48" s="27">
        <f t="shared" si="47"/>
        <v>0</v>
      </c>
      <c r="CJ48" s="27">
        <f t="shared" si="47"/>
        <v>0</v>
      </c>
      <c r="CK48" s="27">
        <f t="shared" si="47"/>
        <v>215.02417725884004</v>
      </c>
      <c r="CL48" s="27">
        <f t="shared" si="47"/>
        <v>4114.2689733697098</v>
      </c>
      <c r="CM48" s="27">
        <f t="shared" si="47"/>
        <v>0</v>
      </c>
      <c r="CN48" s="27">
        <f t="shared" si="47"/>
        <v>0</v>
      </c>
      <c r="CO48" s="27">
        <f t="shared" si="47"/>
        <v>0</v>
      </c>
      <c r="CP48" s="27">
        <f t="shared" si="47"/>
        <v>4114.2689733697098</v>
      </c>
      <c r="CQ48" s="24" t="s">
        <v>108</v>
      </c>
    </row>
    <row r="49" spans="1:95" s="28" customFormat="1" ht="98.25" customHeight="1" x14ac:dyDescent="0.25">
      <c r="A49" s="43" t="s">
        <v>160</v>
      </c>
      <c r="B49" s="44" t="s">
        <v>330</v>
      </c>
      <c r="C49" s="45" t="s">
        <v>331</v>
      </c>
      <c r="D49" s="29" t="s">
        <v>469</v>
      </c>
      <c r="E49" s="30">
        <v>2019</v>
      </c>
      <c r="F49" s="30">
        <v>2024</v>
      </c>
      <c r="G49" s="30">
        <v>2025</v>
      </c>
      <c r="H49" s="29">
        <v>187.661967</v>
      </c>
      <c r="I49" s="29">
        <v>1312.945461</v>
      </c>
      <c r="J49" s="29" t="s">
        <v>470</v>
      </c>
      <c r="K49" s="29">
        <v>224.38043099999999</v>
      </c>
      <c r="L49" s="29">
        <v>1972.958934</v>
      </c>
      <c r="M49" s="29" t="s">
        <v>471</v>
      </c>
      <c r="N49" s="29">
        <v>14.0391661365794</v>
      </c>
      <c r="O49" s="29">
        <v>872.38577600000008</v>
      </c>
      <c r="P49" s="29">
        <v>1255.287125976</v>
      </c>
      <c r="Q49" s="29">
        <v>1521.9463949959761</v>
      </c>
      <c r="R49" s="29">
        <v>2667.7539176939658</v>
      </c>
      <c r="S49" s="29">
        <v>2817.5898706378734</v>
      </c>
      <c r="T49" s="29">
        <v>1189.10529171404</v>
      </c>
      <c r="U49" s="29">
        <v>1547.0243650808379</v>
      </c>
      <c r="V49" s="29">
        <v>316.71951571404003</v>
      </c>
      <c r="W49" s="29">
        <v>136.71951571404003</v>
      </c>
      <c r="X49" s="29">
        <v>515.83870684083797</v>
      </c>
      <c r="Y49" s="46">
        <v>180</v>
      </c>
      <c r="Z49" s="46">
        <v>0</v>
      </c>
      <c r="AA49" s="46">
        <v>0</v>
      </c>
      <c r="AB49" s="46">
        <v>0</v>
      </c>
      <c r="AC49" s="29">
        <v>180</v>
      </c>
      <c r="AD49" s="46">
        <v>158.79988223999999</v>
      </c>
      <c r="AE49" s="46">
        <v>0</v>
      </c>
      <c r="AF49" s="46">
        <v>0</v>
      </c>
      <c r="AG49" s="46">
        <v>0</v>
      </c>
      <c r="AH49" s="29">
        <v>158.79988223999999</v>
      </c>
      <c r="AI49" s="46">
        <v>136.71951571404003</v>
      </c>
      <c r="AJ49" s="46">
        <v>0</v>
      </c>
      <c r="AK49" s="46">
        <v>0</v>
      </c>
      <c r="AL49" s="46">
        <v>0</v>
      </c>
      <c r="AM49" s="29">
        <v>136.71951571404003</v>
      </c>
      <c r="AN49" s="46">
        <v>510.83870684083797</v>
      </c>
      <c r="AO49" s="46">
        <v>0</v>
      </c>
      <c r="AP49" s="46">
        <v>0</v>
      </c>
      <c r="AQ49" s="46">
        <v>0</v>
      </c>
      <c r="AR49" s="29">
        <v>510.83870684083797</v>
      </c>
      <c r="AS49" s="46">
        <v>0</v>
      </c>
      <c r="AT49" s="46">
        <v>0</v>
      </c>
      <c r="AU49" s="46">
        <v>0</v>
      </c>
      <c r="AV49" s="46">
        <v>0</v>
      </c>
      <c r="AW49" s="29">
        <v>0</v>
      </c>
      <c r="AX49" s="46">
        <v>5</v>
      </c>
      <c r="AY49" s="46">
        <v>0</v>
      </c>
      <c r="AZ49" s="46">
        <v>0</v>
      </c>
      <c r="BA49" s="46">
        <v>0</v>
      </c>
      <c r="BB49" s="29">
        <v>5</v>
      </c>
      <c r="BC49" s="46">
        <v>0</v>
      </c>
      <c r="BD49" s="46">
        <v>0</v>
      </c>
      <c r="BE49" s="46">
        <v>0</v>
      </c>
      <c r="BF49" s="46">
        <v>0</v>
      </c>
      <c r="BG49" s="29">
        <v>0</v>
      </c>
      <c r="BH49" s="46">
        <v>0</v>
      </c>
      <c r="BI49" s="46">
        <v>0</v>
      </c>
      <c r="BJ49" s="46">
        <v>0</v>
      </c>
      <c r="BK49" s="46">
        <v>0</v>
      </c>
      <c r="BL49" s="29">
        <v>0</v>
      </c>
      <c r="BM49" s="46">
        <v>0</v>
      </c>
      <c r="BN49" s="46">
        <v>0</v>
      </c>
      <c r="BO49" s="46">
        <v>0</v>
      </c>
      <c r="BP49" s="46">
        <v>0</v>
      </c>
      <c r="BQ49" s="29">
        <v>0</v>
      </c>
      <c r="BR49" s="46">
        <v>0</v>
      </c>
      <c r="BS49" s="46">
        <v>0</v>
      </c>
      <c r="BT49" s="46">
        <v>0</v>
      </c>
      <c r="BU49" s="46">
        <v>0</v>
      </c>
      <c r="BV49" s="29">
        <v>0</v>
      </c>
      <c r="BW49" s="46">
        <v>0</v>
      </c>
      <c r="BX49" s="46">
        <v>0</v>
      </c>
      <c r="BY49" s="46">
        <v>0</v>
      </c>
      <c r="BZ49" s="46">
        <v>0</v>
      </c>
      <c r="CA49" s="29">
        <v>0</v>
      </c>
      <c r="CB49" s="46" t="s">
        <v>108</v>
      </c>
      <c r="CC49" s="46" t="s">
        <v>108</v>
      </c>
      <c r="CD49" s="46" t="s">
        <v>108</v>
      </c>
      <c r="CE49" s="46" t="s">
        <v>108</v>
      </c>
      <c r="CF49" s="29" t="s">
        <v>108</v>
      </c>
      <c r="CG49" s="31">
        <f t="shared" ref="CG49:CK55" si="48">AI49+AS49+BC49+BM49</f>
        <v>136.71951571404003</v>
      </c>
      <c r="CH49" s="31">
        <f t="shared" si="48"/>
        <v>0</v>
      </c>
      <c r="CI49" s="31">
        <f t="shared" si="48"/>
        <v>0</v>
      </c>
      <c r="CJ49" s="31">
        <f t="shared" si="48"/>
        <v>0</v>
      </c>
      <c r="CK49" s="31">
        <f t="shared" si="48"/>
        <v>136.71951571404003</v>
      </c>
      <c r="CL49" s="31">
        <f t="shared" ref="CL49:CP55" si="49">AN49+AX49+BH49+BR49+BW49</f>
        <v>515.83870684083797</v>
      </c>
      <c r="CM49" s="31">
        <f>AO49+AY49+BI49+BS49+BX49</f>
        <v>0</v>
      </c>
      <c r="CN49" s="31">
        <f>AP49+AZ49+BJ49+BT49+BY49</f>
        <v>0</v>
      </c>
      <c r="CO49" s="31">
        <f>AQ49+BA49+BK49+BU49+BZ49</f>
        <v>0</v>
      </c>
      <c r="CP49" s="31">
        <f>AR49+BB49+BL49+BV49+CA49</f>
        <v>515.83870684083797</v>
      </c>
      <c r="CQ49" s="32" t="s">
        <v>329</v>
      </c>
    </row>
    <row r="50" spans="1:95" s="28" customFormat="1" ht="126" x14ac:dyDescent="0.25">
      <c r="A50" s="43" t="s">
        <v>160</v>
      </c>
      <c r="B50" s="44" t="s">
        <v>333</v>
      </c>
      <c r="C50" s="45" t="s">
        <v>334</v>
      </c>
      <c r="D50" s="29" t="s">
        <v>469</v>
      </c>
      <c r="E50" s="30">
        <v>2022</v>
      </c>
      <c r="F50" s="30">
        <v>2023</v>
      </c>
      <c r="G50" s="30">
        <v>2025</v>
      </c>
      <c r="H50" s="29" t="s">
        <v>108</v>
      </c>
      <c r="I50" s="29" t="s">
        <v>108</v>
      </c>
      <c r="J50" s="29" t="s">
        <v>108</v>
      </c>
      <c r="K50" s="29">
        <v>531.05246</v>
      </c>
      <c r="L50" s="29">
        <v>4056.44326</v>
      </c>
      <c r="M50" s="29" t="s">
        <v>472</v>
      </c>
      <c r="N50" s="29">
        <v>4058.6947353099999</v>
      </c>
      <c r="O50" s="29">
        <v>67.258090030000005</v>
      </c>
      <c r="P50" s="29">
        <v>2344.8484469999999</v>
      </c>
      <c r="Q50" s="29">
        <v>3413.9740675337298</v>
      </c>
      <c r="R50" s="29">
        <v>4679.5885088680288</v>
      </c>
      <c r="S50" s="29">
        <v>5159.3986577640817</v>
      </c>
      <c r="T50" s="29">
        <v>140.17492116</v>
      </c>
      <c r="U50" s="29">
        <v>4012.4142746270718</v>
      </c>
      <c r="V50" s="29">
        <v>72.916831130000006</v>
      </c>
      <c r="W50" s="29">
        <v>0</v>
      </c>
      <c r="X50" s="29">
        <v>3457.2011648870721</v>
      </c>
      <c r="Y50" s="46">
        <v>72.916831130000006</v>
      </c>
      <c r="Z50" s="46">
        <v>0</v>
      </c>
      <c r="AA50" s="46">
        <v>0</v>
      </c>
      <c r="AB50" s="46">
        <v>0</v>
      </c>
      <c r="AC50" s="29">
        <v>72.916831130000006</v>
      </c>
      <c r="AD50" s="46">
        <v>487.95501970999999</v>
      </c>
      <c r="AE50" s="46">
        <v>0</v>
      </c>
      <c r="AF50" s="46">
        <v>0</v>
      </c>
      <c r="AG50" s="46">
        <v>0</v>
      </c>
      <c r="AH50" s="29">
        <v>487.95501970999999</v>
      </c>
      <c r="AI50" s="46">
        <v>0</v>
      </c>
      <c r="AJ50" s="46">
        <v>0</v>
      </c>
      <c r="AK50" s="46">
        <v>0</v>
      </c>
      <c r="AL50" s="46">
        <v>0</v>
      </c>
      <c r="AM50" s="29">
        <v>0</v>
      </c>
      <c r="AN50" s="46">
        <v>2457.7694852097702</v>
      </c>
      <c r="AO50" s="46">
        <v>0</v>
      </c>
      <c r="AP50" s="46">
        <v>0</v>
      </c>
      <c r="AQ50" s="46">
        <v>0</v>
      </c>
      <c r="AR50" s="29">
        <v>2457.7694852097702</v>
      </c>
      <c r="AS50" s="46">
        <v>0</v>
      </c>
      <c r="AT50" s="46">
        <v>0</v>
      </c>
      <c r="AU50" s="46">
        <v>0</v>
      </c>
      <c r="AV50" s="46">
        <v>0</v>
      </c>
      <c r="AW50" s="29">
        <v>0</v>
      </c>
      <c r="AX50" s="46">
        <v>999.43167967730199</v>
      </c>
      <c r="AY50" s="46">
        <v>0</v>
      </c>
      <c r="AZ50" s="46">
        <v>0</v>
      </c>
      <c r="BA50" s="46">
        <v>0</v>
      </c>
      <c r="BB50" s="29">
        <v>999.43167967730199</v>
      </c>
      <c r="BC50" s="46">
        <v>0</v>
      </c>
      <c r="BD50" s="46">
        <v>0</v>
      </c>
      <c r="BE50" s="46">
        <v>0</v>
      </c>
      <c r="BF50" s="46">
        <v>0</v>
      </c>
      <c r="BG50" s="29">
        <v>0</v>
      </c>
      <c r="BH50" s="46">
        <v>0</v>
      </c>
      <c r="BI50" s="46">
        <v>0</v>
      </c>
      <c r="BJ50" s="46">
        <v>0</v>
      </c>
      <c r="BK50" s="46">
        <v>0</v>
      </c>
      <c r="BL50" s="29">
        <v>0</v>
      </c>
      <c r="BM50" s="46">
        <v>0</v>
      </c>
      <c r="BN50" s="46">
        <v>0</v>
      </c>
      <c r="BO50" s="46">
        <v>0</v>
      </c>
      <c r="BP50" s="46">
        <v>0</v>
      </c>
      <c r="BQ50" s="29">
        <v>0</v>
      </c>
      <c r="BR50" s="46">
        <v>0</v>
      </c>
      <c r="BS50" s="46">
        <v>0</v>
      </c>
      <c r="BT50" s="46">
        <v>0</v>
      </c>
      <c r="BU50" s="46">
        <v>0</v>
      </c>
      <c r="BV50" s="29">
        <v>0</v>
      </c>
      <c r="BW50" s="46">
        <v>0</v>
      </c>
      <c r="BX50" s="46">
        <v>0</v>
      </c>
      <c r="BY50" s="46">
        <v>0</v>
      </c>
      <c r="BZ50" s="46">
        <v>0</v>
      </c>
      <c r="CA50" s="29">
        <v>0</v>
      </c>
      <c r="CB50" s="46" t="s">
        <v>108</v>
      </c>
      <c r="CC50" s="46" t="s">
        <v>108</v>
      </c>
      <c r="CD50" s="46" t="s">
        <v>108</v>
      </c>
      <c r="CE50" s="46" t="s">
        <v>108</v>
      </c>
      <c r="CF50" s="29" t="s">
        <v>108</v>
      </c>
      <c r="CG50" s="31">
        <f t="shared" si="48"/>
        <v>0</v>
      </c>
      <c r="CH50" s="31">
        <f t="shared" si="48"/>
        <v>0</v>
      </c>
      <c r="CI50" s="31">
        <f t="shared" si="48"/>
        <v>0</v>
      </c>
      <c r="CJ50" s="31">
        <f t="shared" si="48"/>
        <v>0</v>
      </c>
      <c r="CK50" s="31">
        <f t="shared" si="48"/>
        <v>0</v>
      </c>
      <c r="CL50" s="31">
        <f t="shared" si="49"/>
        <v>3457.2011648870721</v>
      </c>
      <c r="CM50" s="31">
        <f t="shared" si="49"/>
        <v>0</v>
      </c>
      <c r="CN50" s="31">
        <f t="shared" si="49"/>
        <v>0</v>
      </c>
      <c r="CO50" s="31">
        <f t="shared" si="49"/>
        <v>0</v>
      </c>
      <c r="CP50" s="31">
        <f t="shared" si="49"/>
        <v>3457.2011648870721</v>
      </c>
      <c r="CQ50" s="32" t="s">
        <v>332</v>
      </c>
    </row>
    <row r="51" spans="1:95" s="28" customFormat="1" ht="141.75" x14ac:dyDescent="0.25">
      <c r="A51" s="43" t="s">
        <v>160</v>
      </c>
      <c r="B51" s="44" t="s">
        <v>336</v>
      </c>
      <c r="C51" s="45" t="s">
        <v>337</v>
      </c>
      <c r="D51" s="29" t="s">
        <v>469</v>
      </c>
      <c r="E51" s="30">
        <v>2021</v>
      </c>
      <c r="F51" s="30" t="s">
        <v>108</v>
      </c>
      <c r="G51" s="30">
        <v>2024</v>
      </c>
      <c r="H51" s="29" t="s">
        <v>108</v>
      </c>
      <c r="I51" s="29" t="s">
        <v>108</v>
      </c>
      <c r="J51" s="29" t="s">
        <v>108</v>
      </c>
      <c r="K51" s="29">
        <v>1.941036</v>
      </c>
      <c r="L51" s="29">
        <v>19.897964000000002</v>
      </c>
      <c r="M51" s="29" t="s">
        <v>473</v>
      </c>
      <c r="N51" s="29">
        <v>16.615954210000002</v>
      </c>
      <c r="O51" s="29">
        <v>1.391231544</v>
      </c>
      <c r="P51" s="29" t="s">
        <v>108</v>
      </c>
      <c r="Q51" s="29" t="s">
        <v>108</v>
      </c>
      <c r="R51" s="29">
        <v>22.329072000000007</v>
      </c>
      <c r="S51" s="29">
        <v>23.813580687604478</v>
      </c>
      <c r="T51" s="29" t="s">
        <v>108</v>
      </c>
      <c r="U51" s="29">
        <v>19.211106745999999</v>
      </c>
      <c r="V51" s="29" t="s">
        <v>108</v>
      </c>
      <c r="W51" s="29" t="s">
        <v>108</v>
      </c>
      <c r="X51" s="29">
        <v>10.191513901999997</v>
      </c>
      <c r="Y51" s="46" t="s">
        <v>108</v>
      </c>
      <c r="Z51" s="46" t="s">
        <v>108</v>
      </c>
      <c r="AA51" s="46" t="s">
        <v>108</v>
      </c>
      <c r="AB51" s="46" t="s">
        <v>108</v>
      </c>
      <c r="AC51" s="29" t="s">
        <v>108</v>
      </c>
      <c r="AD51" s="46">
        <v>7.6283613000000008</v>
      </c>
      <c r="AE51" s="46">
        <v>0</v>
      </c>
      <c r="AF51" s="46">
        <v>0</v>
      </c>
      <c r="AG51" s="46">
        <v>0</v>
      </c>
      <c r="AH51" s="29">
        <v>7.6283613000000008</v>
      </c>
      <c r="AI51" s="46" t="s">
        <v>108</v>
      </c>
      <c r="AJ51" s="46" t="s">
        <v>108</v>
      </c>
      <c r="AK51" s="46" t="s">
        <v>108</v>
      </c>
      <c r="AL51" s="46" t="s">
        <v>108</v>
      </c>
      <c r="AM51" s="29" t="s">
        <v>108</v>
      </c>
      <c r="AN51" s="46">
        <v>10.191513901999997</v>
      </c>
      <c r="AO51" s="46">
        <v>0</v>
      </c>
      <c r="AP51" s="46">
        <v>0</v>
      </c>
      <c r="AQ51" s="46">
        <v>0</v>
      </c>
      <c r="AR51" s="29">
        <v>10.191513901999997</v>
      </c>
      <c r="AS51" s="46" t="s">
        <v>108</v>
      </c>
      <c r="AT51" s="46" t="s">
        <v>108</v>
      </c>
      <c r="AU51" s="46" t="s">
        <v>108</v>
      </c>
      <c r="AV51" s="46" t="s">
        <v>108</v>
      </c>
      <c r="AW51" s="29" t="s">
        <v>108</v>
      </c>
      <c r="AX51" s="46">
        <v>0</v>
      </c>
      <c r="AY51" s="46">
        <v>0</v>
      </c>
      <c r="AZ51" s="46">
        <v>0</v>
      </c>
      <c r="BA51" s="46">
        <v>0</v>
      </c>
      <c r="BB51" s="29">
        <v>0</v>
      </c>
      <c r="BC51" s="46" t="s">
        <v>108</v>
      </c>
      <c r="BD51" s="46" t="s">
        <v>108</v>
      </c>
      <c r="BE51" s="46" t="s">
        <v>108</v>
      </c>
      <c r="BF51" s="46" t="s">
        <v>108</v>
      </c>
      <c r="BG51" s="29" t="s">
        <v>108</v>
      </c>
      <c r="BH51" s="46">
        <v>0</v>
      </c>
      <c r="BI51" s="46">
        <v>0</v>
      </c>
      <c r="BJ51" s="46">
        <v>0</v>
      </c>
      <c r="BK51" s="46">
        <v>0</v>
      </c>
      <c r="BL51" s="29">
        <v>0</v>
      </c>
      <c r="BM51" s="46" t="s">
        <v>108</v>
      </c>
      <c r="BN51" s="46" t="s">
        <v>108</v>
      </c>
      <c r="BO51" s="46" t="s">
        <v>108</v>
      </c>
      <c r="BP51" s="46" t="s">
        <v>108</v>
      </c>
      <c r="BQ51" s="29" t="s">
        <v>108</v>
      </c>
      <c r="BR51" s="46">
        <v>0</v>
      </c>
      <c r="BS51" s="46">
        <v>0</v>
      </c>
      <c r="BT51" s="46">
        <v>0</v>
      </c>
      <c r="BU51" s="46">
        <v>0</v>
      </c>
      <c r="BV51" s="29">
        <v>0</v>
      </c>
      <c r="BW51" s="46">
        <v>0</v>
      </c>
      <c r="BX51" s="46">
        <v>0</v>
      </c>
      <c r="BY51" s="46">
        <v>0</v>
      </c>
      <c r="BZ51" s="46">
        <v>0</v>
      </c>
      <c r="CA51" s="29">
        <v>0</v>
      </c>
      <c r="CB51" s="46" t="s">
        <v>108</v>
      </c>
      <c r="CC51" s="46" t="s">
        <v>108</v>
      </c>
      <c r="CD51" s="46" t="s">
        <v>108</v>
      </c>
      <c r="CE51" s="46" t="s">
        <v>108</v>
      </c>
      <c r="CF51" s="29" t="s">
        <v>108</v>
      </c>
      <c r="CG51" s="31" t="s">
        <v>108</v>
      </c>
      <c r="CH51" s="31" t="s">
        <v>108</v>
      </c>
      <c r="CI51" s="31" t="s">
        <v>108</v>
      </c>
      <c r="CJ51" s="31" t="s">
        <v>108</v>
      </c>
      <c r="CK51" s="31" t="s">
        <v>108</v>
      </c>
      <c r="CL51" s="31">
        <f t="shared" si="49"/>
        <v>10.191513901999997</v>
      </c>
      <c r="CM51" s="31">
        <f t="shared" si="49"/>
        <v>0</v>
      </c>
      <c r="CN51" s="31">
        <f t="shared" si="49"/>
        <v>0</v>
      </c>
      <c r="CO51" s="31">
        <f t="shared" si="49"/>
        <v>0</v>
      </c>
      <c r="CP51" s="31">
        <f t="shared" si="49"/>
        <v>10.191513901999997</v>
      </c>
      <c r="CQ51" s="32" t="s">
        <v>335</v>
      </c>
    </row>
    <row r="52" spans="1:95" s="28" customFormat="1" ht="98.25" customHeight="1" x14ac:dyDescent="0.25">
      <c r="A52" s="43" t="s">
        <v>160</v>
      </c>
      <c r="B52" s="44" t="s">
        <v>339</v>
      </c>
      <c r="C52" s="45" t="s">
        <v>340</v>
      </c>
      <c r="D52" s="29" t="s">
        <v>469</v>
      </c>
      <c r="E52" s="30">
        <v>2021</v>
      </c>
      <c r="F52" s="30">
        <v>2024</v>
      </c>
      <c r="G52" s="30">
        <v>2024</v>
      </c>
      <c r="H52" s="29">
        <v>3.2285080000000002</v>
      </c>
      <c r="I52" s="29">
        <v>31.162213999999999</v>
      </c>
      <c r="J52" s="29" t="s">
        <v>473</v>
      </c>
      <c r="K52" s="29">
        <v>3.2285080000000002</v>
      </c>
      <c r="L52" s="29">
        <v>31.162213999999999</v>
      </c>
      <c r="M52" s="29" t="s">
        <v>473</v>
      </c>
      <c r="N52" s="33">
        <v>252.40771848</v>
      </c>
      <c r="O52" s="29">
        <v>2.4703704518</v>
      </c>
      <c r="P52" s="29">
        <v>25.882830959999996</v>
      </c>
      <c r="Q52" s="29">
        <v>37.29160868303385</v>
      </c>
      <c r="R52" s="29">
        <v>48.977520060000003</v>
      </c>
      <c r="S52" s="29">
        <v>52.315377325454314</v>
      </c>
      <c r="T52" s="29">
        <v>31.162212995800001</v>
      </c>
      <c r="U52" s="29">
        <v>31.162212995799997</v>
      </c>
      <c r="V52" s="29">
        <v>28.691842544</v>
      </c>
      <c r="W52" s="29">
        <v>0</v>
      </c>
      <c r="X52" s="29">
        <v>16.805371483999998</v>
      </c>
      <c r="Y52" s="46">
        <v>28.691842544</v>
      </c>
      <c r="Z52" s="46">
        <v>0</v>
      </c>
      <c r="AA52" s="46">
        <v>0</v>
      </c>
      <c r="AB52" s="46">
        <v>0</v>
      </c>
      <c r="AC52" s="29">
        <v>28.691842544</v>
      </c>
      <c r="AD52" s="46">
        <v>11.88647106</v>
      </c>
      <c r="AE52" s="46">
        <v>0</v>
      </c>
      <c r="AF52" s="46">
        <v>0</v>
      </c>
      <c r="AG52" s="46">
        <v>0</v>
      </c>
      <c r="AH52" s="29">
        <v>11.88647106</v>
      </c>
      <c r="AI52" s="46">
        <v>0</v>
      </c>
      <c r="AJ52" s="46">
        <v>0</v>
      </c>
      <c r="AK52" s="46">
        <v>0</v>
      </c>
      <c r="AL52" s="46">
        <v>0</v>
      </c>
      <c r="AM52" s="29">
        <v>0</v>
      </c>
      <c r="AN52" s="46">
        <v>16.805371483999998</v>
      </c>
      <c r="AO52" s="46">
        <v>0</v>
      </c>
      <c r="AP52" s="46">
        <v>0</v>
      </c>
      <c r="AQ52" s="46">
        <v>0</v>
      </c>
      <c r="AR52" s="29">
        <v>16.805371483999998</v>
      </c>
      <c r="AS52" s="46">
        <v>0</v>
      </c>
      <c r="AT52" s="46">
        <v>0</v>
      </c>
      <c r="AU52" s="46">
        <v>0</v>
      </c>
      <c r="AV52" s="46">
        <v>0</v>
      </c>
      <c r="AW52" s="29">
        <v>0</v>
      </c>
      <c r="AX52" s="46">
        <v>0</v>
      </c>
      <c r="AY52" s="46">
        <v>0</v>
      </c>
      <c r="AZ52" s="46">
        <v>0</v>
      </c>
      <c r="BA52" s="46">
        <v>0</v>
      </c>
      <c r="BB52" s="29">
        <v>0</v>
      </c>
      <c r="BC52" s="46">
        <v>0</v>
      </c>
      <c r="BD52" s="46">
        <v>0</v>
      </c>
      <c r="BE52" s="46">
        <v>0</v>
      </c>
      <c r="BF52" s="46">
        <v>0</v>
      </c>
      <c r="BG52" s="29">
        <v>0</v>
      </c>
      <c r="BH52" s="46">
        <v>0</v>
      </c>
      <c r="BI52" s="46">
        <v>0</v>
      </c>
      <c r="BJ52" s="46">
        <v>0</v>
      </c>
      <c r="BK52" s="46">
        <v>0</v>
      </c>
      <c r="BL52" s="29">
        <v>0</v>
      </c>
      <c r="BM52" s="46">
        <v>0</v>
      </c>
      <c r="BN52" s="46">
        <v>0</v>
      </c>
      <c r="BO52" s="46">
        <v>0</v>
      </c>
      <c r="BP52" s="46">
        <v>0</v>
      </c>
      <c r="BQ52" s="29">
        <v>0</v>
      </c>
      <c r="BR52" s="46">
        <v>0</v>
      </c>
      <c r="BS52" s="46">
        <v>0</v>
      </c>
      <c r="BT52" s="46">
        <v>0</v>
      </c>
      <c r="BU52" s="46">
        <v>0</v>
      </c>
      <c r="BV52" s="29">
        <v>0</v>
      </c>
      <c r="BW52" s="46">
        <v>0</v>
      </c>
      <c r="BX52" s="46">
        <v>0</v>
      </c>
      <c r="BY52" s="46">
        <v>0</v>
      </c>
      <c r="BZ52" s="46">
        <v>0</v>
      </c>
      <c r="CA52" s="29">
        <v>0</v>
      </c>
      <c r="CB52" s="46" t="s">
        <v>108</v>
      </c>
      <c r="CC52" s="46" t="s">
        <v>108</v>
      </c>
      <c r="CD52" s="46" t="s">
        <v>108</v>
      </c>
      <c r="CE52" s="46" t="s">
        <v>108</v>
      </c>
      <c r="CF52" s="29" t="s">
        <v>108</v>
      </c>
      <c r="CG52" s="31">
        <f t="shared" si="48"/>
        <v>0</v>
      </c>
      <c r="CH52" s="31">
        <f t="shared" si="48"/>
        <v>0</v>
      </c>
      <c r="CI52" s="31">
        <f t="shared" si="48"/>
        <v>0</v>
      </c>
      <c r="CJ52" s="31">
        <f t="shared" si="48"/>
        <v>0</v>
      </c>
      <c r="CK52" s="31">
        <f t="shared" si="48"/>
        <v>0</v>
      </c>
      <c r="CL52" s="31">
        <f t="shared" si="49"/>
        <v>16.805371483999998</v>
      </c>
      <c r="CM52" s="31">
        <f t="shared" si="49"/>
        <v>0</v>
      </c>
      <c r="CN52" s="31">
        <f t="shared" si="49"/>
        <v>0</v>
      </c>
      <c r="CO52" s="31">
        <f t="shared" si="49"/>
        <v>0</v>
      </c>
      <c r="CP52" s="31">
        <f t="shared" si="49"/>
        <v>16.805371483999998</v>
      </c>
      <c r="CQ52" s="32" t="s">
        <v>338</v>
      </c>
    </row>
    <row r="53" spans="1:95" s="28" customFormat="1" ht="98.25" customHeight="1" x14ac:dyDescent="0.25">
      <c r="A53" s="43" t="s">
        <v>160</v>
      </c>
      <c r="B53" s="44" t="s">
        <v>341</v>
      </c>
      <c r="C53" s="45" t="s">
        <v>342</v>
      </c>
      <c r="D53" s="29" t="s">
        <v>469</v>
      </c>
      <c r="E53" s="30">
        <v>2021</v>
      </c>
      <c r="F53" s="30">
        <v>2024</v>
      </c>
      <c r="G53" s="30">
        <v>2024</v>
      </c>
      <c r="H53" s="29">
        <v>0.47051599999999999</v>
      </c>
      <c r="I53" s="29">
        <v>4.4063809999999997</v>
      </c>
      <c r="J53" s="29" t="s">
        <v>473</v>
      </c>
      <c r="K53" s="29">
        <v>0.47051599999999999</v>
      </c>
      <c r="L53" s="29">
        <v>4.4063809999999997</v>
      </c>
      <c r="M53" s="29" t="s">
        <v>473</v>
      </c>
      <c r="N53" s="29">
        <v>252.40771848</v>
      </c>
      <c r="O53" s="29">
        <v>0.64552667600000002</v>
      </c>
      <c r="P53" s="29">
        <v>7.6000298399999995</v>
      </c>
      <c r="Q53" s="29">
        <v>10.825413573131637</v>
      </c>
      <c r="R53" s="29">
        <v>13.771979399999998</v>
      </c>
      <c r="S53" s="29">
        <v>14.373883791580408</v>
      </c>
      <c r="T53" s="29">
        <v>4.4063809959999993</v>
      </c>
      <c r="U53" s="29">
        <v>4.4063809959999993</v>
      </c>
      <c r="V53" s="29">
        <v>3.7608543199999995</v>
      </c>
      <c r="W53" s="29">
        <v>0</v>
      </c>
      <c r="X53" s="29">
        <v>0.65678479999999961</v>
      </c>
      <c r="Y53" s="46">
        <v>3.7608543199999995</v>
      </c>
      <c r="Z53" s="46">
        <v>0</v>
      </c>
      <c r="AA53" s="46">
        <v>0</v>
      </c>
      <c r="AB53" s="46">
        <v>0</v>
      </c>
      <c r="AC53" s="29">
        <v>3.7608543199999995</v>
      </c>
      <c r="AD53" s="46">
        <v>3.1040695199999999</v>
      </c>
      <c r="AE53" s="46">
        <v>0</v>
      </c>
      <c r="AF53" s="46">
        <v>0</v>
      </c>
      <c r="AG53" s="46">
        <v>0</v>
      </c>
      <c r="AH53" s="29">
        <v>3.1040695199999999</v>
      </c>
      <c r="AI53" s="46">
        <v>0</v>
      </c>
      <c r="AJ53" s="46">
        <v>0</v>
      </c>
      <c r="AK53" s="46">
        <v>0</v>
      </c>
      <c r="AL53" s="46">
        <v>0</v>
      </c>
      <c r="AM53" s="29">
        <v>0</v>
      </c>
      <c r="AN53" s="46">
        <v>0.65678479999999961</v>
      </c>
      <c r="AO53" s="46">
        <v>0</v>
      </c>
      <c r="AP53" s="46">
        <v>0</v>
      </c>
      <c r="AQ53" s="46">
        <v>0</v>
      </c>
      <c r="AR53" s="29">
        <v>0.65678479999999961</v>
      </c>
      <c r="AS53" s="46">
        <v>0</v>
      </c>
      <c r="AT53" s="46">
        <v>0</v>
      </c>
      <c r="AU53" s="46">
        <v>0</v>
      </c>
      <c r="AV53" s="46">
        <v>0</v>
      </c>
      <c r="AW53" s="29">
        <v>0</v>
      </c>
      <c r="AX53" s="46">
        <v>0</v>
      </c>
      <c r="AY53" s="46">
        <v>0</v>
      </c>
      <c r="AZ53" s="46">
        <v>0</v>
      </c>
      <c r="BA53" s="46">
        <v>0</v>
      </c>
      <c r="BB53" s="29">
        <v>0</v>
      </c>
      <c r="BC53" s="46">
        <v>0</v>
      </c>
      <c r="BD53" s="46">
        <v>0</v>
      </c>
      <c r="BE53" s="46">
        <v>0</v>
      </c>
      <c r="BF53" s="46">
        <v>0</v>
      </c>
      <c r="BG53" s="29">
        <v>0</v>
      </c>
      <c r="BH53" s="46">
        <v>0</v>
      </c>
      <c r="BI53" s="46">
        <v>0</v>
      </c>
      <c r="BJ53" s="46">
        <v>0</v>
      </c>
      <c r="BK53" s="46">
        <v>0</v>
      </c>
      <c r="BL53" s="29">
        <v>0</v>
      </c>
      <c r="BM53" s="46">
        <v>0</v>
      </c>
      <c r="BN53" s="46">
        <v>0</v>
      </c>
      <c r="BO53" s="46">
        <v>0</v>
      </c>
      <c r="BP53" s="46">
        <v>0</v>
      </c>
      <c r="BQ53" s="29">
        <v>0</v>
      </c>
      <c r="BR53" s="46">
        <v>0</v>
      </c>
      <c r="BS53" s="46">
        <v>0</v>
      </c>
      <c r="BT53" s="46">
        <v>0</v>
      </c>
      <c r="BU53" s="46">
        <v>0</v>
      </c>
      <c r="BV53" s="29">
        <v>0</v>
      </c>
      <c r="BW53" s="46">
        <v>0</v>
      </c>
      <c r="BX53" s="46">
        <v>0</v>
      </c>
      <c r="BY53" s="46">
        <v>0</v>
      </c>
      <c r="BZ53" s="46">
        <v>0</v>
      </c>
      <c r="CA53" s="29">
        <v>0</v>
      </c>
      <c r="CB53" s="46" t="s">
        <v>108</v>
      </c>
      <c r="CC53" s="46" t="s">
        <v>108</v>
      </c>
      <c r="CD53" s="46" t="s">
        <v>108</v>
      </c>
      <c r="CE53" s="46" t="s">
        <v>108</v>
      </c>
      <c r="CF53" s="29" t="s">
        <v>108</v>
      </c>
      <c r="CG53" s="31">
        <f t="shared" si="48"/>
        <v>0</v>
      </c>
      <c r="CH53" s="31">
        <f t="shared" si="48"/>
        <v>0</v>
      </c>
      <c r="CI53" s="31">
        <f t="shared" si="48"/>
        <v>0</v>
      </c>
      <c r="CJ53" s="31">
        <f t="shared" si="48"/>
        <v>0</v>
      </c>
      <c r="CK53" s="31">
        <f t="shared" si="48"/>
        <v>0</v>
      </c>
      <c r="CL53" s="31">
        <f t="shared" si="49"/>
        <v>0.65678479999999961</v>
      </c>
      <c r="CM53" s="31">
        <f t="shared" si="49"/>
        <v>0</v>
      </c>
      <c r="CN53" s="31">
        <f t="shared" si="49"/>
        <v>0</v>
      </c>
      <c r="CO53" s="31">
        <f t="shared" si="49"/>
        <v>0</v>
      </c>
      <c r="CP53" s="31">
        <f t="shared" si="49"/>
        <v>0.65678479999999961</v>
      </c>
      <c r="CQ53" s="32" t="s">
        <v>338</v>
      </c>
    </row>
    <row r="54" spans="1:95" s="28" customFormat="1" ht="98.25" customHeight="1" x14ac:dyDescent="0.25">
      <c r="A54" s="43" t="s">
        <v>160</v>
      </c>
      <c r="B54" s="44" t="s">
        <v>343</v>
      </c>
      <c r="C54" s="45" t="s">
        <v>344</v>
      </c>
      <c r="D54" s="29" t="s">
        <v>469</v>
      </c>
      <c r="E54" s="30">
        <v>2021</v>
      </c>
      <c r="F54" s="30">
        <v>2024</v>
      </c>
      <c r="G54" s="30">
        <v>2024</v>
      </c>
      <c r="H54" s="29">
        <v>6.7604119999999996</v>
      </c>
      <c r="I54" s="29">
        <v>65.617462000000003</v>
      </c>
      <c r="J54" s="29" t="s">
        <v>473</v>
      </c>
      <c r="K54" s="29">
        <v>6.7604119999999996</v>
      </c>
      <c r="L54" s="29">
        <v>65.617462000000003</v>
      </c>
      <c r="M54" s="29" t="s">
        <v>473</v>
      </c>
      <c r="N54" s="29">
        <v>252.40771848</v>
      </c>
      <c r="O54" s="29">
        <v>1.8196364792000002</v>
      </c>
      <c r="P54" s="29">
        <v>151.87026041999999</v>
      </c>
      <c r="Q54" s="29">
        <v>220.72156692733344</v>
      </c>
      <c r="R54" s="29">
        <v>317.3457321690434</v>
      </c>
      <c r="S54" s="29">
        <v>335.82968078061043</v>
      </c>
      <c r="T54" s="29">
        <v>65.617463011200002</v>
      </c>
      <c r="U54" s="29">
        <v>65.617463011200016</v>
      </c>
      <c r="V54" s="29">
        <v>63.797826532000002</v>
      </c>
      <c r="W54" s="29">
        <v>0</v>
      </c>
      <c r="X54" s="29">
        <v>24.020575992000005</v>
      </c>
      <c r="Y54" s="46">
        <v>63.797826532000002</v>
      </c>
      <c r="Z54" s="46">
        <v>0</v>
      </c>
      <c r="AA54" s="46">
        <v>0</v>
      </c>
      <c r="AB54" s="46">
        <v>0</v>
      </c>
      <c r="AC54" s="29">
        <v>63.797826532000002</v>
      </c>
      <c r="AD54" s="46">
        <v>39.777250540000004</v>
      </c>
      <c r="AE54" s="46">
        <v>0</v>
      </c>
      <c r="AF54" s="46">
        <v>0</v>
      </c>
      <c r="AG54" s="46">
        <v>0</v>
      </c>
      <c r="AH54" s="29">
        <v>39.777250540000004</v>
      </c>
      <c r="AI54" s="46">
        <v>0</v>
      </c>
      <c r="AJ54" s="46">
        <v>0</v>
      </c>
      <c r="AK54" s="46">
        <v>0</v>
      </c>
      <c r="AL54" s="46">
        <v>0</v>
      </c>
      <c r="AM54" s="29">
        <v>0</v>
      </c>
      <c r="AN54" s="46">
        <v>24.020575992000005</v>
      </c>
      <c r="AO54" s="46">
        <v>0</v>
      </c>
      <c r="AP54" s="46">
        <v>0</v>
      </c>
      <c r="AQ54" s="46">
        <v>0</v>
      </c>
      <c r="AR54" s="29">
        <v>24.020575992000005</v>
      </c>
      <c r="AS54" s="46">
        <v>0</v>
      </c>
      <c r="AT54" s="46">
        <v>0</v>
      </c>
      <c r="AU54" s="46">
        <v>0</v>
      </c>
      <c r="AV54" s="46">
        <v>0</v>
      </c>
      <c r="AW54" s="29">
        <v>0</v>
      </c>
      <c r="AX54" s="46">
        <v>0</v>
      </c>
      <c r="AY54" s="46">
        <v>0</v>
      </c>
      <c r="AZ54" s="46">
        <v>0</v>
      </c>
      <c r="BA54" s="46">
        <v>0</v>
      </c>
      <c r="BB54" s="29">
        <v>0</v>
      </c>
      <c r="BC54" s="46">
        <v>0</v>
      </c>
      <c r="BD54" s="46">
        <v>0</v>
      </c>
      <c r="BE54" s="46">
        <v>0</v>
      </c>
      <c r="BF54" s="46">
        <v>0</v>
      </c>
      <c r="BG54" s="29">
        <v>0</v>
      </c>
      <c r="BH54" s="46">
        <v>0</v>
      </c>
      <c r="BI54" s="46">
        <v>0</v>
      </c>
      <c r="BJ54" s="46">
        <v>0</v>
      </c>
      <c r="BK54" s="46">
        <v>0</v>
      </c>
      <c r="BL54" s="29">
        <v>0</v>
      </c>
      <c r="BM54" s="46">
        <v>0</v>
      </c>
      <c r="BN54" s="46">
        <v>0</v>
      </c>
      <c r="BO54" s="46">
        <v>0</v>
      </c>
      <c r="BP54" s="46">
        <v>0</v>
      </c>
      <c r="BQ54" s="29">
        <v>0</v>
      </c>
      <c r="BR54" s="46">
        <v>0</v>
      </c>
      <c r="BS54" s="46">
        <v>0</v>
      </c>
      <c r="BT54" s="46">
        <v>0</v>
      </c>
      <c r="BU54" s="46">
        <v>0</v>
      </c>
      <c r="BV54" s="29">
        <v>0</v>
      </c>
      <c r="BW54" s="46">
        <v>0</v>
      </c>
      <c r="BX54" s="46">
        <v>0</v>
      </c>
      <c r="BY54" s="46">
        <v>0</v>
      </c>
      <c r="BZ54" s="46">
        <v>0</v>
      </c>
      <c r="CA54" s="29">
        <v>0</v>
      </c>
      <c r="CB54" s="46" t="s">
        <v>108</v>
      </c>
      <c r="CC54" s="46" t="s">
        <v>108</v>
      </c>
      <c r="CD54" s="46" t="s">
        <v>108</v>
      </c>
      <c r="CE54" s="46" t="s">
        <v>108</v>
      </c>
      <c r="CF54" s="29" t="s">
        <v>108</v>
      </c>
      <c r="CG54" s="31">
        <f t="shared" si="48"/>
        <v>0</v>
      </c>
      <c r="CH54" s="31">
        <f t="shared" si="48"/>
        <v>0</v>
      </c>
      <c r="CI54" s="31">
        <f t="shared" si="48"/>
        <v>0</v>
      </c>
      <c r="CJ54" s="31">
        <f t="shared" si="48"/>
        <v>0</v>
      </c>
      <c r="CK54" s="31">
        <f t="shared" si="48"/>
        <v>0</v>
      </c>
      <c r="CL54" s="31">
        <f t="shared" si="49"/>
        <v>24.020575992000005</v>
      </c>
      <c r="CM54" s="31">
        <f t="shared" si="49"/>
        <v>0</v>
      </c>
      <c r="CN54" s="31">
        <f t="shared" si="49"/>
        <v>0</v>
      </c>
      <c r="CO54" s="31">
        <f t="shared" si="49"/>
        <v>0</v>
      </c>
      <c r="CP54" s="31">
        <f t="shared" si="49"/>
        <v>24.020575992000005</v>
      </c>
      <c r="CQ54" s="32" t="s">
        <v>338</v>
      </c>
    </row>
    <row r="55" spans="1:95" s="28" customFormat="1" ht="98.25" customHeight="1" x14ac:dyDescent="0.25">
      <c r="A55" s="43" t="s">
        <v>160</v>
      </c>
      <c r="B55" s="44" t="s">
        <v>345</v>
      </c>
      <c r="C55" s="45" t="s">
        <v>346</v>
      </c>
      <c r="D55" s="29" t="s">
        <v>469</v>
      </c>
      <c r="E55" s="30">
        <v>2021</v>
      </c>
      <c r="F55" s="30">
        <v>2024</v>
      </c>
      <c r="G55" s="30">
        <v>2024</v>
      </c>
      <c r="H55" s="29">
        <v>32.010570000000001</v>
      </c>
      <c r="I55" s="29">
        <v>238.10231200000001</v>
      </c>
      <c r="J55" s="29" t="s">
        <v>473</v>
      </c>
      <c r="K55" s="29">
        <v>32.010570000000001</v>
      </c>
      <c r="L55" s="29">
        <v>238.10231200000001</v>
      </c>
      <c r="M55" s="29" t="s">
        <v>473</v>
      </c>
      <c r="N55" s="29">
        <v>252.40771848</v>
      </c>
      <c r="O55" s="29">
        <v>6.0897578511999999</v>
      </c>
      <c r="P55" s="29">
        <v>200.47755840000002</v>
      </c>
      <c r="Q55" s="29">
        <v>296.85057559753614</v>
      </c>
      <c r="R55" s="29">
        <v>440.53044455999992</v>
      </c>
      <c r="S55" s="29">
        <v>466.24023583681264</v>
      </c>
      <c r="T55" s="29">
        <v>238.1023119992</v>
      </c>
      <c r="U55" s="29">
        <v>238.10231199920003</v>
      </c>
      <c r="V55" s="29">
        <v>232.01255414799999</v>
      </c>
      <c r="W55" s="29">
        <v>78.304661543999998</v>
      </c>
      <c r="X55" s="29">
        <v>89.55485546300001</v>
      </c>
      <c r="Y55" s="46">
        <v>153.70789260399999</v>
      </c>
      <c r="Z55" s="46">
        <v>0</v>
      </c>
      <c r="AA55" s="46">
        <v>0</v>
      </c>
      <c r="AB55" s="46">
        <v>0</v>
      </c>
      <c r="AC55" s="29">
        <v>153.70789260399999</v>
      </c>
      <c r="AD55" s="46">
        <v>142.457698685</v>
      </c>
      <c r="AE55" s="46">
        <v>0</v>
      </c>
      <c r="AF55" s="46">
        <v>0</v>
      </c>
      <c r="AG55" s="46">
        <v>0</v>
      </c>
      <c r="AH55" s="29">
        <v>142.457698685</v>
      </c>
      <c r="AI55" s="46">
        <v>78.304661544800013</v>
      </c>
      <c r="AJ55" s="46">
        <v>0</v>
      </c>
      <c r="AK55" s="46">
        <v>0</v>
      </c>
      <c r="AL55" s="46">
        <v>0</v>
      </c>
      <c r="AM55" s="29">
        <v>78.304661544800013</v>
      </c>
      <c r="AN55" s="46">
        <v>89.55485546380001</v>
      </c>
      <c r="AO55" s="46">
        <v>0</v>
      </c>
      <c r="AP55" s="46">
        <v>0</v>
      </c>
      <c r="AQ55" s="46">
        <v>0</v>
      </c>
      <c r="AR55" s="29">
        <v>89.55485546380001</v>
      </c>
      <c r="AS55" s="46">
        <v>0</v>
      </c>
      <c r="AT55" s="46">
        <v>0</v>
      </c>
      <c r="AU55" s="46">
        <v>0</v>
      </c>
      <c r="AV55" s="46">
        <v>0</v>
      </c>
      <c r="AW55" s="29">
        <v>0</v>
      </c>
      <c r="AX55" s="46">
        <v>0</v>
      </c>
      <c r="AY55" s="46">
        <v>0</v>
      </c>
      <c r="AZ55" s="46">
        <v>0</v>
      </c>
      <c r="BA55" s="46">
        <v>0</v>
      </c>
      <c r="BB55" s="29">
        <v>0</v>
      </c>
      <c r="BC55" s="46">
        <v>0</v>
      </c>
      <c r="BD55" s="46">
        <v>0</v>
      </c>
      <c r="BE55" s="46">
        <v>0</v>
      </c>
      <c r="BF55" s="46">
        <v>0</v>
      </c>
      <c r="BG55" s="29">
        <v>0</v>
      </c>
      <c r="BH55" s="46">
        <v>0</v>
      </c>
      <c r="BI55" s="46">
        <v>0</v>
      </c>
      <c r="BJ55" s="46">
        <v>0</v>
      </c>
      <c r="BK55" s="46">
        <v>0</v>
      </c>
      <c r="BL55" s="29">
        <v>0</v>
      </c>
      <c r="BM55" s="46">
        <v>0</v>
      </c>
      <c r="BN55" s="46">
        <v>0</v>
      </c>
      <c r="BO55" s="46">
        <v>0</v>
      </c>
      <c r="BP55" s="46">
        <v>0</v>
      </c>
      <c r="BQ55" s="29">
        <v>0</v>
      </c>
      <c r="BR55" s="46">
        <v>0</v>
      </c>
      <c r="BS55" s="46">
        <v>0</v>
      </c>
      <c r="BT55" s="46">
        <v>0</v>
      </c>
      <c r="BU55" s="46">
        <v>0</v>
      </c>
      <c r="BV55" s="29">
        <v>0</v>
      </c>
      <c r="BW55" s="46">
        <v>0</v>
      </c>
      <c r="BX55" s="46">
        <v>0</v>
      </c>
      <c r="BY55" s="46">
        <v>0</v>
      </c>
      <c r="BZ55" s="46">
        <v>0</v>
      </c>
      <c r="CA55" s="29">
        <v>0</v>
      </c>
      <c r="CB55" s="46" t="s">
        <v>108</v>
      </c>
      <c r="CC55" s="46" t="s">
        <v>108</v>
      </c>
      <c r="CD55" s="46" t="s">
        <v>108</v>
      </c>
      <c r="CE55" s="46" t="s">
        <v>108</v>
      </c>
      <c r="CF55" s="29" t="s">
        <v>108</v>
      </c>
      <c r="CG55" s="31">
        <f t="shared" si="48"/>
        <v>78.304661544800013</v>
      </c>
      <c r="CH55" s="31">
        <f t="shared" si="48"/>
        <v>0</v>
      </c>
      <c r="CI55" s="31">
        <f t="shared" si="48"/>
        <v>0</v>
      </c>
      <c r="CJ55" s="31">
        <f t="shared" si="48"/>
        <v>0</v>
      </c>
      <c r="CK55" s="31">
        <f t="shared" si="48"/>
        <v>78.304661544800013</v>
      </c>
      <c r="CL55" s="31">
        <f t="shared" si="49"/>
        <v>89.55485546380001</v>
      </c>
      <c r="CM55" s="31">
        <f t="shared" si="49"/>
        <v>0</v>
      </c>
      <c r="CN55" s="31">
        <f t="shared" si="49"/>
        <v>0</v>
      </c>
      <c r="CO55" s="31">
        <f t="shared" si="49"/>
        <v>0</v>
      </c>
      <c r="CP55" s="31">
        <f t="shared" si="49"/>
        <v>89.55485546380001</v>
      </c>
      <c r="CQ55" s="32" t="s">
        <v>338</v>
      </c>
    </row>
    <row r="56" spans="1:95" s="28" customFormat="1" ht="31.5" x14ac:dyDescent="0.25">
      <c r="A56" s="47" t="s">
        <v>162</v>
      </c>
      <c r="B56" s="42" t="s">
        <v>163</v>
      </c>
      <c r="C56" s="27" t="s">
        <v>107</v>
      </c>
      <c r="D56" s="27" t="s">
        <v>108</v>
      </c>
      <c r="E56" s="27" t="s">
        <v>108</v>
      </c>
      <c r="F56" s="27" t="s">
        <v>108</v>
      </c>
      <c r="G56" s="27" t="s">
        <v>108</v>
      </c>
      <c r="H56" s="27">
        <f t="shared" ref="H56:BS56" si="50">IF((COUNTIF(H57:H58,"нд"))=(COUNTA(H57:H58)),"нд",SUMIF(H57:H58,"&lt;&gt;0",H57:H58))</f>
        <v>0</v>
      </c>
      <c r="I56" s="27">
        <f t="shared" si="50"/>
        <v>0</v>
      </c>
      <c r="J56" s="27" t="str">
        <f t="shared" si="50"/>
        <v>нд</v>
      </c>
      <c r="K56" s="27">
        <f t="shared" si="50"/>
        <v>0</v>
      </c>
      <c r="L56" s="27">
        <f t="shared" si="50"/>
        <v>0</v>
      </c>
      <c r="M56" s="27" t="str">
        <f t="shared" si="50"/>
        <v>нд</v>
      </c>
      <c r="N56" s="27">
        <f t="shared" si="50"/>
        <v>0</v>
      </c>
      <c r="O56" s="27">
        <f t="shared" si="50"/>
        <v>0</v>
      </c>
      <c r="P56" s="27">
        <f t="shared" si="50"/>
        <v>0</v>
      </c>
      <c r="Q56" s="27">
        <f t="shared" si="50"/>
        <v>0</v>
      </c>
      <c r="R56" s="27">
        <f t="shared" si="50"/>
        <v>0</v>
      </c>
      <c r="S56" s="27">
        <f t="shared" si="50"/>
        <v>0</v>
      </c>
      <c r="T56" s="27">
        <f t="shared" si="50"/>
        <v>0</v>
      </c>
      <c r="U56" s="27">
        <f t="shared" si="50"/>
        <v>0</v>
      </c>
      <c r="V56" s="27">
        <f t="shared" si="50"/>
        <v>0</v>
      </c>
      <c r="W56" s="27">
        <f t="shared" si="50"/>
        <v>0</v>
      </c>
      <c r="X56" s="27">
        <f t="shared" si="50"/>
        <v>0</v>
      </c>
      <c r="Y56" s="27">
        <f t="shared" si="50"/>
        <v>0</v>
      </c>
      <c r="Z56" s="27">
        <f t="shared" si="50"/>
        <v>0</v>
      </c>
      <c r="AA56" s="27">
        <f t="shared" si="50"/>
        <v>0</v>
      </c>
      <c r="AB56" s="27">
        <f t="shared" si="50"/>
        <v>0</v>
      </c>
      <c r="AC56" s="27">
        <f t="shared" si="50"/>
        <v>0</v>
      </c>
      <c r="AD56" s="27">
        <f t="shared" si="50"/>
        <v>0</v>
      </c>
      <c r="AE56" s="27">
        <f t="shared" si="50"/>
        <v>0</v>
      </c>
      <c r="AF56" s="27">
        <f t="shared" si="50"/>
        <v>0</v>
      </c>
      <c r="AG56" s="27">
        <f t="shared" si="50"/>
        <v>0</v>
      </c>
      <c r="AH56" s="27">
        <f t="shared" si="50"/>
        <v>0</v>
      </c>
      <c r="AI56" s="27">
        <f t="shared" si="50"/>
        <v>0</v>
      </c>
      <c r="AJ56" s="27">
        <f t="shared" si="50"/>
        <v>0</v>
      </c>
      <c r="AK56" s="27">
        <f t="shared" si="50"/>
        <v>0</v>
      </c>
      <c r="AL56" s="27">
        <f t="shared" si="50"/>
        <v>0</v>
      </c>
      <c r="AM56" s="27">
        <f t="shared" si="50"/>
        <v>0</v>
      </c>
      <c r="AN56" s="27">
        <f t="shared" si="50"/>
        <v>0</v>
      </c>
      <c r="AO56" s="27">
        <f t="shared" si="50"/>
        <v>0</v>
      </c>
      <c r="AP56" s="27">
        <f t="shared" si="50"/>
        <v>0</v>
      </c>
      <c r="AQ56" s="27">
        <f t="shared" si="50"/>
        <v>0</v>
      </c>
      <c r="AR56" s="27">
        <f t="shared" si="50"/>
        <v>0</v>
      </c>
      <c r="AS56" s="27">
        <f t="shared" si="50"/>
        <v>0</v>
      </c>
      <c r="AT56" s="27">
        <f t="shared" si="50"/>
        <v>0</v>
      </c>
      <c r="AU56" s="27">
        <f t="shared" si="50"/>
        <v>0</v>
      </c>
      <c r="AV56" s="27">
        <f t="shared" si="50"/>
        <v>0</v>
      </c>
      <c r="AW56" s="27">
        <f t="shared" si="50"/>
        <v>0</v>
      </c>
      <c r="AX56" s="27">
        <f t="shared" si="50"/>
        <v>0</v>
      </c>
      <c r="AY56" s="27">
        <f t="shared" si="50"/>
        <v>0</v>
      </c>
      <c r="AZ56" s="27">
        <f t="shared" si="50"/>
        <v>0</v>
      </c>
      <c r="BA56" s="27">
        <f t="shared" si="50"/>
        <v>0</v>
      </c>
      <c r="BB56" s="27">
        <f t="shared" si="50"/>
        <v>0</v>
      </c>
      <c r="BC56" s="27">
        <f t="shared" si="50"/>
        <v>0</v>
      </c>
      <c r="BD56" s="27">
        <f t="shared" si="50"/>
        <v>0</v>
      </c>
      <c r="BE56" s="27">
        <f t="shared" si="50"/>
        <v>0</v>
      </c>
      <c r="BF56" s="27">
        <f t="shared" si="50"/>
        <v>0</v>
      </c>
      <c r="BG56" s="27">
        <f t="shared" si="50"/>
        <v>0</v>
      </c>
      <c r="BH56" s="27">
        <f t="shared" si="50"/>
        <v>0</v>
      </c>
      <c r="BI56" s="27">
        <f t="shared" si="50"/>
        <v>0</v>
      </c>
      <c r="BJ56" s="27">
        <f t="shared" si="50"/>
        <v>0</v>
      </c>
      <c r="BK56" s="27">
        <f t="shared" si="50"/>
        <v>0</v>
      </c>
      <c r="BL56" s="27">
        <f t="shared" si="50"/>
        <v>0</v>
      </c>
      <c r="BM56" s="27">
        <f t="shared" si="50"/>
        <v>0</v>
      </c>
      <c r="BN56" s="27">
        <f t="shared" si="50"/>
        <v>0</v>
      </c>
      <c r="BO56" s="27">
        <f t="shared" si="50"/>
        <v>0</v>
      </c>
      <c r="BP56" s="27">
        <f t="shared" si="50"/>
        <v>0</v>
      </c>
      <c r="BQ56" s="27">
        <f t="shared" si="50"/>
        <v>0</v>
      </c>
      <c r="BR56" s="27">
        <f t="shared" si="50"/>
        <v>0</v>
      </c>
      <c r="BS56" s="27">
        <f t="shared" si="50"/>
        <v>0</v>
      </c>
      <c r="BT56" s="27">
        <f t="shared" ref="BT56:CP56" si="51">IF((COUNTIF(BT57:BT58,"нд"))=(COUNTA(BT57:BT58)),"нд",SUMIF(BT57:BT58,"&lt;&gt;0",BT57:BT58))</f>
        <v>0</v>
      </c>
      <c r="BU56" s="27">
        <f t="shared" si="51"/>
        <v>0</v>
      </c>
      <c r="BV56" s="27">
        <f t="shared" si="51"/>
        <v>0</v>
      </c>
      <c r="BW56" s="27">
        <f t="shared" si="51"/>
        <v>0</v>
      </c>
      <c r="BX56" s="27">
        <f t="shared" si="51"/>
        <v>0</v>
      </c>
      <c r="BY56" s="27">
        <f t="shared" si="51"/>
        <v>0</v>
      </c>
      <c r="BZ56" s="27">
        <f t="shared" si="51"/>
        <v>0</v>
      </c>
      <c r="CA56" s="27">
        <f t="shared" si="51"/>
        <v>0</v>
      </c>
      <c r="CB56" s="27" t="s">
        <v>108</v>
      </c>
      <c r="CC56" s="27" t="s">
        <v>108</v>
      </c>
      <c r="CD56" s="27" t="s">
        <v>108</v>
      </c>
      <c r="CE56" s="27" t="s">
        <v>108</v>
      </c>
      <c r="CF56" s="27" t="s">
        <v>108</v>
      </c>
      <c r="CG56" s="27">
        <f t="shared" si="51"/>
        <v>0</v>
      </c>
      <c r="CH56" s="27">
        <f t="shared" si="51"/>
        <v>0</v>
      </c>
      <c r="CI56" s="27">
        <f t="shared" si="51"/>
        <v>0</v>
      </c>
      <c r="CJ56" s="27">
        <f t="shared" si="51"/>
        <v>0</v>
      </c>
      <c r="CK56" s="27">
        <f t="shared" si="51"/>
        <v>0</v>
      </c>
      <c r="CL56" s="27">
        <f t="shared" si="51"/>
        <v>0</v>
      </c>
      <c r="CM56" s="27">
        <f t="shared" si="51"/>
        <v>0</v>
      </c>
      <c r="CN56" s="27">
        <f t="shared" si="51"/>
        <v>0</v>
      </c>
      <c r="CO56" s="27">
        <f t="shared" si="51"/>
        <v>0</v>
      </c>
      <c r="CP56" s="27">
        <f t="shared" si="51"/>
        <v>0</v>
      </c>
      <c r="CQ56" s="24" t="s">
        <v>108</v>
      </c>
    </row>
    <row r="57" spans="1:95" s="28" customFormat="1" ht="63" x14ac:dyDescent="0.25">
      <c r="A57" s="47" t="s">
        <v>164</v>
      </c>
      <c r="B57" s="42" t="s">
        <v>165</v>
      </c>
      <c r="C57" s="27" t="s">
        <v>107</v>
      </c>
      <c r="D57" s="27" t="s">
        <v>108</v>
      </c>
      <c r="E57" s="27" t="s">
        <v>108</v>
      </c>
      <c r="F57" s="27" t="s">
        <v>108</v>
      </c>
      <c r="G57" s="27" t="s">
        <v>108</v>
      </c>
      <c r="H57" s="27">
        <v>0</v>
      </c>
      <c r="I57" s="27">
        <v>0</v>
      </c>
      <c r="J57" s="27" t="s">
        <v>108</v>
      </c>
      <c r="K57" s="27">
        <v>0</v>
      </c>
      <c r="L57" s="27">
        <v>0</v>
      </c>
      <c r="M57" s="27" t="s">
        <v>108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 t="s">
        <v>108</v>
      </c>
      <c r="CC57" s="27" t="s">
        <v>108</v>
      </c>
      <c r="CD57" s="27" t="s">
        <v>108</v>
      </c>
      <c r="CE57" s="27" t="s">
        <v>108</v>
      </c>
      <c r="CF57" s="27" t="s">
        <v>108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4" t="s">
        <v>108</v>
      </c>
    </row>
    <row r="58" spans="1:95" s="28" customFormat="1" ht="31.5" x14ac:dyDescent="0.25">
      <c r="A58" s="47" t="s">
        <v>166</v>
      </c>
      <c r="B58" s="42" t="s">
        <v>167</v>
      </c>
      <c r="C58" s="27" t="s">
        <v>107</v>
      </c>
      <c r="D58" s="27" t="s">
        <v>108</v>
      </c>
      <c r="E58" s="27" t="s">
        <v>108</v>
      </c>
      <c r="F58" s="27" t="s">
        <v>108</v>
      </c>
      <c r="G58" s="27" t="s">
        <v>108</v>
      </c>
      <c r="H58" s="27">
        <v>0</v>
      </c>
      <c r="I58" s="27">
        <v>0</v>
      </c>
      <c r="J58" s="27" t="s">
        <v>108</v>
      </c>
      <c r="K58" s="27">
        <v>0</v>
      </c>
      <c r="L58" s="27">
        <v>0</v>
      </c>
      <c r="M58" s="27" t="s">
        <v>108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 t="s">
        <v>108</v>
      </c>
      <c r="CC58" s="27" t="s">
        <v>108</v>
      </c>
      <c r="CD58" s="27" t="s">
        <v>108</v>
      </c>
      <c r="CE58" s="27" t="s">
        <v>108</v>
      </c>
      <c r="CF58" s="27" t="s">
        <v>108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7">
        <v>0</v>
      </c>
      <c r="CO58" s="27">
        <v>0</v>
      </c>
      <c r="CP58" s="27">
        <v>0</v>
      </c>
      <c r="CQ58" s="24" t="s">
        <v>108</v>
      </c>
    </row>
    <row r="59" spans="1:95" s="28" customFormat="1" ht="31.5" x14ac:dyDescent="0.25">
      <c r="A59" s="47" t="s">
        <v>168</v>
      </c>
      <c r="B59" s="42" t="s">
        <v>169</v>
      </c>
      <c r="C59" s="27" t="s">
        <v>107</v>
      </c>
      <c r="D59" s="27" t="s">
        <v>108</v>
      </c>
      <c r="E59" s="27" t="s">
        <v>108</v>
      </c>
      <c r="F59" s="27" t="s">
        <v>108</v>
      </c>
      <c r="G59" s="27" t="s">
        <v>108</v>
      </c>
      <c r="H59" s="27">
        <f>IF(AND(H60="нд",H60=H66),"нд",SUMIF(H60,"&lt;&gt;0",H60)+SUMIF(H66,"&lt;&gt;0",H66))</f>
        <v>0</v>
      </c>
      <c r="I59" s="27">
        <f>IF(AND(I60="нд",I60=I66),"нд",SUMIF(I60,"&lt;&gt;0",I60)+SUMIF(I66,"&lt;&gt;0",I66))</f>
        <v>0</v>
      </c>
      <c r="J59" s="27" t="str">
        <f t="shared" ref="J59:M59" si="52">IF(AND(J60="нд",J60=J66),"нд",SUMIF(J60,"&lt;&gt;0",J60)+SUMIF(J66,"&lt;&gt;0",J66))</f>
        <v>нд</v>
      </c>
      <c r="K59" s="27">
        <f t="shared" si="52"/>
        <v>1.9074735599999999</v>
      </c>
      <c r="L59" s="27">
        <f t="shared" si="52"/>
        <v>46.349492060000003</v>
      </c>
      <c r="M59" s="27">
        <f t="shared" si="52"/>
        <v>0</v>
      </c>
      <c r="N59" s="27">
        <f>IF(AND(N60="нд",N60=N66),"нд",SUMIF(N60,"&lt;&gt;0",N60)+SUMIF(N66,"&lt;&gt;0",N66))</f>
        <v>48.499916480000003</v>
      </c>
      <c r="O59" s="27">
        <f t="shared" ref="O59:BZ59" si="53">IF(AND(O60="нд",O60=O66),"нд",SUMIF(O60,"&lt;&gt;0",O60)+SUMIF(O66,"&lt;&gt;0",O66))</f>
        <v>0</v>
      </c>
      <c r="P59" s="27">
        <f t="shared" si="53"/>
        <v>0</v>
      </c>
      <c r="Q59" s="27">
        <f t="shared" si="53"/>
        <v>0</v>
      </c>
      <c r="R59" s="27">
        <f t="shared" si="53"/>
        <v>70.441923211200006</v>
      </c>
      <c r="S59" s="27">
        <f t="shared" si="53"/>
        <v>77.337412763245624</v>
      </c>
      <c r="T59" s="27">
        <f t="shared" si="53"/>
        <v>17.04785154</v>
      </c>
      <c r="U59" s="27">
        <f t="shared" si="53"/>
        <v>45.105312984000001</v>
      </c>
      <c r="V59" s="27">
        <f t="shared" si="53"/>
        <v>17.04785154</v>
      </c>
      <c r="W59" s="27">
        <f t="shared" si="53"/>
        <v>0</v>
      </c>
      <c r="X59" s="27">
        <f t="shared" si="53"/>
        <v>45.105312984000001</v>
      </c>
      <c r="Y59" s="27">
        <f t="shared" si="53"/>
        <v>17.04785154</v>
      </c>
      <c r="Z59" s="27">
        <f t="shared" si="53"/>
        <v>0</v>
      </c>
      <c r="AA59" s="27">
        <f t="shared" si="53"/>
        <v>0</v>
      </c>
      <c r="AB59" s="27">
        <f t="shared" si="53"/>
        <v>0</v>
      </c>
      <c r="AC59" s="27">
        <f t="shared" si="53"/>
        <v>17.04785154</v>
      </c>
      <c r="AD59" s="27">
        <f t="shared" si="53"/>
        <v>0</v>
      </c>
      <c r="AE59" s="27">
        <f t="shared" si="53"/>
        <v>0</v>
      </c>
      <c r="AF59" s="27">
        <f t="shared" si="53"/>
        <v>0</v>
      </c>
      <c r="AG59" s="27">
        <f t="shared" si="53"/>
        <v>0</v>
      </c>
      <c r="AH59" s="27">
        <f t="shared" si="53"/>
        <v>0</v>
      </c>
      <c r="AI59" s="27">
        <f t="shared" si="53"/>
        <v>0</v>
      </c>
      <c r="AJ59" s="27">
        <f t="shared" si="53"/>
        <v>0</v>
      </c>
      <c r="AK59" s="27">
        <f t="shared" si="53"/>
        <v>0</v>
      </c>
      <c r="AL59" s="27">
        <f t="shared" si="53"/>
        <v>0</v>
      </c>
      <c r="AM59" s="27">
        <f t="shared" si="53"/>
        <v>0</v>
      </c>
      <c r="AN59" s="27">
        <f t="shared" si="53"/>
        <v>45.105312984000001</v>
      </c>
      <c r="AO59" s="27">
        <f t="shared" si="53"/>
        <v>0</v>
      </c>
      <c r="AP59" s="27">
        <f t="shared" si="53"/>
        <v>0</v>
      </c>
      <c r="AQ59" s="27">
        <f t="shared" si="53"/>
        <v>10.87627554</v>
      </c>
      <c r="AR59" s="27">
        <f t="shared" si="53"/>
        <v>34.229037443999999</v>
      </c>
      <c r="AS59" s="27">
        <f t="shared" si="53"/>
        <v>0</v>
      </c>
      <c r="AT59" s="27">
        <f t="shared" si="53"/>
        <v>0</v>
      </c>
      <c r="AU59" s="27">
        <f t="shared" si="53"/>
        <v>0</v>
      </c>
      <c r="AV59" s="27">
        <f t="shared" si="53"/>
        <v>0</v>
      </c>
      <c r="AW59" s="27">
        <f t="shared" si="53"/>
        <v>0</v>
      </c>
      <c r="AX59" s="27">
        <f t="shared" si="53"/>
        <v>0</v>
      </c>
      <c r="AY59" s="27">
        <f t="shared" si="53"/>
        <v>0</v>
      </c>
      <c r="AZ59" s="27">
        <f t="shared" si="53"/>
        <v>0</v>
      </c>
      <c r="BA59" s="27">
        <f t="shared" si="53"/>
        <v>0</v>
      </c>
      <c r="BB59" s="27">
        <f t="shared" si="53"/>
        <v>0</v>
      </c>
      <c r="BC59" s="27">
        <f t="shared" si="53"/>
        <v>0</v>
      </c>
      <c r="BD59" s="27">
        <f t="shared" si="53"/>
        <v>0</v>
      </c>
      <c r="BE59" s="27">
        <f t="shared" si="53"/>
        <v>0</v>
      </c>
      <c r="BF59" s="27">
        <f t="shared" si="53"/>
        <v>0</v>
      </c>
      <c r="BG59" s="27">
        <f t="shared" si="53"/>
        <v>0</v>
      </c>
      <c r="BH59" s="27">
        <f t="shared" si="53"/>
        <v>0</v>
      </c>
      <c r="BI59" s="27">
        <f t="shared" si="53"/>
        <v>0</v>
      </c>
      <c r="BJ59" s="27">
        <f t="shared" si="53"/>
        <v>0</v>
      </c>
      <c r="BK59" s="27">
        <f t="shared" si="53"/>
        <v>0</v>
      </c>
      <c r="BL59" s="27">
        <f t="shared" si="53"/>
        <v>0</v>
      </c>
      <c r="BM59" s="27">
        <f t="shared" si="53"/>
        <v>0</v>
      </c>
      <c r="BN59" s="27">
        <f t="shared" si="53"/>
        <v>0</v>
      </c>
      <c r="BO59" s="27">
        <f t="shared" si="53"/>
        <v>0</v>
      </c>
      <c r="BP59" s="27">
        <f t="shared" si="53"/>
        <v>0</v>
      </c>
      <c r="BQ59" s="27">
        <f t="shared" si="53"/>
        <v>0</v>
      </c>
      <c r="BR59" s="27">
        <f t="shared" si="53"/>
        <v>0</v>
      </c>
      <c r="BS59" s="27">
        <f t="shared" si="53"/>
        <v>0</v>
      </c>
      <c r="BT59" s="27">
        <f t="shared" si="53"/>
        <v>0</v>
      </c>
      <c r="BU59" s="27">
        <f t="shared" si="53"/>
        <v>0</v>
      </c>
      <c r="BV59" s="27">
        <f t="shared" si="53"/>
        <v>0</v>
      </c>
      <c r="BW59" s="27">
        <f t="shared" si="53"/>
        <v>0</v>
      </c>
      <c r="BX59" s="27">
        <f t="shared" si="53"/>
        <v>0</v>
      </c>
      <c r="BY59" s="27">
        <f t="shared" si="53"/>
        <v>0</v>
      </c>
      <c r="BZ59" s="27">
        <f t="shared" si="53"/>
        <v>0</v>
      </c>
      <c r="CA59" s="27">
        <f t="shared" ref="CA59:CP59" si="54">IF(AND(CA60="нд",CA60=CA66),"нд",SUMIF(CA60,"&lt;&gt;0",CA60)+SUMIF(CA66,"&lt;&gt;0",CA66))</f>
        <v>0</v>
      </c>
      <c r="CB59" s="27" t="s">
        <v>108</v>
      </c>
      <c r="CC59" s="27" t="s">
        <v>108</v>
      </c>
      <c r="CD59" s="27" t="s">
        <v>108</v>
      </c>
      <c r="CE59" s="27" t="s">
        <v>108</v>
      </c>
      <c r="CF59" s="27" t="s">
        <v>108</v>
      </c>
      <c r="CG59" s="27">
        <f t="shared" si="54"/>
        <v>0</v>
      </c>
      <c r="CH59" s="27">
        <f t="shared" si="54"/>
        <v>0</v>
      </c>
      <c r="CI59" s="27">
        <f t="shared" si="54"/>
        <v>0</v>
      </c>
      <c r="CJ59" s="27">
        <f t="shared" si="54"/>
        <v>0</v>
      </c>
      <c r="CK59" s="27">
        <f t="shared" si="54"/>
        <v>0</v>
      </c>
      <c r="CL59" s="27">
        <f t="shared" si="54"/>
        <v>45.105312984000001</v>
      </c>
      <c r="CM59" s="27">
        <f t="shared" si="54"/>
        <v>0</v>
      </c>
      <c r="CN59" s="27">
        <f t="shared" si="54"/>
        <v>0</v>
      </c>
      <c r="CO59" s="27">
        <f t="shared" si="54"/>
        <v>10.87627554</v>
      </c>
      <c r="CP59" s="27">
        <f t="shared" si="54"/>
        <v>34.229037443999999</v>
      </c>
      <c r="CQ59" s="24" t="s">
        <v>108</v>
      </c>
    </row>
    <row r="60" spans="1:95" s="28" customFormat="1" x14ac:dyDescent="0.25">
      <c r="A60" s="47" t="s">
        <v>170</v>
      </c>
      <c r="B60" s="42" t="s">
        <v>347</v>
      </c>
      <c r="C60" s="27" t="s">
        <v>107</v>
      </c>
      <c r="D60" s="27" t="s">
        <v>108</v>
      </c>
      <c r="E60" s="27" t="s">
        <v>108</v>
      </c>
      <c r="F60" s="27" t="s">
        <v>108</v>
      </c>
      <c r="G60" s="27" t="s">
        <v>108</v>
      </c>
      <c r="H60" s="27">
        <f>IF(AND(H61="нд",H61=H63,H63=H64),"нд",SUMIF(H61,"&lt;&gt;0",H61)+SUMIF(H63,"&lt;&gt;0",H63)+SUMIF(H64,"&lt;&gt;0",H64))</f>
        <v>0</v>
      </c>
      <c r="I60" s="27">
        <f>IF(AND(I61="нд",I61=I63,I63=I64),"нд",SUMIF(I61,"&lt;&gt;0",I61)+SUMIF(I63,"&lt;&gt;0",I63)+SUMIF(I64,"&lt;&gt;0",I64))</f>
        <v>0</v>
      </c>
      <c r="J60" s="27" t="str">
        <f t="shared" ref="J60:M60" si="55">IF(AND(J61="нд",J61=J63,J63=J64),"нд",SUMIF(J61,"&lt;&gt;0",J61)+SUMIF(J63,"&lt;&gt;0",J63)+SUMIF(J64,"&lt;&gt;0",J64))</f>
        <v>нд</v>
      </c>
      <c r="K60" s="27">
        <f t="shared" si="55"/>
        <v>0</v>
      </c>
      <c r="L60" s="27">
        <f t="shared" si="55"/>
        <v>31.11166635</v>
      </c>
      <c r="M60" s="27" t="str">
        <f t="shared" si="55"/>
        <v>нд</v>
      </c>
      <c r="N60" s="27">
        <f>IF(AND(N61="нд",N61=N63,N63=N64),"нд",SUMIF(N61,"&lt;&gt;0",N61)+SUMIF(N63,"&lt;&gt;0",N63)+SUMIF(N64,"&lt;&gt;0",N64))</f>
        <v>34.506263060000002</v>
      </c>
      <c r="O60" s="27">
        <f t="shared" ref="O60:BZ60" si="56">IF(AND(O61="нд",O61=O63,O63=O64),"нд",SUMIF(O61,"&lt;&gt;0",O61)+SUMIF(O63,"&lt;&gt;0",O63)+SUMIF(O64,"&lt;&gt;0",O64))</f>
        <v>0</v>
      </c>
      <c r="P60" s="27">
        <f t="shared" si="56"/>
        <v>0</v>
      </c>
      <c r="Q60" s="27">
        <f t="shared" si="56"/>
        <v>0</v>
      </c>
      <c r="R60" s="27">
        <f t="shared" si="56"/>
        <v>49.992191640000009</v>
      </c>
      <c r="S60" s="27">
        <f t="shared" si="56"/>
        <v>54.885877380293273</v>
      </c>
      <c r="T60" s="27">
        <f t="shared" si="56"/>
        <v>3.0542048999999998</v>
      </c>
      <c r="U60" s="27">
        <f t="shared" si="56"/>
        <v>31.111666344</v>
      </c>
      <c r="V60" s="27">
        <f t="shared" si="56"/>
        <v>3.0542048999999998</v>
      </c>
      <c r="W60" s="27">
        <f t="shared" si="56"/>
        <v>0</v>
      </c>
      <c r="X60" s="27">
        <f t="shared" si="56"/>
        <v>31.111666344</v>
      </c>
      <c r="Y60" s="27">
        <f t="shared" si="56"/>
        <v>3.0542048999999998</v>
      </c>
      <c r="Z60" s="27">
        <f t="shared" si="56"/>
        <v>0</v>
      </c>
      <c r="AA60" s="27">
        <f t="shared" si="56"/>
        <v>0</v>
      </c>
      <c r="AB60" s="27">
        <f t="shared" si="56"/>
        <v>0</v>
      </c>
      <c r="AC60" s="27">
        <f t="shared" si="56"/>
        <v>3.0542048999999998</v>
      </c>
      <c r="AD60" s="27">
        <f t="shared" si="56"/>
        <v>0</v>
      </c>
      <c r="AE60" s="27">
        <f t="shared" si="56"/>
        <v>0</v>
      </c>
      <c r="AF60" s="27">
        <f t="shared" si="56"/>
        <v>0</v>
      </c>
      <c r="AG60" s="27">
        <f t="shared" si="56"/>
        <v>0</v>
      </c>
      <c r="AH60" s="27">
        <f t="shared" si="56"/>
        <v>0</v>
      </c>
      <c r="AI60" s="27">
        <f t="shared" si="56"/>
        <v>0</v>
      </c>
      <c r="AJ60" s="27">
        <f t="shared" si="56"/>
        <v>0</v>
      </c>
      <c r="AK60" s="27">
        <f t="shared" si="56"/>
        <v>0</v>
      </c>
      <c r="AL60" s="27">
        <f t="shared" si="56"/>
        <v>0</v>
      </c>
      <c r="AM60" s="27">
        <f t="shared" si="56"/>
        <v>0</v>
      </c>
      <c r="AN60" s="27">
        <f t="shared" si="56"/>
        <v>31.111666344</v>
      </c>
      <c r="AO60" s="27">
        <f t="shared" si="56"/>
        <v>0</v>
      </c>
      <c r="AP60" s="27">
        <f t="shared" si="56"/>
        <v>0</v>
      </c>
      <c r="AQ60" s="27">
        <f t="shared" si="56"/>
        <v>10.87627554</v>
      </c>
      <c r="AR60" s="27">
        <f t="shared" si="56"/>
        <v>20.235390803999998</v>
      </c>
      <c r="AS60" s="27">
        <f t="shared" si="56"/>
        <v>0</v>
      </c>
      <c r="AT60" s="27">
        <f t="shared" si="56"/>
        <v>0</v>
      </c>
      <c r="AU60" s="27">
        <f t="shared" si="56"/>
        <v>0</v>
      </c>
      <c r="AV60" s="27">
        <f t="shared" si="56"/>
        <v>0</v>
      </c>
      <c r="AW60" s="27">
        <f t="shared" si="56"/>
        <v>0</v>
      </c>
      <c r="AX60" s="27">
        <f t="shared" si="56"/>
        <v>0</v>
      </c>
      <c r="AY60" s="27">
        <f t="shared" si="56"/>
        <v>0</v>
      </c>
      <c r="AZ60" s="27">
        <f t="shared" si="56"/>
        <v>0</v>
      </c>
      <c r="BA60" s="27">
        <f t="shared" si="56"/>
        <v>0</v>
      </c>
      <c r="BB60" s="27">
        <f t="shared" si="56"/>
        <v>0</v>
      </c>
      <c r="BC60" s="27">
        <f t="shared" si="56"/>
        <v>0</v>
      </c>
      <c r="BD60" s="27">
        <f t="shared" si="56"/>
        <v>0</v>
      </c>
      <c r="BE60" s="27">
        <f t="shared" si="56"/>
        <v>0</v>
      </c>
      <c r="BF60" s="27">
        <f t="shared" si="56"/>
        <v>0</v>
      </c>
      <c r="BG60" s="27">
        <f t="shared" si="56"/>
        <v>0</v>
      </c>
      <c r="BH60" s="27">
        <f t="shared" si="56"/>
        <v>0</v>
      </c>
      <c r="BI60" s="27">
        <f t="shared" si="56"/>
        <v>0</v>
      </c>
      <c r="BJ60" s="27">
        <f t="shared" si="56"/>
        <v>0</v>
      </c>
      <c r="BK60" s="27">
        <f t="shared" si="56"/>
        <v>0</v>
      </c>
      <c r="BL60" s="27">
        <f t="shared" si="56"/>
        <v>0</v>
      </c>
      <c r="BM60" s="27">
        <f t="shared" si="56"/>
        <v>0</v>
      </c>
      <c r="BN60" s="27">
        <f t="shared" si="56"/>
        <v>0</v>
      </c>
      <c r="BO60" s="27">
        <f t="shared" si="56"/>
        <v>0</v>
      </c>
      <c r="BP60" s="27">
        <f t="shared" si="56"/>
        <v>0</v>
      </c>
      <c r="BQ60" s="27">
        <f t="shared" si="56"/>
        <v>0</v>
      </c>
      <c r="BR60" s="27">
        <f t="shared" si="56"/>
        <v>0</v>
      </c>
      <c r="BS60" s="27">
        <f t="shared" si="56"/>
        <v>0</v>
      </c>
      <c r="BT60" s="27">
        <f t="shared" si="56"/>
        <v>0</v>
      </c>
      <c r="BU60" s="27">
        <f t="shared" si="56"/>
        <v>0</v>
      </c>
      <c r="BV60" s="27">
        <f t="shared" si="56"/>
        <v>0</v>
      </c>
      <c r="BW60" s="27">
        <f t="shared" si="56"/>
        <v>0</v>
      </c>
      <c r="BX60" s="27">
        <f t="shared" si="56"/>
        <v>0</v>
      </c>
      <c r="BY60" s="27">
        <f t="shared" si="56"/>
        <v>0</v>
      </c>
      <c r="BZ60" s="27">
        <f t="shared" si="56"/>
        <v>0</v>
      </c>
      <c r="CA60" s="27">
        <f t="shared" ref="CA60:CP60" si="57">IF(AND(CA61="нд",CA61=CA63,CA63=CA64),"нд",SUMIF(CA61,"&lt;&gt;0",CA61)+SUMIF(CA63,"&lt;&gt;0",CA63)+SUMIF(CA64,"&lt;&gt;0",CA64))</f>
        <v>0</v>
      </c>
      <c r="CB60" s="27" t="s">
        <v>108</v>
      </c>
      <c r="CC60" s="27" t="s">
        <v>108</v>
      </c>
      <c r="CD60" s="27" t="s">
        <v>108</v>
      </c>
      <c r="CE60" s="27" t="s">
        <v>108</v>
      </c>
      <c r="CF60" s="27" t="s">
        <v>108</v>
      </c>
      <c r="CG60" s="27">
        <f t="shared" si="57"/>
        <v>0</v>
      </c>
      <c r="CH60" s="27">
        <f t="shared" si="57"/>
        <v>0</v>
      </c>
      <c r="CI60" s="27">
        <f t="shared" si="57"/>
        <v>0</v>
      </c>
      <c r="CJ60" s="27">
        <f t="shared" si="57"/>
        <v>0</v>
      </c>
      <c r="CK60" s="27">
        <f t="shared" si="57"/>
        <v>0</v>
      </c>
      <c r="CL60" s="27">
        <f t="shared" si="57"/>
        <v>31.111666344</v>
      </c>
      <c r="CM60" s="27">
        <f t="shared" si="57"/>
        <v>0</v>
      </c>
      <c r="CN60" s="27">
        <f t="shared" si="57"/>
        <v>0</v>
      </c>
      <c r="CO60" s="27">
        <f t="shared" si="57"/>
        <v>10.87627554</v>
      </c>
      <c r="CP60" s="27">
        <f t="shared" si="57"/>
        <v>20.235390803999998</v>
      </c>
      <c r="CQ60" s="24" t="s">
        <v>108</v>
      </c>
    </row>
    <row r="61" spans="1:95" s="28" customFormat="1" ht="78.75" x14ac:dyDescent="0.25">
      <c r="A61" s="47" t="s">
        <v>170</v>
      </c>
      <c r="B61" s="42" t="s">
        <v>171</v>
      </c>
      <c r="C61" s="27" t="s">
        <v>107</v>
      </c>
      <c r="D61" s="27" t="s">
        <v>108</v>
      </c>
      <c r="E61" s="27" t="s">
        <v>108</v>
      </c>
      <c r="F61" s="27" t="s">
        <v>108</v>
      </c>
      <c r="G61" s="27" t="s">
        <v>108</v>
      </c>
      <c r="H61" s="27" t="str">
        <f t="shared" ref="H61:BS61" si="58">IF((COUNTIF(H62:H62,"нд"))=(COUNTA(H62:H62)),"нд",SUMIF(H62:H62,"&lt;&gt;0",H62:H62))</f>
        <v>нд</v>
      </c>
      <c r="I61" s="27" t="str">
        <f t="shared" si="58"/>
        <v>нд</v>
      </c>
      <c r="J61" s="27" t="s">
        <v>108</v>
      </c>
      <c r="K61" s="27" t="str">
        <f t="shared" si="58"/>
        <v>нд</v>
      </c>
      <c r="L61" s="27">
        <f t="shared" si="58"/>
        <v>18.0601357</v>
      </c>
      <c r="M61" s="27" t="s">
        <v>108</v>
      </c>
      <c r="N61" s="27">
        <f t="shared" si="58"/>
        <v>17.253131530000001</v>
      </c>
      <c r="O61" s="27">
        <f t="shared" si="58"/>
        <v>0</v>
      </c>
      <c r="P61" s="27" t="str">
        <f t="shared" si="58"/>
        <v>нд</v>
      </c>
      <c r="Q61" s="27" t="str">
        <f t="shared" si="58"/>
        <v>нд</v>
      </c>
      <c r="R61" s="27">
        <f>IF((COUNTIF(R62:R62,"нд"))=(COUNTA(R62:R62)),"нд",SUMIF(R62:R62,"&lt;&gt;0",R62:R62))</f>
        <v>35.285747400000005</v>
      </c>
      <c r="S61" s="27">
        <f t="shared" si="58"/>
        <v>38.73983399277116</v>
      </c>
      <c r="T61" s="27">
        <f t="shared" si="58"/>
        <v>3.0542048999999998</v>
      </c>
      <c r="U61" s="27">
        <f t="shared" si="58"/>
        <v>18.060135696</v>
      </c>
      <c r="V61" s="27">
        <f t="shared" si="58"/>
        <v>3.0542048999999998</v>
      </c>
      <c r="W61" s="27">
        <f t="shared" si="58"/>
        <v>0</v>
      </c>
      <c r="X61" s="27">
        <f t="shared" si="58"/>
        <v>18.060135696</v>
      </c>
      <c r="Y61" s="27">
        <f t="shared" si="58"/>
        <v>3.0542048999999998</v>
      </c>
      <c r="Z61" s="27">
        <f t="shared" si="58"/>
        <v>0</v>
      </c>
      <c r="AA61" s="27">
        <f t="shared" si="58"/>
        <v>0</v>
      </c>
      <c r="AB61" s="27">
        <f t="shared" si="58"/>
        <v>0</v>
      </c>
      <c r="AC61" s="27">
        <f t="shared" si="58"/>
        <v>3.0542048999999998</v>
      </c>
      <c r="AD61" s="27">
        <f t="shared" si="58"/>
        <v>0</v>
      </c>
      <c r="AE61" s="27">
        <f t="shared" si="58"/>
        <v>0</v>
      </c>
      <c r="AF61" s="27">
        <f t="shared" si="58"/>
        <v>0</v>
      </c>
      <c r="AG61" s="27">
        <f t="shared" si="58"/>
        <v>0</v>
      </c>
      <c r="AH61" s="27">
        <f t="shared" si="58"/>
        <v>0</v>
      </c>
      <c r="AI61" s="27">
        <f t="shared" si="58"/>
        <v>0</v>
      </c>
      <c r="AJ61" s="27">
        <f t="shared" si="58"/>
        <v>0</v>
      </c>
      <c r="AK61" s="27">
        <f t="shared" si="58"/>
        <v>0</v>
      </c>
      <c r="AL61" s="27">
        <f t="shared" si="58"/>
        <v>0</v>
      </c>
      <c r="AM61" s="27">
        <f t="shared" si="58"/>
        <v>0</v>
      </c>
      <c r="AN61" s="27">
        <f t="shared" si="58"/>
        <v>18.060135696</v>
      </c>
      <c r="AO61" s="27">
        <f t="shared" si="58"/>
        <v>0</v>
      </c>
      <c r="AP61" s="27">
        <f t="shared" si="58"/>
        <v>0</v>
      </c>
      <c r="AQ61" s="27">
        <f t="shared" si="58"/>
        <v>0</v>
      </c>
      <c r="AR61" s="27">
        <f t="shared" si="58"/>
        <v>18.060135696</v>
      </c>
      <c r="AS61" s="27">
        <f t="shared" si="58"/>
        <v>0</v>
      </c>
      <c r="AT61" s="27">
        <f t="shared" si="58"/>
        <v>0</v>
      </c>
      <c r="AU61" s="27">
        <f t="shared" si="58"/>
        <v>0</v>
      </c>
      <c r="AV61" s="27">
        <f t="shared" si="58"/>
        <v>0</v>
      </c>
      <c r="AW61" s="27">
        <f t="shared" si="58"/>
        <v>0</v>
      </c>
      <c r="AX61" s="27">
        <f t="shared" si="58"/>
        <v>0</v>
      </c>
      <c r="AY61" s="27">
        <f t="shared" si="58"/>
        <v>0</v>
      </c>
      <c r="AZ61" s="27">
        <f t="shared" si="58"/>
        <v>0</v>
      </c>
      <c r="BA61" s="27">
        <f t="shared" si="58"/>
        <v>0</v>
      </c>
      <c r="BB61" s="27">
        <f t="shared" si="58"/>
        <v>0</v>
      </c>
      <c r="BC61" s="27">
        <f t="shared" si="58"/>
        <v>0</v>
      </c>
      <c r="BD61" s="27">
        <f t="shared" si="58"/>
        <v>0</v>
      </c>
      <c r="BE61" s="27">
        <f t="shared" si="58"/>
        <v>0</v>
      </c>
      <c r="BF61" s="27">
        <f t="shared" si="58"/>
        <v>0</v>
      </c>
      <c r="BG61" s="27">
        <f t="shared" si="58"/>
        <v>0</v>
      </c>
      <c r="BH61" s="27">
        <f t="shared" si="58"/>
        <v>0</v>
      </c>
      <c r="BI61" s="27">
        <f t="shared" si="58"/>
        <v>0</v>
      </c>
      <c r="BJ61" s="27">
        <f t="shared" si="58"/>
        <v>0</v>
      </c>
      <c r="BK61" s="27">
        <f t="shared" si="58"/>
        <v>0</v>
      </c>
      <c r="BL61" s="27">
        <f t="shared" si="58"/>
        <v>0</v>
      </c>
      <c r="BM61" s="27">
        <f t="shared" si="58"/>
        <v>0</v>
      </c>
      <c r="BN61" s="27">
        <f t="shared" si="58"/>
        <v>0</v>
      </c>
      <c r="BO61" s="27">
        <f t="shared" si="58"/>
        <v>0</v>
      </c>
      <c r="BP61" s="27">
        <f t="shared" si="58"/>
        <v>0</v>
      </c>
      <c r="BQ61" s="27">
        <f t="shared" si="58"/>
        <v>0</v>
      </c>
      <c r="BR61" s="27">
        <f t="shared" si="58"/>
        <v>0</v>
      </c>
      <c r="BS61" s="27">
        <f t="shared" si="58"/>
        <v>0</v>
      </c>
      <c r="BT61" s="27">
        <f t="shared" ref="BT61:CP61" si="59">IF((COUNTIF(BT62:BT62,"нд"))=(COUNTA(BT62:BT62)),"нд",SUMIF(BT62:BT62,"&lt;&gt;0",BT62:BT62))</f>
        <v>0</v>
      </c>
      <c r="BU61" s="27">
        <f t="shared" si="59"/>
        <v>0</v>
      </c>
      <c r="BV61" s="27">
        <f t="shared" si="59"/>
        <v>0</v>
      </c>
      <c r="BW61" s="27">
        <f t="shared" si="59"/>
        <v>0</v>
      </c>
      <c r="BX61" s="27">
        <f t="shared" si="59"/>
        <v>0</v>
      </c>
      <c r="BY61" s="27">
        <f t="shared" si="59"/>
        <v>0</v>
      </c>
      <c r="BZ61" s="27">
        <f t="shared" si="59"/>
        <v>0</v>
      </c>
      <c r="CA61" s="27">
        <f t="shared" si="59"/>
        <v>0</v>
      </c>
      <c r="CB61" s="27" t="s">
        <v>108</v>
      </c>
      <c r="CC61" s="27" t="s">
        <v>108</v>
      </c>
      <c r="CD61" s="27" t="s">
        <v>108</v>
      </c>
      <c r="CE61" s="27" t="s">
        <v>108</v>
      </c>
      <c r="CF61" s="27" t="s">
        <v>108</v>
      </c>
      <c r="CG61" s="27">
        <f t="shared" si="59"/>
        <v>0</v>
      </c>
      <c r="CH61" s="27">
        <f t="shared" si="59"/>
        <v>0</v>
      </c>
      <c r="CI61" s="27">
        <f t="shared" si="59"/>
        <v>0</v>
      </c>
      <c r="CJ61" s="27">
        <f t="shared" si="59"/>
        <v>0</v>
      </c>
      <c r="CK61" s="27">
        <f t="shared" si="59"/>
        <v>0</v>
      </c>
      <c r="CL61" s="27">
        <f t="shared" si="59"/>
        <v>18.060135696</v>
      </c>
      <c r="CM61" s="27">
        <f t="shared" si="59"/>
        <v>0</v>
      </c>
      <c r="CN61" s="27">
        <f t="shared" si="59"/>
        <v>0</v>
      </c>
      <c r="CO61" s="27">
        <f t="shared" si="59"/>
        <v>0</v>
      </c>
      <c r="CP61" s="27">
        <f t="shared" si="59"/>
        <v>18.060135696</v>
      </c>
      <c r="CQ61" s="24" t="s">
        <v>108</v>
      </c>
    </row>
    <row r="62" spans="1:95" s="28" customFormat="1" ht="98.25" customHeight="1" x14ac:dyDescent="0.25">
      <c r="A62" s="43" t="s">
        <v>170</v>
      </c>
      <c r="B62" s="44" t="s">
        <v>349</v>
      </c>
      <c r="C62" s="45" t="s">
        <v>350</v>
      </c>
      <c r="D62" s="29" t="s">
        <v>469</v>
      </c>
      <c r="E62" s="30">
        <v>2024</v>
      </c>
      <c r="F62" s="30">
        <v>2023</v>
      </c>
      <c r="G62" s="30">
        <v>2024</v>
      </c>
      <c r="H62" s="29" t="s">
        <v>108</v>
      </c>
      <c r="I62" s="29" t="s">
        <v>108</v>
      </c>
      <c r="J62" s="29" t="s">
        <v>108</v>
      </c>
      <c r="K62" s="29" t="s">
        <v>108</v>
      </c>
      <c r="L62" s="29">
        <v>18.0601357</v>
      </c>
      <c r="M62" s="29" t="s">
        <v>474</v>
      </c>
      <c r="N62" s="29">
        <v>17.253131530000001</v>
      </c>
      <c r="O62" s="29">
        <v>0</v>
      </c>
      <c r="P62" s="29" t="s">
        <v>108</v>
      </c>
      <c r="Q62" s="29" t="s">
        <v>108</v>
      </c>
      <c r="R62" s="29">
        <v>35.285747400000005</v>
      </c>
      <c r="S62" s="29">
        <v>38.73983399277116</v>
      </c>
      <c r="T62" s="29">
        <v>3.0542048999999998</v>
      </c>
      <c r="U62" s="29">
        <v>18.060135696</v>
      </c>
      <c r="V62" s="29">
        <v>3.0542048999999998</v>
      </c>
      <c r="W62" s="29">
        <v>0</v>
      </c>
      <c r="X62" s="29">
        <v>18.060135696</v>
      </c>
      <c r="Y62" s="46">
        <v>3.0542048999999998</v>
      </c>
      <c r="Z62" s="46">
        <v>0</v>
      </c>
      <c r="AA62" s="46">
        <v>0</v>
      </c>
      <c r="AB62" s="46">
        <v>0</v>
      </c>
      <c r="AC62" s="29">
        <v>3.0542048999999998</v>
      </c>
      <c r="AD62" s="46">
        <v>0</v>
      </c>
      <c r="AE62" s="46">
        <v>0</v>
      </c>
      <c r="AF62" s="46">
        <v>0</v>
      </c>
      <c r="AG62" s="46">
        <v>0</v>
      </c>
      <c r="AH62" s="29">
        <v>0</v>
      </c>
      <c r="AI62" s="46">
        <v>0</v>
      </c>
      <c r="AJ62" s="46">
        <v>0</v>
      </c>
      <c r="AK62" s="46">
        <v>0</v>
      </c>
      <c r="AL62" s="46">
        <v>0</v>
      </c>
      <c r="AM62" s="29">
        <v>0</v>
      </c>
      <c r="AN62" s="46">
        <v>18.060135696</v>
      </c>
      <c r="AO62" s="46">
        <v>0</v>
      </c>
      <c r="AP62" s="46">
        <v>0</v>
      </c>
      <c r="AQ62" s="46">
        <v>0</v>
      </c>
      <c r="AR62" s="29">
        <v>18.060135696</v>
      </c>
      <c r="AS62" s="46">
        <v>0</v>
      </c>
      <c r="AT62" s="46">
        <v>0</v>
      </c>
      <c r="AU62" s="46">
        <v>0</v>
      </c>
      <c r="AV62" s="46">
        <v>0</v>
      </c>
      <c r="AW62" s="29">
        <v>0</v>
      </c>
      <c r="AX62" s="46">
        <v>0</v>
      </c>
      <c r="AY62" s="46">
        <v>0</v>
      </c>
      <c r="AZ62" s="46">
        <v>0</v>
      </c>
      <c r="BA62" s="46">
        <v>0</v>
      </c>
      <c r="BB62" s="29">
        <v>0</v>
      </c>
      <c r="BC62" s="46">
        <v>0</v>
      </c>
      <c r="BD62" s="46">
        <v>0</v>
      </c>
      <c r="BE62" s="46">
        <v>0</v>
      </c>
      <c r="BF62" s="46">
        <v>0</v>
      </c>
      <c r="BG62" s="29">
        <v>0</v>
      </c>
      <c r="BH62" s="46">
        <v>0</v>
      </c>
      <c r="BI62" s="46">
        <v>0</v>
      </c>
      <c r="BJ62" s="46">
        <v>0</v>
      </c>
      <c r="BK62" s="46">
        <v>0</v>
      </c>
      <c r="BL62" s="29">
        <v>0</v>
      </c>
      <c r="BM62" s="46">
        <v>0</v>
      </c>
      <c r="BN62" s="46">
        <v>0</v>
      </c>
      <c r="BO62" s="46">
        <v>0</v>
      </c>
      <c r="BP62" s="46">
        <v>0</v>
      </c>
      <c r="BQ62" s="29">
        <v>0</v>
      </c>
      <c r="BR62" s="46">
        <v>0</v>
      </c>
      <c r="BS62" s="46">
        <v>0</v>
      </c>
      <c r="BT62" s="46">
        <v>0</v>
      </c>
      <c r="BU62" s="46">
        <v>0</v>
      </c>
      <c r="BV62" s="29">
        <v>0</v>
      </c>
      <c r="BW62" s="46">
        <v>0</v>
      </c>
      <c r="BX62" s="46">
        <v>0</v>
      </c>
      <c r="BY62" s="46">
        <v>0</v>
      </c>
      <c r="BZ62" s="46">
        <v>0</v>
      </c>
      <c r="CA62" s="29">
        <v>0</v>
      </c>
      <c r="CB62" s="46" t="s">
        <v>108</v>
      </c>
      <c r="CC62" s="46" t="s">
        <v>108</v>
      </c>
      <c r="CD62" s="46" t="s">
        <v>108</v>
      </c>
      <c r="CE62" s="46" t="s">
        <v>108</v>
      </c>
      <c r="CF62" s="29" t="s">
        <v>108</v>
      </c>
      <c r="CG62" s="31">
        <f>AI62+AS62+BC62+BM62</f>
        <v>0</v>
      </c>
      <c r="CH62" s="31">
        <f>AJ62+AT62+BD62+BN62</f>
        <v>0</v>
      </c>
      <c r="CI62" s="31">
        <f>AK62+AU62+BE62+BO62</f>
        <v>0</v>
      </c>
      <c r="CJ62" s="31">
        <f>AL62+AV62+BF62+BP62</f>
        <v>0</v>
      </c>
      <c r="CK62" s="31">
        <f>AM62+AW62+BG62+BQ62</f>
        <v>0</v>
      </c>
      <c r="CL62" s="31">
        <f>AN62+AX62+BH62+BR62+BW62</f>
        <v>18.060135696</v>
      </c>
      <c r="CM62" s="31">
        <f>AO62+AY62+BI62+BS62+BX62</f>
        <v>0</v>
      </c>
      <c r="CN62" s="31">
        <f>AP62+AZ62+BJ62+BT62+BY62</f>
        <v>0</v>
      </c>
      <c r="CO62" s="31">
        <f>AQ62+BA62+BK62+BU62+BZ62</f>
        <v>0</v>
      </c>
      <c r="CP62" s="31">
        <f>AR62+BB62+BL62+BV62+CA62</f>
        <v>18.060135696</v>
      </c>
      <c r="CQ62" s="32" t="s">
        <v>348</v>
      </c>
    </row>
    <row r="63" spans="1:95" s="28" customFormat="1" ht="78.75" x14ac:dyDescent="0.25">
      <c r="A63" s="47" t="s">
        <v>170</v>
      </c>
      <c r="B63" s="42" t="s">
        <v>172</v>
      </c>
      <c r="C63" s="27" t="s">
        <v>107</v>
      </c>
      <c r="D63" s="27" t="s">
        <v>108</v>
      </c>
      <c r="E63" s="27" t="s">
        <v>108</v>
      </c>
      <c r="F63" s="27" t="s">
        <v>108</v>
      </c>
      <c r="G63" s="27" t="s">
        <v>108</v>
      </c>
      <c r="H63" s="27">
        <v>0</v>
      </c>
      <c r="I63" s="27">
        <v>0</v>
      </c>
      <c r="J63" s="27" t="s">
        <v>108</v>
      </c>
      <c r="K63" s="27">
        <v>0</v>
      </c>
      <c r="L63" s="27">
        <v>0</v>
      </c>
      <c r="M63" s="27" t="s">
        <v>108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 t="s">
        <v>108</v>
      </c>
      <c r="CC63" s="27" t="s">
        <v>108</v>
      </c>
      <c r="CD63" s="27" t="s">
        <v>108</v>
      </c>
      <c r="CE63" s="27" t="s">
        <v>108</v>
      </c>
      <c r="CF63" s="27" t="s">
        <v>108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7">
        <v>0</v>
      </c>
      <c r="CO63" s="27">
        <v>0</v>
      </c>
      <c r="CP63" s="27">
        <v>0</v>
      </c>
      <c r="CQ63" s="24" t="s">
        <v>108</v>
      </c>
    </row>
    <row r="64" spans="1:95" s="28" customFormat="1" ht="78.75" x14ac:dyDescent="0.25">
      <c r="A64" s="47" t="s">
        <v>170</v>
      </c>
      <c r="B64" s="42" t="s">
        <v>173</v>
      </c>
      <c r="C64" s="27" t="s">
        <v>107</v>
      </c>
      <c r="D64" s="27" t="s">
        <v>108</v>
      </c>
      <c r="E64" s="27" t="s">
        <v>108</v>
      </c>
      <c r="F64" s="27" t="s">
        <v>108</v>
      </c>
      <c r="G64" s="27" t="s">
        <v>108</v>
      </c>
      <c r="H64" s="27" t="str">
        <f t="shared" ref="H64:I64" si="60">IF((COUNTIF(H65:H65,"нд"))=(COUNTA(H65:H65)),"нд",SUMIF(H65:H65,"&lt;&gt;0",H65:H65))</f>
        <v>нд</v>
      </c>
      <c r="I64" s="27" t="str">
        <f t="shared" si="60"/>
        <v>нд</v>
      </c>
      <c r="J64" s="27" t="s">
        <v>108</v>
      </c>
      <c r="K64" s="27" t="str">
        <f t="shared" ref="K64:L64" si="61">IF((COUNTIF(K65:K65,"нд"))=(COUNTA(K65:K65)),"нд",SUMIF(K65:K65,"&lt;&gt;0",K65:K65))</f>
        <v>нд</v>
      </c>
      <c r="L64" s="27">
        <f t="shared" si="61"/>
        <v>13.05153065</v>
      </c>
      <c r="M64" s="27" t="s">
        <v>108</v>
      </c>
      <c r="N64" s="27">
        <f t="shared" ref="N64:BY64" si="62">IF((COUNTIF(N65:N65,"нд"))=(COUNTA(N65:N65)),"нд",SUMIF(N65:N65,"&lt;&gt;0",N65:N65))</f>
        <v>17.253131530000001</v>
      </c>
      <c r="O64" s="27">
        <f t="shared" si="62"/>
        <v>0</v>
      </c>
      <c r="P64" s="27" t="str">
        <f t="shared" si="62"/>
        <v>нд</v>
      </c>
      <c r="Q64" s="27" t="str">
        <f t="shared" si="62"/>
        <v>нд</v>
      </c>
      <c r="R64" s="27">
        <f t="shared" si="62"/>
        <v>14.706444240000001</v>
      </c>
      <c r="S64" s="27">
        <f t="shared" si="62"/>
        <v>16.146043387522113</v>
      </c>
      <c r="T64" s="27" t="str">
        <f t="shared" si="62"/>
        <v>нд</v>
      </c>
      <c r="U64" s="27">
        <f t="shared" si="62"/>
        <v>13.051530648</v>
      </c>
      <c r="V64" s="27" t="str">
        <f t="shared" si="62"/>
        <v>нд</v>
      </c>
      <c r="W64" s="27" t="str">
        <f t="shared" si="62"/>
        <v>нд</v>
      </c>
      <c r="X64" s="27">
        <f t="shared" si="62"/>
        <v>13.051530648</v>
      </c>
      <c r="Y64" s="27" t="str">
        <f t="shared" si="62"/>
        <v>нд</v>
      </c>
      <c r="Z64" s="27" t="str">
        <f t="shared" si="62"/>
        <v>нд</v>
      </c>
      <c r="AA64" s="27" t="str">
        <f t="shared" si="62"/>
        <v>нд</v>
      </c>
      <c r="AB64" s="27" t="str">
        <f t="shared" si="62"/>
        <v>нд</v>
      </c>
      <c r="AC64" s="27" t="str">
        <f t="shared" si="62"/>
        <v>нд</v>
      </c>
      <c r="AD64" s="27">
        <f t="shared" si="62"/>
        <v>0</v>
      </c>
      <c r="AE64" s="27">
        <f t="shared" si="62"/>
        <v>0</v>
      </c>
      <c r="AF64" s="27">
        <f t="shared" si="62"/>
        <v>0</v>
      </c>
      <c r="AG64" s="27">
        <f t="shared" si="62"/>
        <v>0</v>
      </c>
      <c r="AH64" s="27">
        <f t="shared" si="62"/>
        <v>0</v>
      </c>
      <c r="AI64" s="27" t="str">
        <f t="shared" si="62"/>
        <v>нд</v>
      </c>
      <c r="AJ64" s="27" t="str">
        <f t="shared" si="62"/>
        <v>нд</v>
      </c>
      <c r="AK64" s="27" t="str">
        <f t="shared" si="62"/>
        <v>нд</v>
      </c>
      <c r="AL64" s="27" t="str">
        <f t="shared" si="62"/>
        <v>нд</v>
      </c>
      <c r="AM64" s="27" t="str">
        <f t="shared" si="62"/>
        <v>нд</v>
      </c>
      <c r="AN64" s="27">
        <f t="shared" si="62"/>
        <v>13.051530648</v>
      </c>
      <c r="AO64" s="27">
        <f t="shared" si="62"/>
        <v>0</v>
      </c>
      <c r="AP64" s="27">
        <f t="shared" si="62"/>
        <v>0</v>
      </c>
      <c r="AQ64" s="27">
        <f t="shared" si="62"/>
        <v>10.87627554</v>
      </c>
      <c r="AR64" s="27">
        <f t="shared" si="62"/>
        <v>2.175255108</v>
      </c>
      <c r="AS64" s="27" t="str">
        <f t="shared" si="62"/>
        <v>нд</v>
      </c>
      <c r="AT64" s="27" t="str">
        <f t="shared" si="62"/>
        <v>нд</v>
      </c>
      <c r="AU64" s="27" t="str">
        <f t="shared" si="62"/>
        <v>нд</v>
      </c>
      <c r="AV64" s="27" t="str">
        <f t="shared" si="62"/>
        <v>нд</v>
      </c>
      <c r="AW64" s="27" t="str">
        <f t="shared" si="62"/>
        <v>нд</v>
      </c>
      <c r="AX64" s="27">
        <f t="shared" si="62"/>
        <v>0</v>
      </c>
      <c r="AY64" s="27">
        <f t="shared" si="62"/>
        <v>0</v>
      </c>
      <c r="AZ64" s="27">
        <f t="shared" si="62"/>
        <v>0</v>
      </c>
      <c r="BA64" s="27">
        <f t="shared" si="62"/>
        <v>0</v>
      </c>
      <c r="BB64" s="27">
        <f t="shared" si="62"/>
        <v>0</v>
      </c>
      <c r="BC64" s="27" t="str">
        <f t="shared" si="62"/>
        <v>нд</v>
      </c>
      <c r="BD64" s="27" t="str">
        <f t="shared" si="62"/>
        <v>нд</v>
      </c>
      <c r="BE64" s="27" t="str">
        <f t="shared" si="62"/>
        <v>нд</v>
      </c>
      <c r="BF64" s="27" t="str">
        <f t="shared" si="62"/>
        <v>нд</v>
      </c>
      <c r="BG64" s="27" t="str">
        <f t="shared" si="62"/>
        <v>нд</v>
      </c>
      <c r="BH64" s="27">
        <f t="shared" si="62"/>
        <v>0</v>
      </c>
      <c r="BI64" s="27">
        <f t="shared" si="62"/>
        <v>0</v>
      </c>
      <c r="BJ64" s="27">
        <f t="shared" si="62"/>
        <v>0</v>
      </c>
      <c r="BK64" s="27">
        <f t="shared" si="62"/>
        <v>0</v>
      </c>
      <c r="BL64" s="27">
        <f t="shared" si="62"/>
        <v>0</v>
      </c>
      <c r="BM64" s="27" t="str">
        <f t="shared" si="62"/>
        <v>нд</v>
      </c>
      <c r="BN64" s="27" t="str">
        <f t="shared" si="62"/>
        <v>нд</v>
      </c>
      <c r="BO64" s="27" t="str">
        <f t="shared" si="62"/>
        <v>нд</v>
      </c>
      <c r="BP64" s="27" t="str">
        <f t="shared" si="62"/>
        <v>нд</v>
      </c>
      <c r="BQ64" s="27" t="str">
        <f t="shared" si="62"/>
        <v>нд</v>
      </c>
      <c r="BR64" s="27">
        <f t="shared" si="62"/>
        <v>0</v>
      </c>
      <c r="BS64" s="27">
        <f t="shared" si="62"/>
        <v>0</v>
      </c>
      <c r="BT64" s="27">
        <f t="shared" si="62"/>
        <v>0</v>
      </c>
      <c r="BU64" s="27">
        <f t="shared" si="62"/>
        <v>0</v>
      </c>
      <c r="BV64" s="27">
        <f t="shared" si="62"/>
        <v>0</v>
      </c>
      <c r="BW64" s="27">
        <f t="shared" si="62"/>
        <v>0</v>
      </c>
      <c r="BX64" s="27">
        <f t="shared" si="62"/>
        <v>0</v>
      </c>
      <c r="BY64" s="27">
        <f t="shared" si="62"/>
        <v>0</v>
      </c>
      <c r="BZ64" s="27">
        <f t="shared" ref="BZ64:CP64" si="63">IF((COUNTIF(BZ65:BZ65,"нд"))=(COUNTA(BZ65:BZ65)),"нд",SUMIF(BZ65:BZ65,"&lt;&gt;0",BZ65:BZ65))</f>
        <v>0</v>
      </c>
      <c r="CA64" s="27">
        <f t="shared" si="63"/>
        <v>0</v>
      </c>
      <c r="CB64" s="27" t="s">
        <v>108</v>
      </c>
      <c r="CC64" s="27" t="s">
        <v>108</v>
      </c>
      <c r="CD64" s="27" t="s">
        <v>108</v>
      </c>
      <c r="CE64" s="27" t="s">
        <v>108</v>
      </c>
      <c r="CF64" s="27" t="s">
        <v>108</v>
      </c>
      <c r="CG64" s="27" t="str">
        <f t="shared" si="63"/>
        <v>нд</v>
      </c>
      <c r="CH64" s="27" t="str">
        <f t="shared" si="63"/>
        <v>нд</v>
      </c>
      <c r="CI64" s="27" t="str">
        <f t="shared" si="63"/>
        <v>нд</v>
      </c>
      <c r="CJ64" s="27" t="str">
        <f t="shared" si="63"/>
        <v>нд</v>
      </c>
      <c r="CK64" s="27" t="str">
        <f t="shared" si="63"/>
        <v>нд</v>
      </c>
      <c r="CL64" s="27">
        <f t="shared" si="63"/>
        <v>13.051530648</v>
      </c>
      <c r="CM64" s="27">
        <f t="shared" si="63"/>
        <v>0</v>
      </c>
      <c r="CN64" s="27">
        <f t="shared" si="63"/>
        <v>0</v>
      </c>
      <c r="CO64" s="27">
        <f t="shared" si="63"/>
        <v>10.87627554</v>
      </c>
      <c r="CP64" s="27">
        <f t="shared" si="63"/>
        <v>2.175255108</v>
      </c>
      <c r="CQ64" s="24" t="s">
        <v>108</v>
      </c>
    </row>
    <row r="65" spans="1:95" s="28" customFormat="1" ht="98.25" customHeight="1" x14ac:dyDescent="0.25">
      <c r="A65" s="43" t="s">
        <v>170</v>
      </c>
      <c r="B65" s="44" t="s">
        <v>352</v>
      </c>
      <c r="C65" s="45" t="s">
        <v>353</v>
      </c>
      <c r="D65" s="29" t="s">
        <v>475</v>
      </c>
      <c r="E65" s="30">
        <v>2024</v>
      </c>
      <c r="F65" s="30" t="s">
        <v>108</v>
      </c>
      <c r="G65" s="30">
        <v>2024</v>
      </c>
      <c r="H65" s="29" t="s">
        <v>108</v>
      </c>
      <c r="I65" s="29" t="s">
        <v>108</v>
      </c>
      <c r="J65" s="29" t="s">
        <v>108</v>
      </c>
      <c r="K65" s="29" t="s">
        <v>108</v>
      </c>
      <c r="L65" s="29">
        <v>13.05153065</v>
      </c>
      <c r="M65" s="29" t="s">
        <v>474</v>
      </c>
      <c r="N65" s="29">
        <v>17.253131530000001</v>
      </c>
      <c r="O65" s="29">
        <v>0</v>
      </c>
      <c r="P65" s="29" t="s">
        <v>108</v>
      </c>
      <c r="Q65" s="29" t="s">
        <v>108</v>
      </c>
      <c r="R65" s="29">
        <v>14.706444240000001</v>
      </c>
      <c r="S65" s="29">
        <v>16.146043387522113</v>
      </c>
      <c r="T65" s="29" t="s">
        <v>108</v>
      </c>
      <c r="U65" s="29">
        <v>13.051530648</v>
      </c>
      <c r="V65" s="29" t="s">
        <v>108</v>
      </c>
      <c r="W65" s="29" t="s">
        <v>108</v>
      </c>
      <c r="X65" s="29">
        <v>13.051530648</v>
      </c>
      <c r="Y65" s="46" t="s">
        <v>108</v>
      </c>
      <c r="Z65" s="46" t="s">
        <v>108</v>
      </c>
      <c r="AA65" s="46" t="s">
        <v>108</v>
      </c>
      <c r="AB65" s="46" t="s">
        <v>108</v>
      </c>
      <c r="AC65" s="29" t="s">
        <v>108</v>
      </c>
      <c r="AD65" s="46">
        <v>0</v>
      </c>
      <c r="AE65" s="46">
        <v>0</v>
      </c>
      <c r="AF65" s="46">
        <v>0</v>
      </c>
      <c r="AG65" s="46">
        <v>0</v>
      </c>
      <c r="AH65" s="29">
        <v>0</v>
      </c>
      <c r="AI65" s="46" t="s">
        <v>108</v>
      </c>
      <c r="AJ65" s="46" t="s">
        <v>108</v>
      </c>
      <c r="AK65" s="46" t="s">
        <v>108</v>
      </c>
      <c r="AL65" s="46" t="s">
        <v>108</v>
      </c>
      <c r="AM65" s="29" t="s">
        <v>108</v>
      </c>
      <c r="AN65" s="46">
        <v>13.051530648</v>
      </c>
      <c r="AO65" s="46">
        <v>0</v>
      </c>
      <c r="AP65" s="46">
        <v>0</v>
      </c>
      <c r="AQ65" s="46">
        <v>10.87627554</v>
      </c>
      <c r="AR65" s="29">
        <v>2.175255108</v>
      </c>
      <c r="AS65" s="46" t="s">
        <v>108</v>
      </c>
      <c r="AT65" s="46" t="s">
        <v>108</v>
      </c>
      <c r="AU65" s="46" t="s">
        <v>108</v>
      </c>
      <c r="AV65" s="46" t="s">
        <v>108</v>
      </c>
      <c r="AW65" s="29" t="s">
        <v>108</v>
      </c>
      <c r="AX65" s="46">
        <v>0</v>
      </c>
      <c r="AY65" s="46">
        <v>0</v>
      </c>
      <c r="AZ65" s="46">
        <v>0</v>
      </c>
      <c r="BA65" s="46">
        <v>0</v>
      </c>
      <c r="BB65" s="29">
        <v>0</v>
      </c>
      <c r="BC65" s="46" t="s">
        <v>108</v>
      </c>
      <c r="BD65" s="46" t="s">
        <v>108</v>
      </c>
      <c r="BE65" s="46" t="s">
        <v>108</v>
      </c>
      <c r="BF65" s="46" t="s">
        <v>108</v>
      </c>
      <c r="BG65" s="29" t="s">
        <v>108</v>
      </c>
      <c r="BH65" s="46">
        <v>0</v>
      </c>
      <c r="BI65" s="46">
        <v>0</v>
      </c>
      <c r="BJ65" s="46">
        <v>0</v>
      </c>
      <c r="BK65" s="46">
        <v>0</v>
      </c>
      <c r="BL65" s="29">
        <v>0</v>
      </c>
      <c r="BM65" s="46" t="s">
        <v>108</v>
      </c>
      <c r="BN65" s="46" t="s">
        <v>108</v>
      </c>
      <c r="BO65" s="46" t="s">
        <v>108</v>
      </c>
      <c r="BP65" s="46" t="s">
        <v>108</v>
      </c>
      <c r="BQ65" s="29" t="s">
        <v>108</v>
      </c>
      <c r="BR65" s="46">
        <v>0</v>
      </c>
      <c r="BS65" s="46">
        <v>0</v>
      </c>
      <c r="BT65" s="46">
        <v>0</v>
      </c>
      <c r="BU65" s="46">
        <v>0</v>
      </c>
      <c r="BV65" s="29">
        <v>0</v>
      </c>
      <c r="BW65" s="46">
        <v>0</v>
      </c>
      <c r="BX65" s="46">
        <v>0</v>
      </c>
      <c r="BY65" s="46">
        <v>0</v>
      </c>
      <c r="BZ65" s="46">
        <v>0</v>
      </c>
      <c r="CA65" s="29">
        <v>0</v>
      </c>
      <c r="CB65" s="46" t="s">
        <v>108</v>
      </c>
      <c r="CC65" s="46" t="s">
        <v>108</v>
      </c>
      <c r="CD65" s="46" t="s">
        <v>108</v>
      </c>
      <c r="CE65" s="46" t="s">
        <v>108</v>
      </c>
      <c r="CF65" s="29" t="s">
        <v>108</v>
      </c>
      <c r="CG65" s="31" t="s">
        <v>108</v>
      </c>
      <c r="CH65" s="31" t="s">
        <v>108</v>
      </c>
      <c r="CI65" s="31" t="s">
        <v>108</v>
      </c>
      <c r="CJ65" s="31" t="s">
        <v>108</v>
      </c>
      <c r="CK65" s="31" t="s">
        <v>108</v>
      </c>
      <c r="CL65" s="31">
        <f>AN65+AX65+BH65+BR65+BW65</f>
        <v>13.051530648</v>
      </c>
      <c r="CM65" s="31">
        <f>AO65+AY65+BI65+BS65+BX65</f>
        <v>0</v>
      </c>
      <c r="CN65" s="31">
        <f>AP65+AZ65+BJ65+BT65+BY65</f>
        <v>0</v>
      </c>
      <c r="CO65" s="31">
        <f>AQ65+BA65+BK65+BU65+BZ65</f>
        <v>10.87627554</v>
      </c>
      <c r="CP65" s="31">
        <f>AR65+BB65+BL65+BV65+CA65</f>
        <v>2.175255108</v>
      </c>
      <c r="CQ65" s="32" t="s">
        <v>351</v>
      </c>
    </row>
    <row r="66" spans="1:95" s="27" customFormat="1" x14ac:dyDescent="0.25">
      <c r="A66" s="47" t="s">
        <v>174</v>
      </c>
      <c r="B66" s="42" t="s">
        <v>354</v>
      </c>
      <c r="C66" s="27" t="s">
        <v>107</v>
      </c>
      <c r="D66" s="27" t="s">
        <v>108</v>
      </c>
      <c r="E66" s="27" t="s">
        <v>108</v>
      </c>
      <c r="F66" s="27" t="s">
        <v>108</v>
      </c>
      <c r="G66" s="27" t="s">
        <v>108</v>
      </c>
      <c r="H66" s="27">
        <f>IF(AND(H67="нд",H67=H69,H69=H70),"нд",SUMIF(H67,"&lt;&gt;0",H67)+SUMIF(H69,"&lt;&gt;0",H69)+SUMIF(H70,"&lt;&gt;0",H70))</f>
        <v>0</v>
      </c>
      <c r="I66" s="27">
        <f>IF(AND(I67="нд",I67=I69,I69=I70),"нд",SUMIF(I67,"&lt;&gt;0",I67)+SUMIF(I69,"&lt;&gt;0",I69)+SUMIF(I70,"&lt;&gt;0",I70))</f>
        <v>0</v>
      </c>
      <c r="J66" s="27" t="str">
        <f t="shared" ref="J66:M66" si="64">IF((COUNTIF(J67:J70,"нд"))=(COUNTA(J67:J70)),"нд",SUMIF(J67:J70,"&lt;&gt;0",J67:J70))</f>
        <v>нд</v>
      </c>
      <c r="K66" s="27">
        <f t="shared" ref="K66:L66" si="65">IF(AND(K67="нд",K67=K69,K69=K70),"нд",SUMIF(K67,"&lt;&gt;0",K67)+SUMIF(K69,"&lt;&gt;0",K69)+SUMIF(K70,"&lt;&gt;0",K70))</f>
        <v>1.9074735599999999</v>
      </c>
      <c r="L66" s="27">
        <f t="shared" si="65"/>
        <v>15.237825709999999</v>
      </c>
      <c r="M66" s="27">
        <f t="shared" si="64"/>
        <v>0</v>
      </c>
      <c r="N66" s="27">
        <f t="shared" ref="N66:BY66" si="66">IF(AND(N67="нд",N67=N69,N69=N70),"нд",SUMIF(N67,"&lt;&gt;0",N67)+SUMIF(N69,"&lt;&gt;0",N69)+SUMIF(N70,"&lt;&gt;0",N70))</f>
        <v>13.993653419999999</v>
      </c>
      <c r="O66" s="27">
        <f t="shared" si="66"/>
        <v>0</v>
      </c>
      <c r="P66" s="27">
        <f t="shared" si="66"/>
        <v>0</v>
      </c>
      <c r="Q66" s="27">
        <f t="shared" si="66"/>
        <v>0</v>
      </c>
      <c r="R66" s="27">
        <f t="shared" si="66"/>
        <v>20.449731571199997</v>
      </c>
      <c r="S66" s="27">
        <f t="shared" si="66"/>
        <v>22.451535382952354</v>
      </c>
      <c r="T66" s="27">
        <f t="shared" si="66"/>
        <v>13.99364664</v>
      </c>
      <c r="U66" s="27">
        <f t="shared" si="66"/>
        <v>13.99364664</v>
      </c>
      <c r="V66" s="27">
        <f t="shared" si="66"/>
        <v>13.99364664</v>
      </c>
      <c r="W66" s="27">
        <f t="shared" si="66"/>
        <v>0</v>
      </c>
      <c r="X66" s="27">
        <f t="shared" si="66"/>
        <v>13.99364664</v>
      </c>
      <c r="Y66" s="27">
        <f t="shared" si="66"/>
        <v>13.99364664</v>
      </c>
      <c r="Z66" s="27">
        <f t="shared" si="66"/>
        <v>0</v>
      </c>
      <c r="AA66" s="27">
        <f t="shared" si="66"/>
        <v>0</v>
      </c>
      <c r="AB66" s="27">
        <f t="shared" si="66"/>
        <v>0</v>
      </c>
      <c r="AC66" s="27">
        <f t="shared" si="66"/>
        <v>13.99364664</v>
      </c>
      <c r="AD66" s="27">
        <f t="shared" si="66"/>
        <v>0</v>
      </c>
      <c r="AE66" s="27">
        <f t="shared" si="66"/>
        <v>0</v>
      </c>
      <c r="AF66" s="27">
        <f t="shared" si="66"/>
        <v>0</v>
      </c>
      <c r="AG66" s="27">
        <f t="shared" si="66"/>
        <v>0</v>
      </c>
      <c r="AH66" s="27">
        <f t="shared" si="66"/>
        <v>0</v>
      </c>
      <c r="AI66" s="27">
        <f t="shared" si="66"/>
        <v>0</v>
      </c>
      <c r="AJ66" s="27">
        <f t="shared" si="66"/>
        <v>0</v>
      </c>
      <c r="AK66" s="27">
        <f t="shared" si="66"/>
        <v>0</v>
      </c>
      <c r="AL66" s="27">
        <f t="shared" si="66"/>
        <v>0</v>
      </c>
      <c r="AM66" s="27">
        <f t="shared" si="66"/>
        <v>0</v>
      </c>
      <c r="AN66" s="27">
        <f t="shared" si="66"/>
        <v>13.99364664</v>
      </c>
      <c r="AO66" s="27">
        <f t="shared" si="66"/>
        <v>0</v>
      </c>
      <c r="AP66" s="27">
        <f t="shared" si="66"/>
        <v>0</v>
      </c>
      <c r="AQ66" s="27">
        <f t="shared" si="66"/>
        <v>0</v>
      </c>
      <c r="AR66" s="27">
        <f t="shared" si="66"/>
        <v>13.99364664</v>
      </c>
      <c r="AS66" s="27">
        <f t="shared" si="66"/>
        <v>0</v>
      </c>
      <c r="AT66" s="27">
        <f t="shared" si="66"/>
        <v>0</v>
      </c>
      <c r="AU66" s="27">
        <f t="shared" si="66"/>
        <v>0</v>
      </c>
      <c r="AV66" s="27">
        <f t="shared" si="66"/>
        <v>0</v>
      </c>
      <c r="AW66" s="27">
        <f t="shared" si="66"/>
        <v>0</v>
      </c>
      <c r="AX66" s="27">
        <f t="shared" si="66"/>
        <v>0</v>
      </c>
      <c r="AY66" s="27">
        <f t="shared" si="66"/>
        <v>0</v>
      </c>
      <c r="AZ66" s="27">
        <f t="shared" si="66"/>
        <v>0</v>
      </c>
      <c r="BA66" s="27">
        <f t="shared" si="66"/>
        <v>0</v>
      </c>
      <c r="BB66" s="27">
        <f t="shared" si="66"/>
        <v>0</v>
      </c>
      <c r="BC66" s="27">
        <f t="shared" si="66"/>
        <v>0</v>
      </c>
      <c r="BD66" s="27">
        <f t="shared" si="66"/>
        <v>0</v>
      </c>
      <c r="BE66" s="27">
        <f t="shared" si="66"/>
        <v>0</v>
      </c>
      <c r="BF66" s="27">
        <f t="shared" si="66"/>
        <v>0</v>
      </c>
      <c r="BG66" s="27">
        <f t="shared" si="66"/>
        <v>0</v>
      </c>
      <c r="BH66" s="27">
        <f t="shared" si="66"/>
        <v>0</v>
      </c>
      <c r="BI66" s="27">
        <f t="shared" si="66"/>
        <v>0</v>
      </c>
      <c r="BJ66" s="27">
        <f t="shared" si="66"/>
        <v>0</v>
      </c>
      <c r="BK66" s="27">
        <f t="shared" si="66"/>
        <v>0</v>
      </c>
      <c r="BL66" s="27">
        <f t="shared" si="66"/>
        <v>0</v>
      </c>
      <c r="BM66" s="27">
        <f t="shared" si="66"/>
        <v>0</v>
      </c>
      <c r="BN66" s="27">
        <f t="shared" si="66"/>
        <v>0</v>
      </c>
      <c r="BO66" s="27">
        <f t="shared" si="66"/>
        <v>0</v>
      </c>
      <c r="BP66" s="27">
        <f t="shared" si="66"/>
        <v>0</v>
      </c>
      <c r="BQ66" s="27">
        <f t="shared" si="66"/>
        <v>0</v>
      </c>
      <c r="BR66" s="27">
        <f t="shared" si="66"/>
        <v>0</v>
      </c>
      <c r="BS66" s="27">
        <f t="shared" si="66"/>
        <v>0</v>
      </c>
      <c r="BT66" s="27">
        <f t="shared" si="66"/>
        <v>0</v>
      </c>
      <c r="BU66" s="27">
        <f t="shared" si="66"/>
        <v>0</v>
      </c>
      <c r="BV66" s="27">
        <f t="shared" si="66"/>
        <v>0</v>
      </c>
      <c r="BW66" s="27">
        <f t="shared" si="66"/>
        <v>0</v>
      </c>
      <c r="BX66" s="27">
        <f t="shared" si="66"/>
        <v>0</v>
      </c>
      <c r="BY66" s="27">
        <f t="shared" si="66"/>
        <v>0</v>
      </c>
      <c r="BZ66" s="27">
        <f t="shared" ref="BZ66:CP66" si="67">IF(AND(BZ67="нд",BZ67=BZ69,BZ69=BZ70),"нд",SUMIF(BZ67,"&lt;&gt;0",BZ67)+SUMIF(BZ69,"&lt;&gt;0",BZ69)+SUMIF(BZ70,"&lt;&gt;0",BZ70))</f>
        <v>0</v>
      </c>
      <c r="CA66" s="27">
        <f t="shared" si="67"/>
        <v>0</v>
      </c>
      <c r="CB66" s="27" t="s">
        <v>108</v>
      </c>
      <c r="CC66" s="27" t="s">
        <v>108</v>
      </c>
      <c r="CD66" s="27" t="s">
        <v>108</v>
      </c>
      <c r="CE66" s="27" t="s">
        <v>108</v>
      </c>
      <c r="CF66" s="27" t="s">
        <v>108</v>
      </c>
      <c r="CG66" s="27">
        <f t="shared" si="67"/>
        <v>0</v>
      </c>
      <c r="CH66" s="27">
        <f t="shared" si="67"/>
        <v>0</v>
      </c>
      <c r="CI66" s="27">
        <f t="shared" si="67"/>
        <v>0</v>
      </c>
      <c r="CJ66" s="27">
        <f t="shared" si="67"/>
        <v>0</v>
      </c>
      <c r="CK66" s="27">
        <f t="shared" si="67"/>
        <v>0</v>
      </c>
      <c r="CL66" s="27">
        <f t="shared" si="67"/>
        <v>13.99364664</v>
      </c>
      <c r="CM66" s="27">
        <f t="shared" si="67"/>
        <v>0</v>
      </c>
      <c r="CN66" s="27">
        <f t="shared" si="67"/>
        <v>0</v>
      </c>
      <c r="CO66" s="27">
        <f t="shared" si="67"/>
        <v>0</v>
      </c>
      <c r="CP66" s="27">
        <f t="shared" si="67"/>
        <v>13.99364664</v>
      </c>
      <c r="CQ66" s="24" t="s">
        <v>108</v>
      </c>
    </row>
    <row r="67" spans="1:95" s="28" customFormat="1" ht="78.75" x14ac:dyDescent="0.25">
      <c r="A67" s="47" t="s">
        <v>174</v>
      </c>
      <c r="B67" s="42" t="s">
        <v>171</v>
      </c>
      <c r="C67" s="27" t="s">
        <v>107</v>
      </c>
      <c r="D67" s="27" t="s">
        <v>108</v>
      </c>
      <c r="E67" s="27" t="s">
        <v>108</v>
      </c>
      <c r="F67" s="27" t="s">
        <v>108</v>
      </c>
      <c r="G67" s="27" t="s">
        <v>108</v>
      </c>
      <c r="H67" s="27" t="str">
        <f>IF((COUNTIF(H68:H68,"нд"))=(COUNTA(H68:H68)),"нд",SUMIF(H68:H68,"&lt;&gt;0",H68:H68))</f>
        <v>нд</v>
      </c>
      <c r="I67" s="27" t="str">
        <f>IF((COUNTIF(I68:I68,"нд"))=(COUNTA(I68:I68)),"нд",SUMIF(I68:I68,"&lt;&gt;0",I68:I68))</f>
        <v>нд</v>
      </c>
      <c r="J67" s="27" t="s">
        <v>108</v>
      </c>
      <c r="K67" s="27">
        <f>IF((COUNTIF(K68:K68,"нд"))=(COUNTA(K68:K68)),"нд",SUMIF(K68:K68,"&lt;&gt;0",K68:K68))</f>
        <v>1.9074735599999999</v>
      </c>
      <c r="L67" s="27">
        <f>IF((COUNTIF(L68:L68,"нд"))=(COUNTA(L68:L68)),"нд",SUMIF(L68:L68,"&lt;&gt;0",L68:L68))</f>
        <v>15.237825709999999</v>
      </c>
      <c r="M67" s="27" t="s">
        <v>108</v>
      </c>
      <c r="N67" s="27">
        <f t="shared" ref="N67:BY67" si="68">IF((COUNTIF(N68:N68,"нд"))=(COUNTA(N68:N68)),"нд",SUMIF(N68:N68,"&lt;&gt;0",N68:N68))</f>
        <v>13.993653419999999</v>
      </c>
      <c r="O67" s="27">
        <f t="shared" si="68"/>
        <v>0</v>
      </c>
      <c r="P67" s="27" t="str">
        <f t="shared" si="68"/>
        <v>нд</v>
      </c>
      <c r="Q67" s="27" t="str">
        <f t="shared" si="68"/>
        <v>нд</v>
      </c>
      <c r="R67" s="27">
        <f t="shared" si="68"/>
        <v>20.449731571199997</v>
      </c>
      <c r="S67" s="27">
        <f t="shared" si="68"/>
        <v>22.451535382952354</v>
      </c>
      <c r="T67" s="27">
        <f t="shared" si="68"/>
        <v>13.99364664</v>
      </c>
      <c r="U67" s="27">
        <f t="shared" si="68"/>
        <v>13.99364664</v>
      </c>
      <c r="V67" s="27">
        <f t="shared" si="68"/>
        <v>13.99364664</v>
      </c>
      <c r="W67" s="27">
        <f t="shared" si="68"/>
        <v>0</v>
      </c>
      <c r="X67" s="27">
        <f t="shared" si="68"/>
        <v>13.99364664</v>
      </c>
      <c r="Y67" s="27">
        <f t="shared" si="68"/>
        <v>13.99364664</v>
      </c>
      <c r="Z67" s="27">
        <f t="shared" si="68"/>
        <v>0</v>
      </c>
      <c r="AA67" s="27">
        <f t="shared" si="68"/>
        <v>0</v>
      </c>
      <c r="AB67" s="27">
        <f t="shared" si="68"/>
        <v>0</v>
      </c>
      <c r="AC67" s="27">
        <f t="shared" si="68"/>
        <v>13.99364664</v>
      </c>
      <c r="AD67" s="27">
        <f t="shared" si="68"/>
        <v>0</v>
      </c>
      <c r="AE67" s="27">
        <f t="shared" si="68"/>
        <v>0</v>
      </c>
      <c r="AF67" s="27">
        <f t="shared" si="68"/>
        <v>0</v>
      </c>
      <c r="AG67" s="27">
        <f t="shared" si="68"/>
        <v>0</v>
      </c>
      <c r="AH67" s="27">
        <f t="shared" si="68"/>
        <v>0</v>
      </c>
      <c r="AI67" s="27">
        <f t="shared" si="68"/>
        <v>0</v>
      </c>
      <c r="AJ67" s="27">
        <f t="shared" si="68"/>
        <v>0</v>
      </c>
      <c r="AK67" s="27">
        <f t="shared" si="68"/>
        <v>0</v>
      </c>
      <c r="AL67" s="27">
        <f t="shared" si="68"/>
        <v>0</v>
      </c>
      <c r="AM67" s="27">
        <f t="shared" si="68"/>
        <v>0</v>
      </c>
      <c r="AN67" s="27">
        <f t="shared" si="68"/>
        <v>13.99364664</v>
      </c>
      <c r="AO67" s="27">
        <f t="shared" si="68"/>
        <v>0</v>
      </c>
      <c r="AP67" s="27">
        <f t="shared" si="68"/>
        <v>0</v>
      </c>
      <c r="AQ67" s="27">
        <f t="shared" si="68"/>
        <v>0</v>
      </c>
      <c r="AR67" s="27">
        <f t="shared" si="68"/>
        <v>13.99364664</v>
      </c>
      <c r="AS67" s="27">
        <f t="shared" si="68"/>
        <v>0</v>
      </c>
      <c r="AT67" s="27">
        <f t="shared" si="68"/>
        <v>0</v>
      </c>
      <c r="AU67" s="27">
        <f t="shared" si="68"/>
        <v>0</v>
      </c>
      <c r="AV67" s="27">
        <f t="shared" si="68"/>
        <v>0</v>
      </c>
      <c r="AW67" s="27">
        <f t="shared" si="68"/>
        <v>0</v>
      </c>
      <c r="AX67" s="27">
        <f t="shared" si="68"/>
        <v>0</v>
      </c>
      <c r="AY67" s="27">
        <f t="shared" si="68"/>
        <v>0</v>
      </c>
      <c r="AZ67" s="27">
        <f t="shared" si="68"/>
        <v>0</v>
      </c>
      <c r="BA67" s="27">
        <f t="shared" si="68"/>
        <v>0</v>
      </c>
      <c r="BB67" s="27">
        <f t="shared" si="68"/>
        <v>0</v>
      </c>
      <c r="BC67" s="27">
        <f t="shared" si="68"/>
        <v>0</v>
      </c>
      <c r="BD67" s="27">
        <f t="shared" si="68"/>
        <v>0</v>
      </c>
      <c r="BE67" s="27">
        <f t="shared" si="68"/>
        <v>0</v>
      </c>
      <c r="BF67" s="27">
        <f t="shared" si="68"/>
        <v>0</v>
      </c>
      <c r="BG67" s="27">
        <f t="shared" si="68"/>
        <v>0</v>
      </c>
      <c r="BH67" s="27">
        <f t="shared" si="68"/>
        <v>0</v>
      </c>
      <c r="BI67" s="27">
        <f t="shared" si="68"/>
        <v>0</v>
      </c>
      <c r="BJ67" s="27">
        <f t="shared" si="68"/>
        <v>0</v>
      </c>
      <c r="BK67" s="27">
        <f t="shared" si="68"/>
        <v>0</v>
      </c>
      <c r="BL67" s="27">
        <f t="shared" si="68"/>
        <v>0</v>
      </c>
      <c r="BM67" s="27">
        <f t="shared" si="68"/>
        <v>0</v>
      </c>
      <c r="BN67" s="27">
        <f t="shared" si="68"/>
        <v>0</v>
      </c>
      <c r="BO67" s="27">
        <f t="shared" si="68"/>
        <v>0</v>
      </c>
      <c r="BP67" s="27">
        <f t="shared" si="68"/>
        <v>0</v>
      </c>
      <c r="BQ67" s="27">
        <f t="shared" si="68"/>
        <v>0</v>
      </c>
      <c r="BR67" s="27">
        <f t="shared" si="68"/>
        <v>0</v>
      </c>
      <c r="BS67" s="27">
        <f t="shared" si="68"/>
        <v>0</v>
      </c>
      <c r="BT67" s="27">
        <f t="shared" si="68"/>
        <v>0</v>
      </c>
      <c r="BU67" s="27">
        <f t="shared" si="68"/>
        <v>0</v>
      </c>
      <c r="BV67" s="27">
        <f t="shared" si="68"/>
        <v>0</v>
      </c>
      <c r="BW67" s="27">
        <f t="shared" si="68"/>
        <v>0</v>
      </c>
      <c r="BX67" s="27">
        <f t="shared" si="68"/>
        <v>0</v>
      </c>
      <c r="BY67" s="27">
        <f t="shared" si="68"/>
        <v>0</v>
      </c>
      <c r="BZ67" s="27">
        <f t="shared" ref="BZ67:CA67" si="69">IF((COUNTIF(BZ68:BZ68,"нд"))=(COUNTA(BZ68:BZ68)),"нд",SUMIF(BZ68:BZ68,"&lt;&gt;0",BZ68:BZ68))</f>
        <v>0</v>
      </c>
      <c r="CA67" s="27">
        <f t="shared" si="69"/>
        <v>0</v>
      </c>
      <c r="CB67" s="27" t="s">
        <v>108</v>
      </c>
      <c r="CC67" s="27" t="s">
        <v>108</v>
      </c>
      <c r="CD67" s="27" t="s">
        <v>108</v>
      </c>
      <c r="CE67" s="27" t="s">
        <v>108</v>
      </c>
      <c r="CF67" s="27" t="s">
        <v>108</v>
      </c>
      <c r="CG67" s="27">
        <f t="shared" ref="CG67:CP67" si="70">IF((COUNTIF(CG68:CG68,"нд"))=(COUNTA(CG68:CG68)),"нд",SUMIF(CG68:CG68,"&lt;&gt;0",CG68:CG68))</f>
        <v>0</v>
      </c>
      <c r="CH67" s="27">
        <f t="shared" si="70"/>
        <v>0</v>
      </c>
      <c r="CI67" s="27">
        <f t="shared" si="70"/>
        <v>0</v>
      </c>
      <c r="CJ67" s="27">
        <f t="shared" si="70"/>
        <v>0</v>
      </c>
      <c r="CK67" s="27">
        <f t="shared" si="70"/>
        <v>0</v>
      </c>
      <c r="CL67" s="27">
        <f t="shared" si="70"/>
        <v>13.99364664</v>
      </c>
      <c r="CM67" s="27">
        <f t="shared" si="70"/>
        <v>0</v>
      </c>
      <c r="CN67" s="27">
        <f t="shared" si="70"/>
        <v>0</v>
      </c>
      <c r="CO67" s="27">
        <f t="shared" si="70"/>
        <v>0</v>
      </c>
      <c r="CP67" s="27">
        <f t="shared" si="70"/>
        <v>13.99364664</v>
      </c>
      <c r="CQ67" s="24" t="s">
        <v>108</v>
      </c>
    </row>
    <row r="68" spans="1:95" s="28" customFormat="1" ht="98.25" customHeight="1" x14ac:dyDescent="0.25">
      <c r="A68" s="43" t="s">
        <v>174</v>
      </c>
      <c r="B68" s="44" t="s">
        <v>355</v>
      </c>
      <c r="C68" s="45" t="s">
        <v>356</v>
      </c>
      <c r="D68" s="29" t="s">
        <v>475</v>
      </c>
      <c r="E68" s="30">
        <v>2024</v>
      </c>
      <c r="F68" s="30">
        <v>2024</v>
      </c>
      <c r="G68" s="30">
        <v>2024</v>
      </c>
      <c r="H68" s="29" t="s">
        <v>108</v>
      </c>
      <c r="I68" s="29" t="s">
        <v>108</v>
      </c>
      <c r="J68" s="29" t="s">
        <v>108</v>
      </c>
      <c r="K68" s="29">
        <v>1.9074735599999999</v>
      </c>
      <c r="L68" s="29">
        <v>15.237825709999999</v>
      </c>
      <c r="M68" s="29" t="s">
        <v>474</v>
      </c>
      <c r="N68" s="29">
        <v>13.993653419999999</v>
      </c>
      <c r="O68" s="29">
        <v>0</v>
      </c>
      <c r="P68" s="29" t="s">
        <v>108</v>
      </c>
      <c r="Q68" s="29" t="s">
        <v>108</v>
      </c>
      <c r="R68" s="29">
        <v>20.449731571199997</v>
      </c>
      <c r="S68" s="29">
        <v>22.451535382952354</v>
      </c>
      <c r="T68" s="29">
        <v>13.99364664</v>
      </c>
      <c r="U68" s="29">
        <v>13.99364664</v>
      </c>
      <c r="V68" s="29">
        <v>13.99364664</v>
      </c>
      <c r="W68" s="29">
        <v>0</v>
      </c>
      <c r="X68" s="29">
        <v>13.99364664</v>
      </c>
      <c r="Y68" s="46">
        <v>13.99364664</v>
      </c>
      <c r="Z68" s="46">
        <v>0</v>
      </c>
      <c r="AA68" s="46">
        <v>0</v>
      </c>
      <c r="AB68" s="46">
        <v>0</v>
      </c>
      <c r="AC68" s="29">
        <v>13.99364664</v>
      </c>
      <c r="AD68" s="46">
        <v>0</v>
      </c>
      <c r="AE68" s="46">
        <v>0</v>
      </c>
      <c r="AF68" s="46">
        <v>0</v>
      </c>
      <c r="AG68" s="46">
        <v>0</v>
      </c>
      <c r="AH68" s="29">
        <v>0</v>
      </c>
      <c r="AI68" s="46">
        <v>0</v>
      </c>
      <c r="AJ68" s="46">
        <v>0</v>
      </c>
      <c r="AK68" s="46">
        <v>0</v>
      </c>
      <c r="AL68" s="46">
        <v>0</v>
      </c>
      <c r="AM68" s="29">
        <v>0</v>
      </c>
      <c r="AN68" s="46">
        <v>13.99364664</v>
      </c>
      <c r="AO68" s="46">
        <v>0</v>
      </c>
      <c r="AP68" s="46">
        <v>0</v>
      </c>
      <c r="AQ68" s="46">
        <v>0</v>
      </c>
      <c r="AR68" s="29">
        <v>13.99364664</v>
      </c>
      <c r="AS68" s="46">
        <v>0</v>
      </c>
      <c r="AT68" s="46">
        <v>0</v>
      </c>
      <c r="AU68" s="46">
        <v>0</v>
      </c>
      <c r="AV68" s="46">
        <v>0</v>
      </c>
      <c r="AW68" s="29">
        <v>0</v>
      </c>
      <c r="AX68" s="46">
        <v>0</v>
      </c>
      <c r="AY68" s="46">
        <v>0</v>
      </c>
      <c r="AZ68" s="46">
        <v>0</v>
      </c>
      <c r="BA68" s="46">
        <v>0</v>
      </c>
      <c r="BB68" s="29">
        <v>0</v>
      </c>
      <c r="BC68" s="46">
        <v>0</v>
      </c>
      <c r="BD68" s="46">
        <v>0</v>
      </c>
      <c r="BE68" s="46">
        <v>0</v>
      </c>
      <c r="BF68" s="46">
        <v>0</v>
      </c>
      <c r="BG68" s="29">
        <v>0</v>
      </c>
      <c r="BH68" s="46">
        <v>0</v>
      </c>
      <c r="BI68" s="46">
        <v>0</v>
      </c>
      <c r="BJ68" s="46">
        <v>0</v>
      </c>
      <c r="BK68" s="46">
        <v>0</v>
      </c>
      <c r="BL68" s="29">
        <v>0</v>
      </c>
      <c r="BM68" s="46">
        <v>0</v>
      </c>
      <c r="BN68" s="46">
        <v>0</v>
      </c>
      <c r="BO68" s="46">
        <v>0</v>
      </c>
      <c r="BP68" s="46">
        <v>0</v>
      </c>
      <c r="BQ68" s="29">
        <v>0</v>
      </c>
      <c r="BR68" s="46">
        <v>0</v>
      </c>
      <c r="BS68" s="46">
        <v>0</v>
      </c>
      <c r="BT68" s="46">
        <v>0</v>
      </c>
      <c r="BU68" s="46">
        <v>0</v>
      </c>
      <c r="BV68" s="29">
        <v>0</v>
      </c>
      <c r="BW68" s="46">
        <v>0</v>
      </c>
      <c r="BX68" s="46">
        <v>0</v>
      </c>
      <c r="BY68" s="46">
        <v>0</v>
      </c>
      <c r="BZ68" s="46">
        <v>0</v>
      </c>
      <c r="CA68" s="29">
        <v>0</v>
      </c>
      <c r="CB68" s="46" t="s">
        <v>108</v>
      </c>
      <c r="CC68" s="46" t="s">
        <v>108</v>
      </c>
      <c r="CD68" s="46" t="s">
        <v>108</v>
      </c>
      <c r="CE68" s="46" t="s">
        <v>108</v>
      </c>
      <c r="CF68" s="29" t="s">
        <v>108</v>
      </c>
      <c r="CG68" s="31">
        <f>AI68+AS68+BC68+BM68</f>
        <v>0</v>
      </c>
      <c r="CH68" s="31">
        <f>AJ68+AT68+BD68+BN68</f>
        <v>0</v>
      </c>
      <c r="CI68" s="31">
        <f>AK68+AU68+BE68+BO68</f>
        <v>0</v>
      </c>
      <c r="CJ68" s="31">
        <f>AL68+AV68+BF68+BP68</f>
        <v>0</v>
      </c>
      <c r="CK68" s="31">
        <f>AM68+AW68+BG68+BQ68</f>
        <v>0</v>
      </c>
      <c r="CL68" s="31">
        <f>AN68+AX68+BH68+BR68+BW68</f>
        <v>13.99364664</v>
      </c>
      <c r="CM68" s="31">
        <f>AO68+AY68+BI68+BS68+BX68</f>
        <v>0</v>
      </c>
      <c r="CN68" s="31">
        <f>AP68+AZ68+BJ68+BT68+BY68</f>
        <v>0</v>
      </c>
      <c r="CO68" s="31">
        <f>AQ68+BA68+BK68+BU68+BZ68</f>
        <v>0</v>
      </c>
      <c r="CP68" s="31">
        <f>AR68+BB68+BL68+BV68+CA68</f>
        <v>13.99364664</v>
      </c>
      <c r="CQ68" s="32" t="s">
        <v>338</v>
      </c>
    </row>
    <row r="69" spans="1:95" s="28" customFormat="1" ht="78.75" x14ac:dyDescent="0.25">
      <c r="A69" s="47" t="s">
        <v>174</v>
      </c>
      <c r="B69" s="42" t="s">
        <v>172</v>
      </c>
      <c r="C69" s="27" t="s">
        <v>107</v>
      </c>
      <c r="D69" s="27" t="s">
        <v>108</v>
      </c>
      <c r="E69" s="27" t="s">
        <v>108</v>
      </c>
      <c r="F69" s="27" t="s">
        <v>108</v>
      </c>
      <c r="G69" s="27" t="s">
        <v>108</v>
      </c>
      <c r="H69" s="27">
        <v>0</v>
      </c>
      <c r="I69" s="27">
        <v>0</v>
      </c>
      <c r="J69" s="27" t="s">
        <v>108</v>
      </c>
      <c r="K69" s="27">
        <v>0</v>
      </c>
      <c r="L69" s="27">
        <v>0</v>
      </c>
      <c r="M69" s="27" t="s">
        <v>108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7">
        <v>0</v>
      </c>
      <c r="BU69" s="27">
        <v>0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 t="s">
        <v>108</v>
      </c>
      <c r="CC69" s="27" t="s">
        <v>108</v>
      </c>
      <c r="CD69" s="27" t="s">
        <v>108</v>
      </c>
      <c r="CE69" s="27" t="s">
        <v>108</v>
      </c>
      <c r="CF69" s="27" t="s">
        <v>108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7">
        <v>0</v>
      </c>
      <c r="CO69" s="27">
        <v>0</v>
      </c>
      <c r="CP69" s="27">
        <v>0</v>
      </c>
      <c r="CQ69" s="24" t="s">
        <v>108</v>
      </c>
    </row>
    <row r="70" spans="1:95" s="28" customFormat="1" ht="78.75" x14ac:dyDescent="0.25">
      <c r="A70" s="47" t="s">
        <v>174</v>
      </c>
      <c r="B70" s="42" t="s">
        <v>173</v>
      </c>
      <c r="C70" s="27" t="s">
        <v>107</v>
      </c>
      <c r="D70" s="27" t="s">
        <v>108</v>
      </c>
      <c r="E70" s="27" t="s">
        <v>108</v>
      </c>
      <c r="F70" s="27" t="s">
        <v>108</v>
      </c>
      <c r="G70" s="27" t="s">
        <v>108</v>
      </c>
      <c r="H70" s="27">
        <v>0</v>
      </c>
      <c r="I70" s="27">
        <v>0</v>
      </c>
      <c r="J70" s="27" t="s">
        <v>108</v>
      </c>
      <c r="K70" s="27">
        <v>0</v>
      </c>
      <c r="L70" s="27">
        <v>0</v>
      </c>
      <c r="M70" s="27" t="s">
        <v>108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 t="s">
        <v>108</v>
      </c>
      <c r="CC70" s="27" t="s">
        <v>108</v>
      </c>
      <c r="CD70" s="27" t="s">
        <v>108</v>
      </c>
      <c r="CE70" s="27" t="s">
        <v>108</v>
      </c>
      <c r="CF70" s="27" t="s">
        <v>108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7">
        <v>0</v>
      </c>
      <c r="CO70" s="27">
        <v>0</v>
      </c>
      <c r="CP70" s="27">
        <v>0</v>
      </c>
      <c r="CQ70" s="24" t="s">
        <v>108</v>
      </c>
    </row>
    <row r="71" spans="1:95" s="27" customFormat="1" ht="63" x14ac:dyDescent="0.25">
      <c r="A71" s="47" t="s">
        <v>175</v>
      </c>
      <c r="B71" s="42" t="s">
        <v>176</v>
      </c>
      <c r="C71" s="27" t="s">
        <v>107</v>
      </c>
      <c r="D71" s="27" t="s">
        <v>108</v>
      </c>
      <c r="E71" s="27" t="s">
        <v>108</v>
      </c>
      <c r="F71" s="27" t="s">
        <v>108</v>
      </c>
      <c r="G71" s="27" t="s">
        <v>108</v>
      </c>
      <c r="H71" s="27">
        <f t="shared" ref="H71:BS71" si="71">IF((COUNTIF(H72:H73,"нд"))=(COUNTA(H72:H73)),"нд",SUMIF(H72:H73,"&lt;&gt;0",H72:H73))</f>
        <v>108.948854</v>
      </c>
      <c r="I71" s="27">
        <f t="shared" si="71"/>
        <v>913.27651900000001</v>
      </c>
      <c r="J71" s="27" t="str">
        <f t="shared" si="71"/>
        <v>нд</v>
      </c>
      <c r="K71" s="27">
        <f t="shared" si="71"/>
        <v>257.79761400000001</v>
      </c>
      <c r="L71" s="27">
        <f t="shared" si="71"/>
        <v>2090.9447189999996</v>
      </c>
      <c r="M71" s="27" t="str">
        <f t="shared" si="71"/>
        <v>нд</v>
      </c>
      <c r="N71" s="27">
        <f t="shared" si="71"/>
        <v>4328.4282645820003</v>
      </c>
      <c r="O71" s="27">
        <f t="shared" si="71"/>
        <v>618.22206014560004</v>
      </c>
      <c r="P71" s="27">
        <f t="shared" si="71"/>
        <v>1134.5381238000002</v>
      </c>
      <c r="Q71" s="27">
        <f t="shared" si="71"/>
        <v>1803.857671442898</v>
      </c>
      <c r="R71" s="27">
        <f t="shared" si="71"/>
        <v>2358.5751068910004</v>
      </c>
      <c r="S71" s="27">
        <f t="shared" si="71"/>
        <v>2521.8349507287699</v>
      </c>
      <c r="T71" s="27">
        <f t="shared" si="71"/>
        <v>1133.485780691725</v>
      </c>
      <c r="U71" s="27">
        <f t="shared" si="71"/>
        <v>1600.6204149554922</v>
      </c>
      <c r="V71" s="27">
        <f t="shared" si="71"/>
        <v>515.26372054612455</v>
      </c>
      <c r="W71" s="27">
        <f t="shared" si="71"/>
        <v>386.90187031977359</v>
      </c>
      <c r="X71" s="27">
        <f t="shared" si="71"/>
        <v>911.55639201089207</v>
      </c>
      <c r="Y71" s="27">
        <f t="shared" si="71"/>
        <v>128.36185022635095</v>
      </c>
      <c r="Z71" s="27">
        <f t="shared" si="71"/>
        <v>0</v>
      </c>
      <c r="AA71" s="27">
        <f t="shared" si="71"/>
        <v>0</v>
      </c>
      <c r="AB71" s="27">
        <f t="shared" si="71"/>
        <v>21.328666775292461</v>
      </c>
      <c r="AC71" s="27">
        <f t="shared" si="71"/>
        <v>107.03318345105848</v>
      </c>
      <c r="AD71" s="27">
        <f t="shared" si="71"/>
        <v>70.841962799000001</v>
      </c>
      <c r="AE71" s="27">
        <f t="shared" si="71"/>
        <v>0</v>
      </c>
      <c r="AF71" s="27">
        <f t="shared" si="71"/>
        <v>0</v>
      </c>
      <c r="AG71" s="27">
        <f t="shared" si="71"/>
        <v>7.7667736241666674</v>
      </c>
      <c r="AH71" s="27">
        <f t="shared" si="71"/>
        <v>63.075189174833334</v>
      </c>
      <c r="AI71" s="27">
        <f t="shared" si="71"/>
        <v>327.47464466281298</v>
      </c>
      <c r="AJ71" s="27">
        <f t="shared" si="71"/>
        <v>0</v>
      </c>
      <c r="AK71" s="27">
        <f t="shared" si="71"/>
        <v>0</v>
      </c>
      <c r="AL71" s="27">
        <f t="shared" si="71"/>
        <v>144.64646711901082</v>
      </c>
      <c r="AM71" s="27">
        <f t="shared" si="71"/>
        <v>182.82817754380218</v>
      </c>
      <c r="AN71" s="27">
        <f t="shared" si="71"/>
        <v>861.55639201089218</v>
      </c>
      <c r="AO71" s="27">
        <f t="shared" si="71"/>
        <v>0</v>
      </c>
      <c r="AP71" s="27">
        <f t="shared" si="71"/>
        <v>0</v>
      </c>
      <c r="AQ71" s="27">
        <f t="shared" si="71"/>
        <v>16.622409245306805</v>
      </c>
      <c r="AR71" s="27">
        <f t="shared" si="71"/>
        <v>844.93398276558537</v>
      </c>
      <c r="AS71" s="27">
        <f t="shared" si="71"/>
        <v>59.427225656960587</v>
      </c>
      <c r="AT71" s="27">
        <f t="shared" si="71"/>
        <v>0</v>
      </c>
      <c r="AU71" s="27">
        <f t="shared" si="71"/>
        <v>0</v>
      </c>
      <c r="AV71" s="27">
        <f t="shared" si="71"/>
        <v>49.522688047467156</v>
      </c>
      <c r="AW71" s="27">
        <f t="shared" si="71"/>
        <v>9.9045376094934312</v>
      </c>
      <c r="AX71" s="27">
        <f t="shared" si="71"/>
        <v>50</v>
      </c>
      <c r="AY71" s="27">
        <f t="shared" si="71"/>
        <v>0</v>
      </c>
      <c r="AZ71" s="27">
        <f t="shared" si="71"/>
        <v>0</v>
      </c>
      <c r="BA71" s="27">
        <f t="shared" si="71"/>
        <v>0</v>
      </c>
      <c r="BB71" s="27">
        <f t="shared" si="71"/>
        <v>50</v>
      </c>
      <c r="BC71" s="27">
        <f t="shared" si="71"/>
        <v>0</v>
      </c>
      <c r="BD71" s="27">
        <f t="shared" si="71"/>
        <v>0</v>
      </c>
      <c r="BE71" s="27">
        <f t="shared" si="71"/>
        <v>0</v>
      </c>
      <c r="BF71" s="27">
        <f t="shared" si="71"/>
        <v>0</v>
      </c>
      <c r="BG71" s="27">
        <f t="shared" si="71"/>
        <v>0</v>
      </c>
      <c r="BH71" s="27">
        <f t="shared" si="71"/>
        <v>0</v>
      </c>
      <c r="BI71" s="27">
        <f t="shared" si="71"/>
        <v>0</v>
      </c>
      <c r="BJ71" s="27">
        <f t="shared" si="71"/>
        <v>0</v>
      </c>
      <c r="BK71" s="27">
        <f t="shared" si="71"/>
        <v>0</v>
      </c>
      <c r="BL71" s="27">
        <f t="shared" si="71"/>
        <v>0</v>
      </c>
      <c r="BM71" s="27">
        <f t="shared" si="71"/>
        <v>0</v>
      </c>
      <c r="BN71" s="27">
        <f t="shared" si="71"/>
        <v>0</v>
      </c>
      <c r="BO71" s="27">
        <f t="shared" si="71"/>
        <v>0</v>
      </c>
      <c r="BP71" s="27">
        <f t="shared" si="71"/>
        <v>0</v>
      </c>
      <c r="BQ71" s="27">
        <f t="shared" si="71"/>
        <v>0</v>
      </c>
      <c r="BR71" s="27">
        <f t="shared" si="71"/>
        <v>0</v>
      </c>
      <c r="BS71" s="27">
        <f t="shared" si="71"/>
        <v>0</v>
      </c>
      <c r="BT71" s="27">
        <f t="shared" ref="BT71:CP71" si="72">IF((COUNTIF(BT72:BT73,"нд"))=(COUNTA(BT72:BT73)),"нд",SUMIF(BT72:BT73,"&lt;&gt;0",BT72:BT73))</f>
        <v>0</v>
      </c>
      <c r="BU71" s="27">
        <f t="shared" si="72"/>
        <v>0</v>
      </c>
      <c r="BV71" s="27">
        <f t="shared" si="72"/>
        <v>0</v>
      </c>
      <c r="BW71" s="27">
        <f t="shared" si="72"/>
        <v>0</v>
      </c>
      <c r="BX71" s="27">
        <f t="shared" si="72"/>
        <v>0</v>
      </c>
      <c r="BY71" s="27">
        <f t="shared" si="72"/>
        <v>0</v>
      </c>
      <c r="BZ71" s="27">
        <f t="shared" si="72"/>
        <v>0</v>
      </c>
      <c r="CA71" s="27">
        <f t="shared" si="72"/>
        <v>0</v>
      </c>
      <c r="CB71" s="27" t="s">
        <v>108</v>
      </c>
      <c r="CC71" s="27" t="s">
        <v>108</v>
      </c>
      <c r="CD71" s="27" t="s">
        <v>108</v>
      </c>
      <c r="CE71" s="27" t="s">
        <v>108</v>
      </c>
      <c r="CF71" s="27" t="s">
        <v>108</v>
      </c>
      <c r="CG71" s="27">
        <f t="shared" si="72"/>
        <v>386.90187031977359</v>
      </c>
      <c r="CH71" s="27">
        <f t="shared" si="72"/>
        <v>0</v>
      </c>
      <c r="CI71" s="27">
        <f t="shared" si="72"/>
        <v>0</v>
      </c>
      <c r="CJ71" s="27">
        <f t="shared" si="72"/>
        <v>194.16915516647799</v>
      </c>
      <c r="CK71" s="27">
        <f t="shared" si="72"/>
        <v>192.7327151532956</v>
      </c>
      <c r="CL71" s="27">
        <f t="shared" si="72"/>
        <v>911.55639201089218</v>
      </c>
      <c r="CM71" s="27">
        <f t="shared" si="72"/>
        <v>0</v>
      </c>
      <c r="CN71" s="27">
        <f t="shared" si="72"/>
        <v>0</v>
      </c>
      <c r="CO71" s="27">
        <f t="shared" si="72"/>
        <v>16.622409245306805</v>
      </c>
      <c r="CP71" s="27">
        <f t="shared" si="72"/>
        <v>894.93398276558537</v>
      </c>
      <c r="CQ71" s="24" t="s">
        <v>108</v>
      </c>
    </row>
    <row r="72" spans="1:95" s="27" customFormat="1" ht="63" x14ac:dyDescent="0.25">
      <c r="A72" s="47" t="s">
        <v>177</v>
      </c>
      <c r="B72" s="42" t="s">
        <v>178</v>
      </c>
      <c r="C72" s="27" t="s">
        <v>107</v>
      </c>
      <c r="D72" s="27" t="s">
        <v>108</v>
      </c>
      <c r="E72" s="27" t="s">
        <v>108</v>
      </c>
      <c r="F72" s="27" t="s">
        <v>108</v>
      </c>
      <c r="G72" s="27" t="s">
        <v>108</v>
      </c>
      <c r="H72" s="27">
        <v>0</v>
      </c>
      <c r="I72" s="27">
        <v>0</v>
      </c>
      <c r="J72" s="27" t="s">
        <v>108</v>
      </c>
      <c r="K72" s="27">
        <v>0</v>
      </c>
      <c r="L72" s="27">
        <v>0</v>
      </c>
      <c r="M72" s="27" t="s">
        <v>108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7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 t="s">
        <v>108</v>
      </c>
      <c r="CC72" s="27" t="s">
        <v>108</v>
      </c>
      <c r="CD72" s="27" t="s">
        <v>108</v>
      </c>
      <c r="CE72" s="27" t="s">
        <v>108</v>
      </c>
      <c r="CF72" s="27" t="s">
        <v>108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  <c r="CP72" s="27">
        <v>0</v>
      </c>
      <c r="CQ72" s="24" t="s">
        <v>108</v>
      </c>
    </row>
    <row r="73" spans="1:95" s="27" customFormat="1" ht="63" x14ac:dyDescent="0.25">
      <c r="A73" s="47" t="s">
        <v>179</v>
      </c>
      <c r="B73" s="42" t="s">
        <v>180</v>
      </c>
      <c r="C73" s="27" t="s">
        <v>107</v>
      </c>
      <c r="D73" s="27" t="s">
        <v>108</v>
      </c>
      <c r="E73" s="27" t="s">
        <v>108</v>
      </c>
      <c r="F73" s="27" t="s">
        <v>108</v>
      </c>
      <c r="G73" s="27" t="s">
        <v>108</v>
      </c>
      <c r="H73" s="27">
        <f>IF((COUNTIF(H74:H79,"нд"))=(COUNTA(H74:H79)),"нд",SUMIF(H74:H79,"&lt;&gt;0",H74:H79))</f>
        <v>108.948854</v>
      </c>
      <c r="I73" s="27">
        <f>IF((COUNTIF(I74:I79,"нд"))=(COUNTA(I74:I79)),"нд",SUMIF(I74:I79,"&lt;&gt;0",I74:I79))</f>
        <v>913.27651900000001</v>
      </c>
      <c r="J73" s="27" t="s">
        <v>108</v>
      </c>
      <c r="K73" s="27">
        <f>IF((COUNTIF(K74:K79,"нд"))=(COUNTA(K74:K79)),"нд",SUMIF(K74:K79,"&lt;&gt;0",K74:K79))</f>
        <v>257.79761400000001</v>
      </c>
      <c r="L73" s="27">
        <f>IF((COUNTIF(L74:L79,"нд"))=(COUNTA(L74:L79)),"нд",SUMIF(L74:L79,"&lt;&gt;0",L74:L79))</f>
        <v>2090.9447189999996</v>
      </c>
      <c r="M73" s="27" t="s">
        <v>108</v>
      </c>
      <c r="N73" s="27">
        <f t="shared" ref="N73:BY73" si="73">IF((COUNTIF(N74:N79,"нд"))=(COUNTA(N74:N79)),"нд",SUMIF(N74:N79,"&lt;&gt;0",N74:N79))</f>
        <v>4328.4282645820003</v>
      </c>
      <c r="O73" s="27">
        <f t="shared" si="73"/>
        <v>618.22206014560004</v>
      </c>
      <c r="P73" s="27">
        <f t="shared" si="73"/>
        <v>1134.5381238000002</v>
      </c>
      <c r="Q73" s="27">
        <f t="shared" si="73"/>
        <v>1803.857671442898</v>
      </c>
      <c r="R73" s="27">
        <f t="shared" si="73"/>
        <v>2358.5751068910004</v>
      </c>
      <c r="S73" s="27">
        <f t="shared" si="73"/>
        <v>2521.8349507287699</v>
      </c>
      <c r="T73" s="27">
        <f t="shared" si="73"/>
        <v>1133.485780691725</v>
      </c>
      <c r="U73" s="27">
        <f t="shared" si="73"/>
        <v>1600.6204149554922</v>
      </c>
      <c r="V73" s="27">
        <f t="shared" si="73"/>
        <v>515.26372054612455</v>
      </c>
      <c r="W73" s="27">
        <f t="shared" si="73"/>
        <v>386.90187031977359</v>
      </c>
      <c r="X73" s="27">
        <f t="shared" si="73"/>
        <v>911.55639201089207</v>
      </c>
      <c r="Y73" s="27">
        <f t="shared" si="73"/>
        <v>128.36185022635095</v>
      </c>
      <c r="Z73" s="27">
        <f t="shared" si="73"/>
        <v>0</v>
      </c>
      <c r="AA73" s="27">
        <f t="shared" si="73"/>
        <v>0</v>
      </c>
      <c r="AB73" s="27">
        <f t="shared" si="73"/>
        <v>21.328666775292461</v>
      </c>
      <c r="AC73" s="27">
        <f t="shared" si="73"/>
        <v>107.03318345105848</v>
      </c>
      <c r="AD73" s="27">
        <f t="shared" si="73"/>
        <v>70.841962799000001</v>
      </c>
      <c r="AE73" s="27">
        <f t="shared" si="73"/>
        <v>0</v>
      </c>
      <c r="AF73" s="27">
        <f t="shared" si="73"/>
        <v>0</v>
      </c>
      <c r="AG73" s="27">
        <f t="shared" si="73"/>
        <v>7.7667736241666674</v>
      </c>
      <c r="AH73" s="27">
        <f t="shared" si="73"/>
        <v>63.075189174833334</v>
      </c>
      <c r="AI73" s="27">
        <f t="shared" si="73"/>
        <v>327.47464466281298</v>
      </c>
      <c r="AJ73" s="27">
        <f t="shared" si="73"/>
        <v>0</v>
      </c>
      <c r="AK73" s="27">
        <f t="shared" si="73"/>
        <v>0</v>
      </c>
      <c r="AL73" s="27">
        <f t="shared" si="73"/>
        <v>144.64646711901082</v>
      </c>
      <c r="AM73" s="27">
        <f t="shared" si="73"/>
        <v>182.82817754380218</v>
      </c>
      <c r="AN73" s="27">
        <f t="shared" si="73"/>
        <v>861.55639201089218</v>
      </c>
      <c r="AO73" s="27">
        <f t="shared" si="73"/>
        <v>0</v>
      </c>
      <c r="AP73" s="27">
        <f t="shared" si="73"/>
        <v>0</v>
      </c>
      <c r="AQ73" s="27">
        <f t="shared" si="73"/>
        <v>16.622409245306805</v>
      </c>
      <c r="AR73" s="27">
        <f t="shared" si="73"/>
        <v>844.93398276558537</v>
      </c>
      <c r="AS73" s="27">
        <f t="shared" si="73"/>
        <v>59.427225656960587</v>
      </c>
      <c r="AT73" s="27">
        <f t="shared" si="73"/>
        <v>0</v>
      </c>
      <c r="AU73" s="27">
        <f t="shared" si="73"/>
        <v>0</v>
      </c>
      <c r="AV73" s="27">
        <f t="shared" si="73"/>
        <v>49.522688047467156</v>
      </c>
      <c r="AW73" s="27">
        <f t="shared" si="73"/>
        <v>9.9045376094934312</v>
      </c>
      <c r="AX73" s="27">
        <f t="shared" si="73"/>
        <v>50</v>
      </c>
      <c r="AY73" s="27">
        <f t="shared" si="73"/>
        <v>0</v>
      </c>
      <c r="AZ73" s="27">
        <f t="shared" si="73"/>
        <v>0</v>
      </c>
      <c r="BA73" s="27">
        <f t="shared" si="73"/>
        <v>0</v>
      </c>
      <c r="BB73" s="27">
        <f t="shared" si="73"/>
        <v>50</v>
      </c>
      <c r="BC73" s="27">
        <f t="shared" si="73"/>
        <v>0</v>
      </c>
      <c r="BD73" s="27">
        <f t="shared" si="73"/>
        <v>0</v>
      </c>
      <c r="BE73" s="27">
        <f t="shared" si="73"/>
        <v>0</v>
      </c>
      <c r="BF73" s="27">
        <f t="shared" si="73"/>
        <v>0</v>
      </c>
      <c r="BG73" s="27">
        <f t="shared" si="73"/>
        <v>0</v>
      </c>
      <c r="BH73" s="27">
        <f t="shared" si="73"/>
        <v>0</v>
      </c>
      <c r="BI73" s="27">
        <f t="shared" si="73"/>
        <v>0</v>
      </c>
      <c r="BJ73" s="27">
        <f t="shared" si="73"/>
        <v>0</v>
      </c>
      <c r="BK73" s="27">
        <f t="shared" si="73"/>
        <v>0</v>
      </c>
      <c r="BL73" s="27">
        <f t="shared" si="73"/>
        <v>0</v>
      </c>
      <c r="BM73" s="27">
        <f t="shared" si="73"/>
        <v>0</v>
      </c>
      <c r="BN73" s="27">
        <f t="shared" si="73"/>
        <v>0</v>
      </c>
      <c r="BO73" s="27">
        <f t="shared" si="73"/>
        <v>0</v>
      </c>
      <c r="BP73" s="27">
        <f t="shared" si="73"/>
        <v>0</v>
      </c>
      <c r="BQ73" s="27">
        <f t="shared" si="73"/>
        <v>0</v>
      </c>
      <c r="BR73" s="27">
        <f t="shared" si="73"/>
        <v>0</v>
      </c>
      <c r="BS73" s="27">
        <f t="shared" si="73"/>
        <v>0</v>
      </c>
      <c r="BT73" s="27">
        <f t="shared" si="73"/>
        <v>0</v>
      </c>
      <c r="BU73" s="27">
        <f t="shared" si="73"/>
        <v>0</v>
      </c>
      <c r="BV73" s="27">
        <f t="shared" si="73"/>
        <v>0</v>
      </c>
      <c r="BW73" s="27">
        <f t="shared" si="73"/>
        <v>0</v>
      </c>
      <c r="BX73" s="27">
        <f t="shared" si="73"/>
        <v>0</v>
      </c>
      <c r="BY73" s="27">
        <f t="shared" si="73"/>
        <v>0</v>
      </c>
      <c r="BZ73" s="27">
        <f t="shared" ref="BZ73:CP73" si="74">IF((COUNTIF(BZ74:BZ79,"нд"))=(COUNTA(BZ74:BZ79)),"нд",SUMIF(BZ74:BZ79,"&lt;&gt;0",BZ74:BZ79))</f>
        <v>0</v>
      </c>
      <c r="CA73" s="27">
        <f t="shared" si="74"/>
        <v>0</v>
      </c>
      <c r="CB73" s="27" t="s">
        <v>108</v>
      </c>
      <c r="CC73" s="27" t="s">
        <v>108</v>
      </c>
      <c r="CD73" s="27" t="s">
        <v>108</v>
      </c>
      <c r="CE73" s="27" t="s">
        <v>108</v>
      </c>
      <c r="CF73" s="27" t="s">
        <v>108</v>
      </c>
      <c r="CG73" s="27">
        <f t="shared" si="74"/>
        <v>386.90187031977359</v>
      </c>
      <c r="CH73" s="27">
        <f t="shared" si="74"/>
        <v>0</v>
      </c>
      <c r="CI73" s="27">
        <f t="shared" si="74"/>
        <v>0</v>
      </c>
      <c r="CJ73" s="27">
        <f t="shared" si="74"/>
        <v>194.16915516647799</v>
      </c>
      <c r="CK73" s="27">
        <f t="shared" si="74"/>
        <v>192.7327151532956</v>
      </c>
      <c r="CL73" s="27">
        <f t="shared" si="74"/>
        <v>911.55639201089218</v>
      </c>
      <c r="CM73" s="27">
        <f t="shared" si="74"/>
        <v>0</v>
      </c>
      <c r="CN73" s="27">
        <f t="shared" si="74"/>
        <v>0</v>
      </c>
      <c r="CO73" s="27">
        <f t="shared" si="74"/>
        <v>16.622409245306805</v>
      </c>
      <c r="CP73" s="27">
        <f t="shared" si="74"/>
        <v>894.93398276558537</v>
      </c>
      <c r="CQ73" s="24" t="s">
        <v>108</v>
      </c>
    </row>
    <row r="74" spans="1:95" s="28" customFormat="1" ht="126" x14ac:dyDescent="0.25">
      <c r="A74" s="43" t="s">
        <v>179</v>
      </c>
      <c r="B74" s="44" t="s">
        <v>358</v>
      </c>
      <c r="C74" s="45" t="s">
        <v>359</v>
      </c>
      <c r="D74" s="29" t="s">
        <v>475</v>
      </c>
      <c r="E74" s="30" t="s">
        <v>108</v>
      </c>
      <c r="F74" s="30">
        <v>2025</v>
      </c>
      <c r="G74" s="30" t="s">
        <v>108</v>
      </c>
      <c r="H74" s="29" t="s">
        <v>108</v>
      </c>
      <c r="I74" s="29" t="s">
        <v>108</v>
      </c>
      <c r="J74" s="29" t="s">
        <v>108</v>
      </c>
      <c r="K74" s="29">
        <v>52.400539999999999</v>
      </c>
      <c r="L74" s="29">
        <v>411.13864999999998</v>
      </c>
      <c r="M74" s="29" t="s">
        <v>476</v>
      </c>
      <c r="N74" s="29">
        <v>0.55231920000000001</v>
      </c>
      <c r="O74" s="29">
        <v>0</v>
      </c>
      <c r="P74" s="29">
        <v>137.94172800000001</v>
      </c>
      <c r="Q74" s="29">
        <v>211.98932484282497</v>
      </c>
      <c r="R74" s="29" t="s">
        <v>108</v>
      </c>
      <c r="S74" s="29" t="s">
        <v>108</v>
      </c>
      <c r="T74" s="29">
        <v>245.93313431977401</v>
      </c>
      <c r="U74" s="29">
        <v>0</v>
      </c>
      <c r="V74" s="29">
        <v>245.93313431977359</v>
      </c>
      <c r="W74" s="29">
        <v>245.93313431977359</v>
      </c>
      <c r="X74" s="29">
        <v>0</v>
      </c>
      <c r="Y74" s="46">
        <v>0</v>
      </c>
      <c r="Z74" s="46">
        <v>0</v>
      </c>
      <c r="AA74" s="46">
        <v>0</v>
      </c>
      <c r="AB74" s="46">
        <v>0</v>
      </c>
      <c r="AC74" s="29">
        <v>0</v>
      </c>
      <c r="AD74" s="46">
        <v>0</v>
      </c>
      <c r="AE74" s="46">
        <v>0</v>
      </c>
      <c r="AF74" s="46">
        <v>0</v>
      </c>
      <c r="AG74" s="46">
        <v>0</v>
      </c>
      <c r="AH74" s="29">
        <v>0</v>
      </c>
      <c r="AI74" s="46">
        <v>186.505908662813</v>
      </c>
      <c r="AJ74" s="46">
        <v>0</v>
      </c>
      <c r="AK74" s="46">
        <v>0</v>
      </c>
      <c r="AL74" s="46">
        <v>144.64646711901082</v>
      </c>
      <c r="AM74" s="29">
        <v>41.859441543802177</v>
      </c>
      <c r="AN74" s="46">
        <v>0</v>
      </c>
      <c r="AO74" s="46">
        <v>0</v>
      </c>
      <c r="AP74" s="46">
        <v>0</v>
      </c>
      <c r="AQ74" s="46">
        <v>0</v>
      </c>
      <c r="AR74" s="29">
        <v>0</v>
      </c>
      <c r="AS74" s="46">
        <v>59.427225656960587</v>
      </c>
      <c r="AT74" s="46">
        <v>0</v>
      </c>
      <c r="AU74" s="46">
        <v>0</v>
      </c>
      <c r="AV74" s="46">
        <v>49.522688047467156</v>
      </c>
      <c r="AW74" s="29">
        <v>9.9045376094934312</v>
      </c>
      <c r="AX74" s="46">
        <v>0</v>
      </c>
      <c r="AY74" s="46">
        <v>0</v>
      </c>
      <c r="AZ74" s="46">
        <v>0</v>
      </c>
      <c r="BA74" s="46">
        <v>0</v>
      </c>
      <c r="BB74" s="29">
        <v>0</v>
      </c>
      <c r="BC74" s="46">
        <v>0</v>
      </c>
      <c r="BD74" s="46">
        <v>0</v>
      </c>
      <c r="BE74" s="46">
        <v>0</v>
      </c>
      <c r="BF74" s="46">
        <v>0</v>
      </c>
      <c r="BG74" s="29">
        <v>0</v>
      </c>
      <c r="BH74" s="46">
        <v>0</v>
      </c>
      <c r="BI74" s="46">
        <v>0</v>
      </c>
      <c r="BJ74" s="46">
        <v>0</v>
      </c>
      <c r="BK74" s="46">
        <v>0</v>
      </c>
      <c r="BL74" s="29">
        <v>0</v>
      </c>
      <c r="BM74" s="46">
        <v>0</v>
      </c>
      <c r="BN74" s="46">
        <v>0</v>
      </c>
      <c r="BO74" s="46">
        <v>0</v>
      </c>
      <c r="BP74" s="46">
        <v>0</v>
      </c>
      <c r="BQ74" s="29">
        <v>0</v>
      </c>
      <c r="BR74" s="46">
        <v>0</v>
      </c>
      <c r="BS74" s="46">
        <v>0</v>
      </c>
      <c r="BT74" s="46">
        <v>0</v>
      </c>
      <c r="BU74" s="46">
        <v>0</v>
      </c>
      <c r="BV74" s="29">
        <v>0</v>
      </c>
      <c r="BW74" s="46">
        <v>0</v>
      </c>
      <c r="BX74" s="46">
        <v>0</v>
      </c>
      <c r="BY74" s="46">
        <v>0</v>
      </c>
      <c r="BZ74" s="46">
        <v>0</v>
      </c>
      <c r="CA74" s="29">
        <v>0</v>
      </c>
      <c r="CB74" s="46" t="s">
        <v>108</v>
      </c>
      <c r="CC74" s="46" t="s">
        <v>108</v>
      </c>
      <c r="CD74" s="46" t="s">
        <v>108</v>
      </c>
      <c r="CE74" s="46" t="s">
        <v>108</v>
      </c>
      <c r="CF74" s="29" t="s">
        <v>108</v>
      </c>
      <c r="CG74" s="31">
        <f t="shared" ref="CG74:CK79" si="75">AI74+AS74+BC74+BM74</f>
        <v>245.93313431977359</v>
      </c>
      <c r="CH74" s="31">
        <f t="shared" si="75"/>
        <v>0</v>
      </c>
      <c r="CI74" s="31">
        <f t="shared" si="75"/>
        <v>0</v>
      </c>
      <c r="CJ74" s="31">
        <f t="shared" si="75"/>
        <v>194.16915516647799</v>
      </c>
      <c r="CK74" s="31">
        <f t="shared" si="75"/>
        <v>51.763979153295608</v>
      </c>
      <c r="CL74" s="31">
        <f t="shared" ref="CL74:CP79" si="76">AN74+AX74+BH74+BR74+BW74</f>
        <v>0</v>
      </c>
      <c r="CM74" s="31">
        <f t="shared" si="76"/>
        <v>0</v>
      </c>
      <c r="CN74" s="31">
        <f t="shared" si="76"/>
        <v>0</v>
      </c>
      <c r="CO74" s="31">
        <f t="shared" si="76"/>
        <v>0</v>
      </c>
      <c r="CP74" s="31">
        <f t="shared" si="76"/>
        <v>0</v>
      </c>
      <c r="CQ74" s="32" t="s">
        <v>357</v>
      </c>
    </row>
    <row r="75" spans="1:95" s="28" customFormat="1" ht="78.75" x14ac:dyDescent="0.25">
      <c r="A75" s="43" t="s">
        <v>179</v>
      </c>
      <c r="B75" s="44" t="s">
        <v>361</v>
      </c>
      <c r="C75" s="45" t="s">
        <v>362</v>
      </c>
      <c r="D75" s="29" t="s">
        <v>469</v>
      </c>
      <c r="E75" s="30">
        <v>2020</v>
      </c>
      <c r="F75" s="30">
        <v>2024</v>
      </c>
      <c r="G75" s="30">
        <v>2024</v>
      </c>
      <c r="H75" s="29">
        <v>62.91057</v>
      </c>
      <c r="I75" s="29">
        <v>523.72140000000002</v>
      </c>
      <c r="J75" s="29" t="s">
        <v>472</v>
      </c>
      <c r="K75" s="29">
        <v>62.91057</v>
      </c>
      <c r="L75" s="29">
        <v>523.72140000000002</v>
      </c>
      <c r="M75" s="29" t="s">
        <v>472</v>
      </c>
      <c r="N75" s="29">
        <v>0.11922000000000001</v>
      </c>
      <c r="O75" s="29">
        <v>366.35909221000003</v>
      </c>
      <c r="P75" s="29">
        <v>425.01865199999997</v>
      </c>
      <c r="Q75" s="29">
        <v>633.71120804099291</v>
      </c>
      <c r="R75" s="29">
        <v>889.06135860000018</v>
      </c>
      <c r="S75" s="29">
        <v>934.44811947478479</v>
      </c>
      <c r="T75" s="29">
        <v>482.63831200000004</v>
      </c>
      <c r="U75" s="29">
        <v>482.63831200000004</v>
      </c>
      <c r="V75" s="29">
        <v>116.27921979</v>
      </c>
      <c r="W75" s="29">
        <v>76.194844000000003</v>
      </c>
      <c r="X75" s="29">
        <v>95.883893659999998</v>
      </c>
      <c r="Y75" s="46">
        <v>40.084375789999996</v>
      </c>
      <c r="Z75" s="46">
        <v>0</v>
      </c>
      <c r="AA75" s="46">
        <v>0</v>
      </c>
      <c r="AB75" s="46">
        <v>0</v>
      </c>
      <c r="AC75" s="29">
        <v>40.084375789999996</v>
      </c>
      <c r="AD75" s="46">
        <v>20.395326129999997</v>
      </c>
      <c r="AE75" s="46">
        <v>0</v>
      </c>
      <c r="AF75" s="46">
        <v>0</v>
      </c>
      <c r="AG75" s="46">
        <v>0</v>
      </c>
      <c r="AH75" s="29">
        <v>20.395326129999997</v>
      </c>
      <c r="AI75" s="46">
        <v>76.194844000000003</v>
      </c>
      <c r="AJ75" s="46">
        <v>0</v>
      </c>
      <c r="AK75" s="46">
        <v>0</v>
      </c>
      <c r="AL75" s="46">
        <v>0</v>
      </c>
      <c r="AM75" s="29">
        <v>76.194844000000003</v>
      </c>
      <c r="AN75" s="46">
        <v>95.883893659999998</v>
      </c>
      <c r="AO75" s="46">
        <v>0</v>
      </c>
      <c r="AP75" s="46">
        <v>0</v>
      </c>
      <c r="AQ75" s="46">
        <v>0</v>
      </c>
      <c r="AR75" s="29">
        <v>95.883893659999998</v>
      </c>
      <c r="AS75" s="46">
        <v>0</v>
      </c>
      <c r="AT75" s="46">
        <v>0</v>
      </c>
      <c r="AU75" s="46">
        <v>0</v>
      </c>
      <c r="AV75" s="46">
        <v>0</v>
      </c>
      <c r="AW75" s="29">
        <v>0</v>
      </c>
      <c r="AX75" s="46">
        <v>0</v>
      </c>
      <c r="AY75" s="46">
        <v>0</v>
      </c>
      <c r="AZ75" s="46">
        <v>0</v>
      </c>
      <c r="BA75" s="46">
        <v>0</v>
      </c>
      <c r="BB75" s="29">
        <v>0</v>
      </c>
      <c r="BC75" s="46">
        <v>0</v>
      </c>
      <c r="BD75" s="46">
        <v>0</v>
      </c>
      <c r="BE75" s="46">
        <v>0</v>
      </c>
      <c r="BF75" s="46">
        <v>0</v>
      </c>
      <c r="BG75" s="29">
        <v>0</v>
      </c>
      <c r="BH75" s="46">
        <v>0</v>
      </c>
      <c r="BI75" s="46">
        <v>0</v>
      </c>
      <c r="BJ75" s="46">
        <v>0</v>
      </c>
      <c r="BK75" s="46">
        <v>0</v>
      </c>
      <c r="BL75" s="29">
        <v>0</v>
      </c>
      <c r="BM75" s="46">
        <v>0</v>
      </c>
      <c r="BN75" s="46">
        <v>0</v>
      </c>
      <c r="BO75" s="46">
        <v>0</v>
      </c>
      <c r="BP75" s="46">
        <v>0</v>
      </c>
      <c r="BQ75" s="29">
        <v>0</v>
      </c>
      <c r="BR75" s="46">
        <v>0</v>
      </c>
      <c r="BS75" s="46">
        <v>0</v>
      </c>
      <c r="BT75" s="46">
        <v>0</v>
      </c>
      <c r="BU75" s="46">
        <v>0</v>
      </c>
      <c r="BV75" s="29">
        <v>0</v>
      </c>
      <c r="BW75" s="46">
        <v>0</v>
      </c>
      <c r="BX75" s="46">
        <v>0</v>
      </c>
      <c r="BY75" s="46">
        <v>0</v>
      </c>
      <c r="BZ75" s="46">
        <v>0</v>
      </c>
      <c r="CA75" s="29">
        <v>0</v>
      </c>
      <c r="CB75" s="46" t="s">
        <v>108</v>
      </c>
      <c r="CC75" s="46" t="s">
        <v>108</v>
      </c>
      <c r="CD75" s="46" t="s">
        <v>108</v>
      </c>
      <c r="CE75" s="46" t="s">
        <v>108</v>
      </c>
      <c r="CF75" s="29" t="s">
        <v>108</v>
      </c>
      <c r="CG75" s="31">
        <f t="shared" si="75"/>
        <v>76.194844000000003</v>
      </c>
      <c r="CH75" s="31">
        <f t="shared" si="75"/>
        <v>0</v>
      </c>
      <c r="CI75" s="31">
        <f t="shared" si="75"/>
        <v>0</v>
      </c>
      <c r="CJ75" s="31">
        <f t="shared" si="75"/>
        <v>0</v>
      </c>
      <c r="CK75" s="31">
        <f t="shared" si="75"/>
        <v>76.194844000000003</v>
      </c>
      <c r="CL75" s="31">
        <f t="shared" si="76"/>
        <v>95.883893659999998</v>
      </c>
      <c r="CM75" s="31">
        <f t="shared" si="76"/>
        <v>0</v>
      </c>
      <c r="CN75" s="31">
        <f t="shared" si="76"/>
        <v>0</v>
      </c>
      <c r="CO75" s="31">
        <f t="shared" si="76"/>
        <v>0</v>
      </c>
      <c r="CP75" s="31">
        <f t="shared" si="76"/>
        <v>95.883893659999998</v>
      </c>
      <c r="CQ75" s="32" t="s">
        <v>360</v>
      </c>
    </row>
    <row r="76" spans="1:95" s="28" customFormat="1" ht="94.5" x14ac:dyDescent="0.25">
      <c r="A76" s="43" t="s">
        <v>179</v>
      </c>
      <c r="B76" s="44" t="s">
        <v>363</v>
      </c>
      <c r="C76" s="45" t="s">
        <v>364</v>
      </c>
      <c r="D76" s="29" t="s">
        <v>469</v>
      </c>
      <c r="E76" s="30">
        <v>2020</v>
      </c>
      <c r="F76" s="30">
        <v>2024</v>
      </c>
      <c r="G76" s="30">
        <v>2024</v>
      </c>
      <c r="H76" s="29">
        <v>43.742800000000003</v>
      </c>
      <c r="I76" s="29">
        <v>371.27440000000001</v>
      </c>
      <c r="J76" s="29" t="s">
        <v>472</v>
      </c>
      <c r="K76" s="29">
        <v>43.742800000000003</v>
      </c>
      <c r="L76" s="29">
        <v>371.27440000000001</v>
      </c>
      <c r="M76" s="29" t="s">
        <v>472</v>
      </c>
      <c r="N76" s="29">
        <v>16.615954211999998</v>
      </c>
      <c r="O76" s="29">
        <v>250.7369238</v>
      </c>
      <c r="P76" s="29">
        <v>0</v>
      </c>
      <c r="Q76" s="29">
        <v>123.820484556</v>
      </c>
      <c r="R76" s="29">
        <v>402.11659728000001</v>
      </c>
      <c r="S76" s="29">
        <v>416.89785738608487</v>
      </c>
      <c r="T76" s="29">
        <v>340.40556399800005</v>
      </c>
      <c r="U76" s="29">
        <v>340.40556399799999</v>
      </c>
      <c r="V76" s="29">
        <v>89.668640198000006</v>
      </c>
      <c r="W76" s="29">
        <v>64.773892000000004</v>
      </c>
      <c r="X76" s="29">
        <v>89.319639998</v>
      </c>
      <c r="Y76" s="46">
        <v>24.894748197999998</v>
      </c>
      <c r="Z76" s="46">
        <v>0</v>
      </c>
      <c r="AA76" s="46">
        <v>0</v>
      </c>
      <c r="AB76" s="46">
        <v>0</v>
      </c>
      <c r="AC76" s="29">
        <v>24.894748197999998</v>
      </c>
      <c r="AD76" s="46">
        <v>0.34900019999999998</v>
      </c>
      <c r="AE76" s="46">
        <v>0</v>
      </c>
      <c r="AF76" s="46">
        <v>0</v>
      </c>
      <c r="AG76" s="46">
        <v>0</v>
      </c>
      <c r="AH76" s="29">
        <v>0.34900019999999998</v>
      </c>
      <c r="AI76" s="46">
        <v>64.773892000000004</v>
      </c>
      <c r="AJ76" s="46">
        <v>0</v>
      </c>
      <c r="AK76" s="46">
        <v>0</v>
      </c>
      <c r="AL76" s="46">
        <v>0</v>
      </c>
      <c r="AM76" s="29">
        <v>64.773892000000004</v>
      </c>
      <c r="AN76" s="46">
        <v>89.319639998</v>
      </c>
      <c r="AO76" s="46">
        <v>0</v>
      </c>
      <c r="AP76" s="46">
        <v>0</v>
      </c>
      <c r="AQ76" s="46">
        <v>0</v>
      </c>
      <c r="AR76" s="29">
        <v>89.319639998</v>
      </c>
      <c r="AS76" s="46">
        <v>0</v>
      </c>
      <c r="AT76" s="46">
        <v>0</v>
      </c>
      <c r="AU76" s="46">
        <v>0</v>
      </c>
      <c r="AV76" s="46">
        <v>0</v>
      </c>
      <c r="AW76" s="29">
        <v>0</v>
      </c>
      <c r="AX76" s="46">
        <v>0</v>
      </c>
      <c r="AY76" s="46">
        <v>0</v>
      </c>
      <c r="AZ76" s="46">
        <v>0</v>
      </c>
      <c r="BA76" s="46">
        <v>0</v>
      </c>
      <c r="BB76" s="29">
        <v>0</v>
      </c>
      <c r="BC76" s="46">
        <v>0</v>
      </c>
      <c r="BD76" s="46">
        <v>0</v>
      </c>
      <c r="BE76" s="46">
        <v>0</v>
      </c>
      <c r="BF76" s="46">
        <v>0</v>
      </c>
      <c r="BG76" s="29">
        <v>0</v>
      </c>
      <c r="BH76" s="46">
        <v>0</v>
      </c>
      <c r="BI76" s="46">
        <v>0</v>
      </c>
      <c r="BJ76" s="46">
        <v>0</v>
      </c>
      <c r="BK76" s="46">
        <v>0</v>
      </c>
      <c r="BL76" s="29">
        <v>0</v>
      </c>
      <c r="BM76" s="46">
        <v>0</v>
      </c>
      <c r="BN76" s="46">
        <v>0</v>
      </c>
      <c r="BO76" s="46">
        <v>0</v>
      </c>
      <c r="BP76" s="46">
        <v>0</v>
      </c>
      <c r="BQ76" s="29">
        <v>0</v>
      </c>
      <c r="BR76" s="46">
        <v>0</v>
      </c>
      <c r="BS76" s="46">
        <v>0</v>
      </c>
      <c r="BT76" s="46">
        <v>0</v>
      </c>
      <c r="BU76" s="46">
        <v>0</v>
      </c>
      <c r="BV76" s="29">
        <v>0</v>
      </c>
      <c r="BW76" s="46">
        <v>0</v>
      </c>
      <c r="BX76" s="46">
        <v>0</v>
      </c>
      <c r="BY76" s="46">
        <v>0</v>
      </c>
      <c r="BZ76" s="46">
        <v>0</v>
      </c>
      <c r="CA76" s="29">
        <v>0</v>
      </c>
      <c r="CB76" s="46" t="s">
        <v>108</v>
      </c>
      <c r="CC76" s="46" t="s">
        <v>108</v>
      </c>
      <c r="CD76" s="46" t="s">
        <v>108</v>
      </c>
      <c r="CE76" s="46" t="s">
        <v>108</v>
      </c>
      <c r="CF76" s="29" t="s">
        <v>108</v>
      </c>
      <c r="CG76" s="31">
        <f t="shared" si="75"/>
        <v>64.773892000000004</v>
      </c>
      <c r="CH76" s="31">
        <f t="shared" si="75"/>
        <v>0</v>
      </c>
      <c r="CI76" s="31">
        <f t="shared" si="75"/>
        <v>0</v>
      </c>
      <c r="CJ76" s="31">
        <f t="shared" si="75"/>
        <v>0</v>
      </c>
      <c r="CK76" s="31">
        <f t="shared" si="75"/>
        <v>64.773892000000004</v>
      </c>
      <c r="CL76" s="31">
        <f t="shared" si="76"/>
        <v>89.319639998</v>
      </c>
      <c r="CM76" s="31">
        <f t="shared" si="76"/>
        <v>0</v>
      </c>
      <c r="CN76" s="31">
        <f t="shared" si="76"/>
        <v>0</v>
      </c>
      <c r="CO76" s="31">
        <f t="shared" si="76"/>
        <v>0</v>
      </c>
      <c r="CP76" s="31">
        <f t="shared" si="76"/>
        <v>89.319639998</v>
      </c>
      <c r="CQ76" s="32" t="s">
        <v>360</v>
      </c>
    </row>
    <row r="77" spans="1:95" s="28" customFormat="1" ht="126" x14ac:dyDescent="0.25">
      <c r="A77" s="43" t="s">
        <v>179</v>
      </c>
      <c r="B77" s="44" t="s">
        <v>366</v>
      </c>
      <c r="C77" s="45" t="s">
        <v>367</v>
      </c>
      <c r="D77" s="29" t="s">
        <v>469</v>
      </c>
      <c r="E77" s="30">
        <v>2022</v>
      </c>
      <c r="F77" s="30">
        <v>2023</v>
      </c>
      <c r="G77" s="30">
        <v>2025</v>
      </c>
      <c r="H77" s="29" t="s">
        <v>108</v>
      </c>
      <c r="I77" s="29" t="s">
        <v>108</v>
      </c>
      <c r="J77" s="29" t="s">
        <v>108</v>
      </c>
      <c r="K77" s="29">
        <v>96.448220000000006</v>
      </c>
      <c r="L77" s="29">
        <v>754.71898999999985</v>
      </c>
      <c r="M77" s="29" t="s">
        <v>477</v>
      </c>
      <c r="N77" s="29">
        <v>4058.6947353099999</v>
      </c>
      <c r="O77" s="29">
        <v>0</v>
      </c>
      <c r="P77" s="29">
        <v>533.05201199999999</v>
      </c>
      <c r="Q77" s="29">
        <v>778.31945875218946</v>
      </c>
      <c r="R77" s="29">
        <v>979.06180161599991</v>
      </c>
      <c r="S77" s="29">
        <v>1075.1368139933772</v>
      </c>
      <c r="T77" s="29">
        <v>37.750007807999999</v>
      </c>
      <c r="U77" s="29">
        <v>747.14515707852388</v>
      </c>
      <c r="V77" s="29">
        <v>37.750007807999999</v>
      </c>
      <c r="W77" s="29">
        <v>0</v>
      </c>
      <c r="X77" s="29">
        <v>706.36764895852389</v>
      </c>
      <c r="Y77" s="46">
        <v>37.750007807999999</v>
      </c>
      <c r="Z77" s="46">
        <v>0</v>
      </c>
      <c r="AA77" s="46">
        <v>0</v>
      </c>
      <c r="AB77" s="46">
        <v>0</v>
      </c>
      <c r="AC77" s="29">
        <v>37.750007807999999</v>
      </c>
      <c r="AD77" s="46">
        <v>40.77750812</v>
      </c>
      <c r="AE77" s="46">
        <v>0</v>
      </c>
      <c r="AF77" s="46">
        <v>0</v>
      </c>
      <c r="AG77" s="46">
        <v>0</v>
      </c>
      <c r="AH77" s="29">
        <v>40.77750812</v>
      </c>
      <c r="AI77" s="46">
        <v>0</v>
      </c>
      <c r="AJ77" s="46">
        <v>0</v>
      </c>
      <c r="AK77" s="46">
        <v>0</v>
      </c>
      <c r="AL77" s="46">
        <v>0</v>
      </c>
      <c r="AM77" s="29">
        <v>0</v>
      </c>
      <c r="AN77" s="46">
        <v>656.367648958524</v>
      </c>
      <c r="AO77" s="46">
        <v>0</v>
      </c>
      <c r="AP77" s="46">
        <v>0</v>
      </c>
      <c r="AQ77" s="46">
        <v>0</v>
      </c>
      <c r="AR77" s="29">
        <v>656.367648958524</v>
      </c>
      <c r="AS77" s="46">
        <v>0</v>
      </c>
      <c r="AT77" s="46">
        <v>0</v>
      </c>
      <c r="AU77" s="46">
        <v>0</v>
      </c>
      <c r="AV77" s="46">
        <v>0</v>
      </c>
      <c r="AW77" s="29">
        <v>0</v>
      </c>
      <c r="AX77" s="46">
        <v>50</v>
      </c>
      <c r="AY77" s="46">
        <v>0</v>
      </c>
      <c r="AZ77" s="46">
        <v>0</v>
      </c>
      <c r="BA77" s="46">
        <v>0</v>
      </c>
      <c r="BB77" s="29">
        <v>50</v>
      </c>
      <c r="BC77" s="46">
        <v>0</v>
      </c>
      <c r="BD77" s="46">
        <v>0</v>
      </c>
      <c r="BE77" s="46">
        <v>0</v>
      </c>
      <c r="BF77" s="46">
        <v>0</v>
      </c>
      <c r="BG77" s="29">
        <v>0</v>
      </c>
      <c r="BH77" s="46">
        <v>0</v>
      </c>
      <c r="BI77" s="46">
        <v>0</v>
      </c>
      <c r="BJ77" s="46">
        <v>0</v>
      </c>
      <c r="BK77" s="46">
        <v>0</v>
      </c>
      <c r="BL77" s="29">
        <v>0</v>
      </c>
      <c r="BM77" s="46">
        <v>0</v>
      </c>
      <c r="BN77" s="46">
        <v>0</v>
      </c>
      <c r="BO77" s="46">
        <v>0</v>
      </c>
      <c r="BP77" s="46">
        <v>0</v>
      </c>
      <c r="BQ77" s="29">
        <v>0</v>
      </c>
      <c r="BR77" s="46">
        <v>0</v>
      </c>
      <c r="BS77" s="46">
        <v>0</v>
      </c>
      <c r="BT77" s="46">
        <v>0</v>
      </c>
      <c r="BU77" s="46">
        <v>0</v>
      </c>
      <c r="BV77" s="29">
        <v>0</v>
      </c>
      <c r="BW77" s="46">
        <v>0</v>
      </c>
      <c r="BX77" s="46">
        <v>0</v>
      </c>
      <c r="BY77" s="46">
        <v>0</v>
      </c>
      <c r="BZ77" s="46">
        <v>0</v>
      </c>
      <c r="CA77" s="29">
        <v>0</v>
      </c>
      <c r="CB77" s="46" t="s">
        <v>108</v>
      </c>
      <c r="CC77" s="46" t="s">
        <v>108</v>
      </c>
      <c r="CD77" s="46" t="s">
        <v>108</v>
      </c>
      <c r="CE77" s="46" t="s">
        <v>108</v>
      </c>
      <c r="CF77" s="29" t="s">
        <v>108</v>
      </c>
      <c r="CG77" s="31">
        <f t="shared" si="75"/>
        <v>0</v>
      </c>
      <c r="CH77" s="31">
        <f t="shared" si="75"/>
        <v>0</v>
      </c>
      <c r="CI77" s="31">
        <f t="shared" si="75"/>
        <v>0</v>
      </c>
      <c r="CJ77" s="31">
        <f t="shared" si="75"/>
        <v>0</v>
      </c>
      <c r="CK77" s="31">
        <f t="shared" si="75"/>
        <v>0</v>
      </c>
      <c r="CL77" s="31">
        <f t="shared" si="76"/>
        <v>706.367648958524</v>
      </c>
      <c r="CM77" s="31">
        <f t="shared" si="76"/>
        <v>0</v>
      </c>
      <c r="CN77" s="31">
        <f t="shared" si="76"/>
        <v>0</v>
      </c>
      <c r="CO77" s="31">
        <f t="shared" si="76"/>
        <v>0</v>
      </c>
      <c r="CP77" s="31">
        <f t="shared" si="76"/>
        <v>706.367648958524</v>
      </c>
      <c r="CQ77" s="32" t="s">
        <v>365</v>
      </c>
    </row>
    <row r="78" spans="1:95" s="28" customFormat="1" ht="110.25" x14ac:dyDescent="0.25">
      <c r="A78" s="43" t="s">
        <v>179</v>
      </c>
      <c r="B78" s="44" t="s">
        <v>369</v>
      </c>
      <c r="C78" s="45" t="s">
        <v>370</v>
      </c>
      <c r="D78" s="29" t="s">
        <v>469</v>
      </c>
      <c r="E78" s="30">
        <v>2023</v>
      </c>
      <c r="F78" s="30">
        <v>2023</v>
      </c>
      <c r="G78" s="30">
        <v>2024</v>
      </c>
      <c r="H78" s="29" t="s">
        <v>108</v>
      </c>
      <c r="I78" s="29" t="s">
        <v>108</v>
      </c>
      <c r="J78" s="29" t="s">
        <v>108</v>
      </c>
      <c r="K78" s="29" t="s">
        <v>108</v>
      </c>
      <c r="L78" s="29">
        <v>11.810560000000001</v>
      </c>
      <c r="M78" s="29" t="s">
        <v>471</v>
      </c>
      <c r="N78" s="29">
        <v>3.8317379999999998E-2</v>
      </c>
      <c r="O78" s="29">
        <v>0</v>
      </c>
      <c r="P78" s="29">
        <v>22.884895800000002</v>
      </c>
      <c r="Q78" s="29">
        <v>33.414674950436648</v>
      </c>
      <c r="R78" s="29">
        <v>43.643003474999993</v>
      </c>
      <c r="S78" s="29">
        <v>47.820332784858067</v>
      </c>
      <c r="T78" s="29">
        <v>8.4780435623509547</v>
      </c>
      <c r="U78" s="29">
        <v>12.150662875368168</v>
      </c>
      <c r="V78" s="29">
        <v>8.4780435623509547</v>
      </c>
      <c r="W78" s="29">
        <v>0</v>
      </c>
      <c r="X78" s="29">
        <v>11.731838275368167</v>
      </c>
      <c r="Y78" s="46">
        <v>8.4780435623509547</v>
      </c>
      <c r="Z78" s="46">
        <v>0</v>
      </c>
      <c r="AA78" s="46">
        <v>0</v>
      </c>
      <c r="AB78" s="46">
        <v>7.0331043852924626</v>
      </c>
      <c r="AC78" s="29">
        <v>1.4449391770584918</v>
      </c>
      <c r="AD78" s="46">
        <v>0.41882459999999999</v>
      </c>
      <c r="AE78" s="46">
        <v>0</v>
      </c>
      <c r="AF78" s="46">
        <v>0</v>
      </c>
      <c r="AG78" s="46">
        <v>0.34902050000000001</v>
      </c>
      <c r="AH78" s="29">
        <v>6.980409999999998E-2</v>
      </c>
      <c r="AI78" s="46">
        <v>0</v>
      </c>
      <c r="AJ78" s="46">
        <v>0</v>
      </c>
      <c r="AK78" s="46">
        <v>0</v>
      </c>
      <c r="AL78" s="46">
        <v>0</v>
      </c>
      <c r="AM78" s="29">
        <v>0</v>
      </c>
      <c r="AN78" s="46">
        <v>11.731838275368167</v>
      </c>
      <c r="AO78" s="46">
        <v>0</v>
      </c>
      <c r="AP78" s="46">
        <v>0</v>
      </c>
      <c r="AQ78" s="46">
        <v>9.7445999794734721</v>
      </c>
      <c r="AR78" s="29">
        <v>1.987238295894695</v>
      </c>
      <c r="AS78" s="46">
        <v>0</v>
      </c>
      <c r="AT78" s="46">
        <v>0</v>
      </c>
      <c r="AU78" s="46">
        <v>0</v>
      </c>
      <c r="AV78" s="46">
        <v>0</v>
      </c>
      <c r="AW78" s="29">
        <v>0</v>
      </c>
      <c r="AX78" s="46">
        <v>0</v>
      </c>
      <c r="AY78" s="46">
        <v>0</v>
      </c>
      <c r="AZ78" s="46">
        <v>0</v>
      </c>
      <c r="BA78" s="46">
        <v>0</v>
      </c>
      <c r="BB78" s="29">
        <v>0</v>
      </c>
      <c r="BC78" s="46">
        <v>0</v>
      </c>
      <c r="BD78" s="46">
        <v>0</v>
      </c>
      <c r="BE78" s="46">
        <v>0</v>
      </c>
      <c r="BF78" s="46">
        <v>0</v>
      </c>
      <c r="BG78" s="29">
        <v>0</v>
      </c>
      <c r="BH78" s="46">
        <v>0</v>
      </c>
      <c r="BI78" s="46">
        <v>0</v>
      </c>
      <c r="BJ78" s="46">
        <v>0</v>
      </c>
      <c r="BK78" s="46">
        <v>0</v>
      </c>
      <c r="BL78" s="29">
        <v>0</v>
      </c>
      <c r="BM78" s="46">
        <v>0</v>
      </c>
      <c r="BN78" s="46">
        <v>0</v>
      </c>
      <c r="BO78" s="46">
        <v>0</v>
      </c>
      <c r="BP78" s="46">
        <v>0</v>
      </c>
      <c r="BQ78" s="29">
        <v>0</v>
      </c>
      <c r="BR78" s="46">
        <v>0</v>
      </c>
      <c r="BS78" s="46">
        <v>0</v>
      </c>
      <c r="BT78" s="46">
        <v>0</v>
      </c>
      <c r="BU78" s="46">
        <v>0</v>
      </c>
      <c r="BV78" s="29">
        <v>0</v>
      </c>
      <c r="BW78" s="46">
        <v>0</v>
      </c>
      <c r="BX78" s="46">
        <v>0</v>
      </c>
      <c r="BY78" s="46">
        <v>0</v>
      </c>
      <c r="BZ78" s="46">
        <v>0</v>
      </c>
      <c r="CA78" s="29">
        <v>0</v>
      </c>
      <c r="CB78" s="46" t="s">
        <v>108</v>
      </c>
      <c r="CC78" s="46" t="s">
        <v>108</v>
      </c>
      <c r="CD78" s="46" t="s">
        <v>108</v>
      </c>
      <c r="CE78" s="46" t="s">
        <v>108</v>
      </c>
      <c r="CF78" s="29" t="s">
        <v>108</v>
      </c>
      <c r="CG78" s="31">
        <f t="shared" si="75"/>
        <v>0</v>
      </c>
      <c r="CH78" s="31">
        <f t="shared" si="75"/>
        <v>0</v>
      </c>
      <c r="CI78" s="31">
        <f t="shared" si="75"/>
        <v>0</v>
      </c>
      <c r="CJ78" s="31">
        <f t="shared" si="75"/>
        <v>0</v>
      </c>
      <c r="CK78" s="31">
        <f t="shared" si="75"/>
        <v>0</v>
      </c>
      <c r="CL78" s="31">
        <f t="shared" si="76"/>
        <v>11.731838275368167</v>
      </c>
      <c r="CM78" s="31">
        <f t="shared" si="76"/>
        <v>0</v>
      </c>
      <c r="CN78" s="31">
        <f t="shared" si="76"/>
        <v>0</v>
      </c>
      <c r="CO78" s="31">
        <f t="shared" si="76"/>
        <v>9.7445999794734721</v>
      </c>
      <c r="CP78" s="31">
        <f t="shared" si="76"/>
        <v>1.987238295894695</v>
      </c>
      <c r="CQ78" s="32" t="s">
        <v>368</v>
      </c>
    </row>
    <row r="79" spans="1:95" s="28" customFormat="1" ht="78.75" x14ac:dyDescent="0.25">
      <c r="A79" s="43" t="s">
        <v>179</v>
      </c>
      <c r="B79" s="44" t="s">
        <v>371</v>
      </c>
      <c r="C79" s="45" t="s">
        <v>372</v>
      </c>
      <c r="D79" s="29" t="s">
        <v>469</v>
      </c>
      <c r="E79" s="30">
        <v>2021</v>
      </c>
      <c r="F79" s="30">
        <v>2024</v>
      </c>
      <c r="G79" s="30">
        <v>2024</v>
      </c>
      <c r="H79" s="29">
        <v>2.2954840000000001</v>
      </c>
      <c r="I79" s="29">
        <v>18.280718999999998</v>
      </c>
      <c r="J79" s="29" t="s">
        <v>473</v>
      </c>
      <c r="K79" s="29">
        <v>2.2954840000000001</v>
      </c>
      <c r="L79" s="29">
        <v>18.280718999999998</v>
      </c>
      <c r="M79" s="29" t="s">
        <v>473</v>
      </c>
      <c r="N79" s="29">
        <v>252.40771848</v>
      </c>
      <c r="O79" s="29">
        <v>1.1260441355999999</v>
      </c>
      <c r="P79" s="29">
        <v>15.640836</v>
      </c>
      <c r="Q79" s="29">
        <v>22.602520300453993</v>
      </c>
      <c r="R79" s="29">
        <v>44.692345919999994</v>
      </c>
      <c r="S79" s="29">
        <v>47.531827089664958</v>
      </c>
      <c r="T79" s="29">
        <v>18.280719003600002</v>
      </c>
      <c r="U79" s="29">
        <v>18.280719003600002</v>
      </c>
      <c r="V79" s="29">
        <v>17.154674868000001</v>
      </c>
      <c r="W79" s="29">
        <v>0</v>
      </c>
      <c r="X79" s="29">
        <v>8.2533711190000005</v>
      </c>
      <c r="Y79" s="46">
        <v>17.154674868000001</v>
      </c>
      <c r="Z79" s="46">
        <v>0</v>
      </c>
      <c r="AA79" s="46">
        <v>0</v>
      </c>
      <c r="AB79" s="46">
        <v>14.295562390000001</v>
      </c>
      <c r="AC79" s="29">
        <v>2.8591124780000001</v>
      </c>
      <c r="AD79" s="46">
        <v>8.9013037490000002</v>
      </c>
      <c r="AE79" s="46">
        <v>0</v>
      </c>
      <c r="AF79" s="46">
        <v>0</v>
      </c>
      <c r="AG79" s="46">
        <v>7.4177531241666674</v>
      </c>
      <c r="AH79" s="29">
        <v>1.4835506248333328</v>
      </c>
      <c r="AI79" s="46">
        <v>0</v>
      </c>
      <c r="AJ79" s="46">
        <v>0</v>
      </c>
      <c r="AK79" s="46">
        <v>0</v>
      </c>
      <c r="AL79" s="46">
        <v>0</v>
      </c>
      <c r="AM79" s="29">
        <v>0</v>
      </c>
      <c r="AN79" s="46">
        <v>8.2533711190000005</v>
      </c>
      <c r="AO79" s="46">
        <v>0</v>
      </c>
      <c r="AP79" s="46">
        <v>0</v>
      </c>
      <c r="AQ79" s="46">
        <v>6.8778092658333341</v>
      </c>
      <c r="AR79" s="29">
        <v>1.3755618531666665</v>
      </c>
      <c r="AS79" s="46">
        <v>0</v>
      </c>
      <c r="AT79" s="46">
        <v>0</v>
      </c>
      <c r="AU79" s="46">
        <v>0</v>
      </c>
      <c r="AV79" s="46">
        <v>0</v>
      </c>
      <c r="AW79" s="29">
        <v>0</v>
      </c>
      <c r="AX79" s="46">
        <v>0</v>
      </c>
      <c r="AY79" s="46">
        <v>0</v>
      </c>
      <c r="AZ79" s="46">
        <v>0</v>
      </c>
      <c r="BA79" s="46">
        <v>0</v>
      </c>
      <c r="BB79" s="29">
        <v>0</v>
      </c>
      <c r="BC79" s="46">
        <v>0</v>
      </c>
      <c r="BD79" s="46">
        <v>0</v>
      </c>
      <c r="BE79" s="46">
        <v>0</v>
      </c>
      <c r="BF79" s="46">
        <v>0</v>
      </c>
      <c r="BG79" s="29">
        <v>0</v>
      </c>
      <c r="BH79" s="46">
        <v>0</v>
      </c>
      <c r="BI79" s="46">
        <v>0</v>
      </c>
      <c r="BJ79" s="46">
        <v>0</v>
      </c>
      <c r="BK79" s="46">
        <v>0</v>
      </c>
      <c r="BL79" s="29">
        <v>0</v>
      </c>
      <c r="BM79" s="46">
        <v>0</v>
      </c>
      <c r="BN79" s="46">
        <v>0</v>
      </c>
      <c r="BO79" s="46">
        <v>0</v>
      </c>
      <c r="BP79" s="46">
        <v>0</v>
      </c>
      <c r="BQ79" s="29">
        <v>0</v>
      </c>
      <c r="BR79" s="46">
        <v>0</v>
      </c>
      <c r="BS79" s="46">
        <v>0</v>
      </c>
      <c r="BT79" s="46">
        <v>0</v>
      </c>
      <c r="BU79" s="46">
        <v>0</v>
      </c>
      <c r="BV79" s="29">
        <v>0</v>
      </c>
      <c r="BW79" s="46">
        <v>0</v>
      </c>
      <c r="BX79" s="46">
        <v>0</v>
      </c>
      <c r="BY79" s="46">
        <v>0</v>
      </c>
      <c r="BZ79" s="46">
        <v>0</v>
      </c>
      <c r="CA79" s="29">
        <v>0</v>
      </c>
      <c r="CB79" s="46" t="s">
        <v>108</v>
      </c>
      <c r="CC79" s="46" t="s">
        <v>108</v>
      </c>
      <c r="CD79" s="46" t="s">
        <v>108</v>
      </c>
      <c r="CE79" s="46" t="s">
        <v>108</v>
      </c>
      <c r="CF79" s="29" t="s">
        <v>108</v>
      </c>
      <c r="CG79" s="31">
        <f t="shared" si="75"/>
        <v>0</v>
      </c>
      <c r="CH79" s="31">
        <f t="shared" si="75"/>
        <v>0</v>
      </c>
      <c r="CI79" s="31">
        <f t="shared" si="75"/>
        <v>0</v>
      </c>
      <c r="CJ79" s="31">
        <f t="shared" si="75"/>
        <v>0</v>
      </c>
      <c r="CK79" s="31">
        <f t="shared" si="75"/>
        <v>0</v>
      </c>
      <c r="CL79" s="31">
        <f t="shared" si="76"/>
        <v>8.2533711190000005</v>
      </c>
      <c r="CM79" s="31">
        <f t="shared" si="76"/>
        <v>0</v>
      </c>
      <c r="CN79" s="31">
        <f t="shared" si="76"/>
        <v>0</v>
      </c>
      <c r="CO79" s="31">
        <f t="shared" si="76"/>
        <v>6.8778092658333341</v>
      </c>
      <c r="CP79" s="31">
        <f t="shared" si="76"/>
        <v>1.3755618531666665</v>
      </c>
      <c r="CQ79" s="32" t="s">
        <v>338</v>
      </c>
    </row>
    <row r="80" spans="1:95" s="28" customFormat="1" ht="31.5" x14ac:dyDescent="0.25">
      <c r="A80" s="47" t="s">
        <v>181</v>
      </c>
      <c r="B80" s="42" t="s">
        <v>182</v>
      </c>
      <c r="C80" s="27" t="s">
        <v>107</v>
      </c>
      <c r="D80" s="27" t="s">
        <v>108</v>
      </c>
      <c r="E80" s="27" t="s">
        <v>108</v>
      </c>
      <c r="F80" s="27" t="s">
        <v>108</v>
      </c>
      <c r="G80" s="27" t="s">
        <v>108</v>
      </c>
      <c r="H80" s="27">
        <f>IF(AND(H81="нд",H81=H89,H89=H99,H99=H113),"нд",SUMIF(H81,"&lt;&gt;0",H81)+SUMIF(H89,"&lt;&gt;0",H89)+SUMIF(H99,"&lt;&gt;0",H99)+SUMIF(H113,"&lt;&gt;0",H113))</f>
        <v>822.58154999999988</v>
      </c>
      <c r="I80" s="27">
        <f>IF(AND(I81="нд",I81=I89,I89=I99,I99=I113),"нд",SUMIF(I81,"&lt;&gt;0",I81)+SUMIF(I89,"&lt;&gt;0",I89)+SUMIF(I99,"&lt;&gt;0",I99)+SUMIF(I113,"&lt;&gt;0",I113))</f>
        <v>5941.2228599999999</v>
      </c>
      <c r="J80" s="27" t="s">
        <v>108</v>
      </c>
      <c r="K80" s="27">
        <f>IF(AND(K81="нд",K81=K89,K89=K99,K99=K113),"нд",SUMIF(K81,"&lt;&gt;0",K81)+SUMIF(K89,"&lt;&gt;0",K89)+SUMIF(K99,"&lt;&gt;0",K99)+SUMIF(K113,"&lt;&gt;0",K113))</f>
        <v>1383.2918199999999</v>
      </c>
      <c r="L80" s="27">
        <f>IF(AND(L81="нд",L81=L89,L89=L99,L99=L113),"нд",SUMIF(L81,"&lt;&gt;0",L81)+SUMIF(L89,"&lt;&gt;0",L89)+SUMIF(L99,"&lt;&gt;0",L99)+SUMIF(L113,"&lt;&gt;0",L113))</f>
        <v>11546.22263</v>
      </c>
      <c r="M80" s="27" t="s">
        <v>108</v>
      </c>
      <c r="N80" s="27">
        <f t="shared" ref="N80:BY80" si="77">IF(AND(N81="нд",N81=N89,N89=N99,N99=N113),"нд",SUMIF(N81,"&lt;&gt;0",N81)+SUMIF(N89,"&lt;&gt;0",N89)+SUMIF(N99,"&lt;&gt;0",N99)+SUMIF(N113,"&lt;&gt;0",N113))</f>
        <v>0</v>
      </c>
      <c r="O80" s="27">
        <f t="shared" si="77"/>
        <v>1066.655142711495</v>
      </c>
      <c r="P80" s="27">
        <f t="shared" si="77"/>
        <v>6775.5494115599995</v>
      </c>
      <c r="Q80" s="27">
        <f t="shared" si="77"/>
        <v>10533.599554529126</v>
      </c>
      <c r="R80" s="27">
        <f t="shared" si="77"/>
        <v>14750.537030252979</v>
      </c>
      <c r="S80" s="27">
        <f t="shared" si="77"/>
        <v>16508.882764071503</v>
      </c>
      <c r="T80" s="27">
        <f t="shared" si="77"/>
        <v>6103.9985253768427</v>
      </c>
      <c r="U80" s="27">
        <f t="shared" si="77"/>
        <v>9274.7070184775148</v>
      </c>
      <c r="V80" s="27">
        <f t="shared" si="77"/>
        <v>5037.3433826653472</v>
      </c>
      <c r="W80" s="27">
        <f t="shared" si="77"/>
        <v>4577.8196243104294</v>
      </c>
      <c r="X80" s="27">
        <f t="shared" si="77"/>
        <v>6952.5728172700201</v>
      </c>
      <c r="Y80" s="27">
        <f t="shared" si="77"/>
        <v>459.52375835491779</v>
      </c>
      <c r="Z80" s="27">
        <f t="shared" si="77"/>
        <v>0</v>
      </c>
      <c r="AA80" s="27">
        <f t="shared" si="77"/>
        <v>0</v>
      </c>
      <c r="AB80" s="27">
        <f t="shared" si="77"/>
        <v>34.068865439098126</v>
      </c>
      <c r="AC80" s="27">
        <f t="shared" si="77"/>
        <v>425.45489291581964</v>
      </c>
      <c r="AD80" s="27">
        <f t="shared" si="77"/>
        <v>1255.4790584959999</v>
      </c>
      <c r="AE80" s="27">
        <f t="shared" si="77"/>
        <v>818.12398278000001</v>
      </c>
      <c r="AF80" s="27">
        <f t="shared" si="77"/>
        <v>0</v>
      </c>
      <c r="AG80" s="27">
        <f t="shared" si="77"/>
        <v>10.334945441666667</v>
      </c>
      <c r="AH80" s="27">
        <f t="shared" si="77"/>
        <v>427.02013027433327</v>
      </c>
      <c r="AI80" s="27">
        <f t="shared" si="77"/>
        <v>2737.8842416271455</v>
      </c>
      <c r="AJ80" s="27">
        <f t="shared" si="77"/>
        <v>0</v>
      </c>
      <c r="AK80" s="27">
        <f t="shared" si="77"/>
        <v>0</v>
      </c>
      <c r="AL80" s="27">
        <f t="shared" si="77"/>
        <v>4.7329168113407603</v>
      </c>
      <c r="AM80" s="27">
        <f t="shared" si="77"/>
        <v>2733.1513248158049</v>
      </c>
      <c r="AN80" s="27">
        <f t="shared" si="77"/>
        <v>2695.3227910510886</v>
      </c>
      <c r="AO80" s="27">
        <f t="shared" si="77"/>
        <v>1565.254822894349</v>
      </c>
      <c r="AP80" s="27">
        <f t="shared" si="77"/>
        <v>0</v>
      </c>
      <c r="AQ80" s="27">
        <f t="shared" si="77"/>
        <v>115.30658192186137</v>
      </c>
      <c r="AR80" s="27">
        <f t="shared" si="77"/>
        <v>1014.7613862348783</v>
      </c>
      <c r="AS80" s="27">
        <f t="shared" si="77"/>
        <v>1782.3728157773714</v>
      </c>
      <c r="AT80" s="27">
        <f t="shared" si="77"/>
        <v>0</v>
      </c>
      <c r="AU80" s="27">
        <f t="shared" si="77"/>
        <v>0</v>
      </c>
      <c r="AV80" s="27">
        <f t="shared" si="77"/>
        <v>50.458558154476925</v>
      </c>
      <c r="AW80" s="27">
        <f t="shared" si="77"/>
        <v>1731.9142576228944</v>
      </c>
      <c r="AX80" s="27">
        <f t="shared" si="77"/>
        <v>2817.0555843362572</v>
      </c>
      <c r="AY80" s="27">
        <f t="shared" si="77"/>
        <v>611.27659799317462</v>
      </c>
      <c r="AZ80" s="27">
        <f t="shared" si="77"/>
        <v>0</v>
      </c>
      <c r="BA80" s="27">
        <f t="shared" si="77"/>
        <v>96.341560626377088</v>
      </c>
      <c r="BB80" s="27">
        <f t="shared" si="77"/>
        <v>2109.4374257167055</v>
      </c>
      <c r="BC80" s="27">
        <f t="shared" si="77"/>
        <v>35.195262163350499</v>
      </c>
      <c r="BD80" s="27">
        <f t="shared" si="77"/>
        <v>0</v>
      </c>
      <c r="BE80" s="27">
        <f t="shared" si="77"/>
        <v>0</v>
      </c>
      <c r="BF80" s="27">
        <f t="shared" si="77"/>
        <v>29.329385136125417</v>
      </c>
      <c r="BG80" s="27">
        <f t="shared" si="77"/>
        <v>5.8658770272250802</v>
      </c>
      <c r="BH80" s="27">
        <f t="shared" si="77"/>
        <v>1418.6654571699407</v>
      </c>
      <c r="BI80" s="27">
        <f t="shared" si="77"/>
        <v>0</v>
      </c>
      <c r="BJ80" s="27">
        <f t="shared" si="77"/>
        <v>0</v>
      </c>
      <c r="BK80" s="27">
        <f t="shared" si="77"/>
        <v>28.756657977351502</v>
      </c>
      <c r="BL80" s="27">
        <f t="shared" si="77"/>
        <v>1389.9087991925892</v>
      </c>
      <c r="BM80" s="27">
        <f t="shared" si="77"/>
        <v>22.367304742561892</v>
      </c>
      <c r="BN80" s="27">
        <f t="shared" si="77"/>
        <v>0</v>
      </c>
      <c r="BO80" s="27">
        <f t="shared" si="77"/>
        <v>0</v>
      </c>
      <c r="BP80" s="27">
        <f t="shared" si="77"/>
        <v>18.639420618801577</v>
      </c>
      <c r="BQ80" s="27">
        <f t="shared" si="77"/>
        <v>3.7278841237603153</v>
      </c>
      <c r="BR80" s="27">
        <f t="shared" si="77"/>
        <v>21.528984712733401</v>
      </c>
      <c r="BS80" s="27">
        <f t="shared" si="77"/>
        <v>0</v>
      </c>
      <c r="BT80" s="27">
        <f t="shared" si="77"/>
        <v>0</v>
      </c>
      <c r="BU80" s="27">
        <f t="shared" si="77"/>
        <v>17.940820593944501</v>
      </c>
      <c r="BV80" s="27">
        <f t="shared" si="77"/>
        <v>3.5881641187888995</v>
      </c>
      <c r="BW80" s="27">
        <f t="shared" si="77"/>
        <v>0</v>
      </c>
      <c r="BX80" s="27">
        <f t="shared" si="77"/>
        <v>0</v>
      </c>
      <c r="BY80" s="27">
        <f t="shared" si="77"/>
        <v>0</v>
      </c>
      <c r="BZ80" s="27">
        <f t="shared" ref="BZ80:CP80" si="78">IF(AND(BZ81="нд",BZ81=BZ89,BZ89=BZ99,BZ99=BZ113),"нд",SUMIF(BZ81,"&lt;&gt;0",BZ81)+SUMIF(BZ89,"&lt;&gt;0",BZ89)+SUMIF(BZ99,"&lt;&gt;0",BZ99)+SUMIF(BZ113,"&lt;&gt;0",BZ113))</f>
        <v>0</v>
      </c>
      <c r="CA80" s="27">
        <f t="shared" si="78"/>
        <v>0</v>
      </c>
      <c r="CB80" s="27" t="s">
        <v>108</v>
      </c>
      <c r="CC80" s="27" t="s">
        <v>108</v>
      </c>
      <c r="CD80" s="27" t="s">
        <v>108</v>
      </c>
      <c r="CE80" s="27" t="s">
        <v>108</v>
      </c>
      <c r="CF80" s="27" t="s">
        <v>108</v>
      </c>
      <c r="CG80" s="27">
        <f t="shared" si="78"/>
        <v>4577.8196243104294</v>
      </c>
      <c r="CH80" s="27">
        <f t="shared" si="78"/>
        <v>0</v>
      </c>
      <c r="CI80" s="27">
        <f t="shared" si="78"/>
        <v>0</v>
      </c>
      <c r="CJ80" s="27">
        <f t="shared" si="78"/>
        <v>103.16028072074468</v>
      </c>
      <c r="CK80" s="27">
        <f t="shared" si="78"/>
        <v>4474.6593435896848</v>
      </c>
      <c r="CL80" s="27">
        <f t="shared" si="78"/>
        <v>6952.5728172700201</v>
      </c>
      <c r="CM80" s="27">
        <f t="shared" si="78"/>
        <v>2176.5314208875234</v>
      </c>
      <c r="CN80" s="27">
        <f t="shared" si="78"/>
        <v>0</v>
      </c>
      <c r="CO80" s="27">
        <f t="shared" si="78"/>
        <v>258.34562111953448</v>
      </c>
      <c r="CP80" s="27">
        <f t="shared" si="78"/>
        <v>4517.6957752629623</v>
      </c>
      <c r="CQ80" s="24" t="s">
        <v>108</v>
      </c>
    </row>
    <row r="81" spans="1:95" s="28" customFormat="1" ht="47.25" x14ac:dyDescent="0.25">
      <c r="A81" s="48" t="s">
        <v>183</v>
      </c>
      <c r="B81" s="49" t="s">
        <v>184</v>
      </c>
      <c r="C81" s="27" t="s">
        <v>107</v>
      </c>
      <c r="D81" s="27" t="s">
        <v>108</v>
      </c>
      <c r="E81" s="27" t="s">
        <v>108</v>
      </c>
      <c r="F81" s="27" t="s">
        <v>108</v>
      </c>
      <c r="G81" s="27" t="s">
        <v>108</v>
      </c>
      <c r="H81" s="27">
        <f t="shared" ref="H81:J81" si="79">IF(AND(H82="нд",H82=H88),"нд",SUMIF(H82,"&lt;&gt;0",H82)+SUMIF(H88,"&lt;&gt;0",H88))</f>
        <v>68.142499999999998</v>
      </c>
      <c r="I81" s="27">
        <f t="shared" si="79"/>
        <v>549.38053000000002</v>
      </c>
      <c r="J81" s="27" t="str">
        <f t="shared" si="79"/>
        <v>нд</v>
      </c>
      <c r="K81" s="27">
        <f>IF(AND(K82="нд",K82=K88),"нд",SUMIF(K82,"&lt;&gt;0",K82)+SUMIF(K88,"&lt;&gt;0",K88))</f>
        <v>340.44602000000003</v>
      </c>
      <c r="L81" s="27">
        <f>IF(AND(L82="нд",L82=L88),"нд",SUMIF(L82,"&lt;&gt;0",L82)+SUMIF(L88,"&lt;&gt;0",L88))</f>
        <v>2884.1399200000001</v>
      </c>
      <c r="M81" s="27" t="s">
        <v>108</v>
      </c>
      <c r="N81" s="27">
        <f t="shared" ref="N81:BY81" si="80">IF(AND(N82="нд",N82=N88),"нд",SUMIF(N82,"&lt;&gt;0",N82)+SUMIF(N88,"&lt;&gt;0",N88))</f>
        <v>0</v>
      </c>
      <c r="O81" s="27">
        <f t="shared" si="80"/>
        <v>446.17472520000001</v>
      </c>
      <c r="P81" s="27">
        <f t="shared" si="80"/>
        <v>395.52230399999996</v>
      </c>
      <c r="Q81" s="27">
        <f t="shared" si="80"/>
        <v>893.61776843604275</v>
      </c>
      <c r="R81" s="27">
        <f t="shared" si="80"/>
        <v>3371.1469136399996</v>
      </c>
      <c r="S81" s="27">
        <f t="shared" si="80"/>
        <v>3610.1754505141316</v>
      </c>
      <c r="T81" s="27">
        <f t="shared" si="80"/>
        <v>554.96896238799991</v>
      </c>
      <c r="U81" s="27">
        <f t="shared" si="80"/>
        <v>3031.2836906234952</v>
      </c>
      <c r="V81" s="27">
        <f t="shared" si="80"/>
        <v>108.794237188</v>
      </c>
      <c r="W81" s="27">
        <f t="shared" si="80"/>
        <v>71.318963999999994</v>
      </c>
      <c r="X81" s="27">
        <f t="shared" si="80"/>
        <v>1723.1454777574954</v>
      </c>
      <c r="Y81" s="27">
        <f t="shared" si="80"/>
        <v>37.475273188000003</v>
      </c>
      <c r="Z81" s="27">
        <f t="shared" si="80"/>
        <v>0</v>
      </c>
      <c r="AA81" s="27">
        <f t="shared" si="80"/>
        <v>0</v>
      </c>
      <c r="AB81" s="27">
        <f t="shared" si="80"/>
        <v>0</v>
      </c>
      <c r="AC81" s="27">
        <f t="shared" si="80"/>
        <v>37.475273188000003</v>
      </c>
      <c r="AD81" s="27">
        <f t="shared" si="80"/>
        <v>861.96348766599988</v>
      </c>
      <c r="AE81" s="27">
        <f t="shared" si="80"/>
        <v>818.12398278000001</v>
      </c>
      <c r="AF81" s="27">
        <f t="shared" si="80"/>
        <v>0</v>
      </c>
      <c r="AG81" s="27">
        <f t="shared" si="80"/>
        <v>5.7437839666666672</v>
      </c>
      <c r="AH81" s="27">
        <f t="shared" si="80"/>
        <v>38.09572091933326</v>
      </c>
      <c r="AI81" s="27">
        <f t="shared" si="80"/>
        <v>71.318963999999994</v>
      </c>
      <c r="AJ81" s="27">
        <f t="shared" si="80"/>
        <v>0</v>
      </c>
      <c r="AK81" s="27">
        <f t="shared" si="80"/>
        <v>0</v>
      </c>
      <c r="AL81" s="27">
        <f t="shared" si="80"/>
        <v>0</v>
      </c>
      <c r="AM81" s="27">
        <f t="shared" si="80"/>
        <v>71.318963999999994</v>
      </c>
      <c r="AN81" s="27">
        <f t="shared" si="80"/>
        <v>1377.1161910174951</v>
      </c>
      <c r="AO81" s="27">
        <f t="shared" si="80"/>
        <v>1273.351867894349</v>
      </c>
      <c r="AP81" s="27">
        <f t="shared" si="80"/>
        <v>0</v>
      </c>
      <c r="AQ81" s="27">
        <f t="shared" si="80"/>
        <v>26.541052580955</v>
      </c>
      <c r="AR81" s="27">
        <f t="shared" si="80"/>
        <v>77.223270542190988</v>
      </c>
      <c r="AS81" s="27">
        <f t="shared" si="80"/>
        <v>0</v>
      </c>
      <c r="AT81" s="27">
        <f t="shared" si="80"/>
        <v>0</v>
      </c>
      <c r="AU81" s="27">
        <f t="shared" si="80"/>
        <v>0</v>
      </c>
      <c r="AV81" s="27">
        <f t="shared" si="80"/>
        <v>0</v>
      </c>
      <c r="AW81" s="27">
        <f t="shared" si="80"/>
        <v>0</v>
      </c>
      <c r="AX81" s="27">
        <f t="shared" si="80"/>
        <v>346.02928674000054</v>
      </c>
      <c r="AY81" s="27">
        <f t="shared" si="80"/>
        <v>346.02928674000054</v>
      </c>
      <c r="AZ81" s="27">
        <f t="shared" si="80"/>
        <v>0</v>
      </c>
      <c r="BA81" s="27">
        <f t="shared" si="80"/>
        <v>0</v>
      </c>
      <c r="BB81" s="27">
        <f t="shared" si="80"/>
        <v>0</v>
      </c>
      <c r="BC81" s="27">
        <f t="shared" si="80"/>
        <v>0</v>
      </c>
      <c r="BD81" s="27">
        <f t="shared" si="80"/>
        <v>0</v>
      </c>
      <c r="BE81" s="27">
        <f t="shared" si="80"/>
        <v>0</v>
      </c>
      <c r="BF81" s="27">
        <f t="shared" si="80"/>
        <v>0</v>
      </c>
      <c r="BG81" s="27">
        <f t="shared" si="80"/>
        <v>0</v>
      </c>
      <c r="BH81" s="27">
        <f t="shared" si="80"/>
        <v>0</v>
      </c>
      <c r="BI81" s="27">
        <f t="shared" si="80"/>
        <v>0</v>
      </c>
      <c r="BJ81" s="27">
        <f t="shared" si="80"/>
        <v>0</v>
      </c>
      <c r="BK81" s="27">
        <f t="shared" si="80"/>
        <v>0</v>
      </c>
      <c r="BL81" s="27">
        <f t="shared" si="80"/>
        <v>0</v>
      </c>
      <c r="BM81" s="27">
        <f t="shared" si="80"/>
        <v>0</v>
      </c>
      <c r="BN81" s="27">
        <f t="shared" si="80"/>
        <v>0</v>
      </c>
      <c r="BO81" s="27">
        <f t="shared" si="80"/>
        <v>0</v>
      </c>
      <c r="BP81" s="27">
        <f t="shared" si="80"/>
        <v>0</v>
      </c>
      <c r="BQ81" s="27">
        <f t="shared" si="80"/>
        <v>0</v>
      </c>
      <c r="BR81" s="27">
        <f t="shared" si="80"/>
        <v>0</v>
      </c>
      <c r="BS81" s="27">
        <f t="shared" si="80"/>
        <v>0</v>
      </c>
      <c r="BT81" s="27">
        <f t="shared" si="80"/>
        <v>0</v>
      </c>
      <c r="BU81" s="27">
        <f t="shared" si="80"/>
        <v>0</v>
      </c>
      <c r="BV81" s="27">
        <f t="shared" si="80"/>
        <v>0</v>
      </c>
      <c r="BW81" s="27">
        <f t="shared" si="80"/>
        <v>0</v>
      </c>
      <c r="BX81" s="27">
        <f t="shared" si="80"/>
        <v>0</v>
      </c>
      <c r="BY81" s="27">
        <f t="shared" si="80"/>
        <v>0</v>
      </c>
      <c r="BZ81" s="27">
        <f t="shared" ref="BZ81:CA81" si="81">IF(AND(BZ82="нд",BZ82=BZ88),"нд",SUMIF(BZ82,"&lt;&gt;0",BZ82)+SUMIF(BZ88,"&lt;&gt;0",BZ88))</f>
        <v>0</v>
      </c>
      <c r="CA81" s="27">
        <f t="shared" si="81"/>
        <v>0</v>
      </c>
      <c r="CB81" s="27" t="s">
        <v>108</v>
      </c>
      <c r="CC81" s="27" t="s">
        <v>108</v>
      </c>
      <c r="CD81" s="27" t="s">
        <v>108</v>
      </c>
      <c r="CE81" s="27" t="s">
        <v>108</v>
      </c>
      <c r="CF81" s="27" t="s">
        <v>108</v>
      </c>
      <c r="CG81" s="27">
        <f t="shared" ref="CG81:CP81" si="82">IF(AND(CG82="нд",CG82=CG88),"нд",SUMIF(CG82,"&lt;&gt;0",CG82)+SUMIF(CG88,"&lt;&gt;0",CG88))</f>
        <v>71.318963999999994</v>
      </c>
      <c r="CH81" s="27">
        <f t="shared" si="82"/>
        <v>0</v>
      </c>
      <c r="CI81" s="27">
        <f t="shared" si="82"/>
        <v>0</v>
      </c>
      <c r="CJ81" s="27">
        <f t="shared" si="82"/>
        <v>0</v>
      </c>
      <c r="CK81" s="27">
        <f t="shared" si="82"/>
        <v>71.318963999999994</v>
      </c>
      <c r="CL81" s="27">
        <f t="shared" si="82"/>
        <v>1723.1454777574954</v>
      </c>
      <c r="CM81" s="27">
        <f t="shared" si="82"/>
        <v>1619.3811546343495</v>
      </c>
      <c r="CN81" s="27">
        <f t="shared" si="82"/>
        <v>0</v>
      </c>
      <c r="CO81" s="27">
        <f t="shared" si="82"/>
        <v>26.541052580955</v>
      </c>
      <c r="CP81" s="27">
        <f t="shared" si="82"/>
        <v>77.223270542190988</v>
      </c>
      <c r="CQ81" s="24" t="s">
        <v>108</v>
      </c>
    </row>
    <row r="82" spans="1:95" s="28" customFormat="1" ht="31.5" x14ac:dyDescent="0.25">
      <c r="A82" s="47" t="s">
        <v>185</v>
      </c>
      <c r="B82" s="42" t="s">
        <v>186</v>
      </c>
      <c r="C82" s="27" t="s">
        <v>107</v>
      </c>
      <c r="D82" s="27" t="s">
        <v>108</v>
      </c>
      <c r="E82" s="27" t="s">
        <v>108</v>
      </c>
      <c r="F82" s="27" t="s">
        <v>108</v>
      </c>
      <c r="G82" s="27" t="s">
        <v>108</v>
      </c>
      <c r="H82" s="27">
        <f>IF((COUNTIF(H83:H87,"нд"))=(COUNTA(H83:H87)),"нд",SUMIF(H83:H87,"&lt;&gt;0",H83:H87))</f>
        <v>68.142499999999998</v>
      </c>
      <c r="I82" s="27">
        <f>IF((COUNTIF(I83:I87,"нд"))=(COUNTA(I83:I87)),"нд",SUMIF(I83:I87,"&lt;&gt;0",I83:I87))</f>
        <v>549.38053000000002</v>
      </c>
      <c r="J82" s="27" t="s">
        <v>108</v>
      </c>
      <c r="K82" s="27">
        <f>IF((COUNTIF(K83:K87,"нд"))=(COUNTA(K83:K87)),"нд",SUMIF(K83:K87,"&lt;&gt;0",K83:K87))</f>
        <v>340.44602000000003</v>
      </c>
      <c r="L82" s="27">
        <f>IF((COUNTIF(L83:L87,"нд"))=(COUNTA(L83:L87)),"нд",SUMIF(L83:L87,"&lt;&gt;0",L83:L87))</f>
        <v>2884.1399200000001</v>
      </c>
      <c r="M82" s="27" t="s">
        <v>108</v>
      </c>
      <c r="N82" s="27" t="str">
        <f t="shared" ref="N82:BY82" si="83">IF((COUNTIF(N83:N87,"нд"))=(COUNTA(N83:N87)),"нд",SUMIF(N83:N87,"&lt;&gt;0",N83:N87))</f>
        <v>нд</v>
      </c>
      <c r="O82" s="27">
        <f t="shared" si="83"/>
        <v>446.17472520000001</v>
      </c>
      <c r="P82" s="27">
        <f t="shared" si="83"/>
        <v>395.52230399999996</v>
      </c>
      <c r="Q82" s="27">
        <f t="shared" si="83"/>
        <v>893.61776843604275</v>
      </c>
      <c r="R82" s="27">
        <f t="shared" si="83"/>
        <v>3371.1469136399996</v>
      </c>
      <c r="S82" s="27">
        <f t="shared" si="83"/>
        <v>3610.1754505141316</v>
      </c>
      <c r="T82" s="27">
        <f t="shared" si="83"/>
        <v>554.96896238799991</v>
      </c>
      <c r="U82" s="27">
        <f t="shared" si="83"/>
        <v>3031.2836906234952</v>
      </c>
      <c r="V82" s="27">
        <f t="shared" si="83"/>
        <v>108.794237188</v>
      </c>
      <c r="W82" s="27">
        <f t="shared" si="83"/>
        <v>71.318963999999994</v>
      </c>
      <c r="X82" s="27">
        <f t="shared" si="83"/>
        <v>1723.1454777574954</v>
      </c>
      <c r="Y82" s="27">
        <f t="shared" si="83"/>
        <v>37.475273188000003</v>
      </c>
      <c r="Z82" s="27">
        <f t="shared" si="83"/>
        <v>0</v>
      </c>
      <c r="AA82" s="27">
        <f t="shared" si="83"/>
        <v>0</v>
      </c>
      <c r="AB82" s="27">
        <f t="shared" si="83"/>
        <v>0</v>
      </c>
      <c r="AC82" s="27">
        <f t="shared" si="83"/>
        <v>37.475273188000003</v>
      </c>
      <c r="AD82" s="27">
        <f t="shared" si="83"/>
        <v>861.96348766599988</v>
      </c>
      <c r="AE82" s="27">
        <f t="shared" si="83"/>
        <v>818.12398278000001</v>
      </c>
      <c r="AF82" s="27">
        <f t="shared" si="83"/>
        <v>0</v>
      </c>
      <c r="AG82" s="27">
        <f t="shared" si="83"/>
        <v>5.7437839666666672</v>
      </c>
      <c r="AH82" s="27">
        <f t="shared" si="83"/>
        <v>38.09572091933326</v>
      </c>
      <c r="AI82" s="27">
        <f t="shared" si="83"/>
        <v>71.318963999999994</v>
      </c>
      <c r="AJ82" s="27">
        <f t="shared" si="83"/>
        <v>0</v>
      </c>
      <c r="AK82" s="27">
        <f t="shared" si="83"/>
        <v>0</v>
      </c>
      <c r="AL82" s="27">
        <f t="shared" si="83"/>
        <v>0</v>
      </c>
      <c r="AM82" s="27">
        <f t="shared" si="83"/>
        <v>71.318963999999994</v>
      </c>
      <c r="AN82" s="27">
        <f t="shared" si="83"/>
        <v>1377.1161910174951</v>
      </c>
      <c r="AO82" s="27">
        <f t="shared" si="83"/>
        <v>1273.351867894349</v>
      </c>
      <c r="AP82" s="27">
        <f t="shared" si="83"/>
        <v>0</v>
      </c>
      <c r="AQ82" s="27">
        <f t="shared" si="83"/>
        <v>26.541052580955</v>
      </c>
      <c r="AR82" s="27">
        <f t="shared" si="83"/>
        <v>77.223270542190988</v>
      </c>
      <c r="AS82" s="27">
        <f t="shared" si="83"/>
        <v>0</v>
      </c>
      <c r="AT82" s="27">
        <f t="shared" si="83"/>
        <v>0</v>
      </c>
      <c r="AU82" s="27">
        <f t="shared" si="83"/>
        <v>0</v>
      </c>
      <c r="AV82" s="27">
        <f t="shared" si="83"/>
        <v>0</v>
      </c>
      <c r="AW82" s="27">
        <f t="shared" si="83"/>
        <v>0</v>
      </c>
      <c r="AX82" s="27">
        <f t="shared" si="83"/>
        <v>346.02928674000054</v>
      </c>
      <c r="AY82" s="27">
        <f t="shared" si="83"/>
        <v>346.02928674000054</v>
      </c>
      <c r="AZ82" s="27">
        <f t="shared" si="83"/>
        <v>0</v>
      </c>
      <c r="BA82" s="27">
        <f t="shared" si="83"/>
        <v>0</v>
      </c>
      <c r="BB82" s="27">
        <f t="shared" si="83"/>
        <v>0</v>
      </c>
      <c r="BC82" s="27">
        <f t="shared" si="83"/>
        <v>0</v>
      </c>
      <c r="BD82" s="27">
        <f t="shared" si="83"/>
        <v>0</v>
      </c>
      <c r="BE82" s="27">
        <f t="shared" si="83"/>
        <v>0</v>
      </c>
      <c r="BF82" s="27">
        <f t="shared" si="83"/>
        <v>0</v>
      </c>
      <c r="BG82" s="27">
        <f t="shared" si="83"/>
        <v>0</v>
      </c>
      <c r="BH82" s="27">
        <f t="shared" si="83"/>
        <v>0</v>
      </c>
      <c r="BI82" s="27">
        <f t="shared" si="83"/>
        <v>0</v>
      </c>
      <c r="BJ82" s="27">
        <f t="shared" si="83"/>
        <v>0</v>
      </c>
      <c r="BK82" s="27">
        <f t="shared" si="83"/>
        <v>0</v>
      </c>
      <c r="BL82" s="27">
        <f t="shared" si="83"/>
        <v>0</v>
      </c>
      <c r="BM82" s="27">
        <f t="shared" si="83"/>
        <v>0</v>
      </c>
      <c r="BN82" s="27">
        <f t="shared" si="83"/>
        <v>0</v>
      </c>
      <c r="BO82" s="27">
        <f t="shared" si="83"/>
        <v>0</v>
      </c>
      <c r="BP82" s="27">
        <f t="shared" si="83"/>
        <v>0</v>
      </c>
      <c r="BQ82" s="27">
        <f t="shared" si="83"/>
        <v>0</v>
      </c>
      <c r="BR82" s="27">
        <f t="shared" si="83"/>
        <v>0</v>
      </c>
      <c r="BS82" s="27">
        <f t="shared" si="83"/>
        <v>0</v>
      </c>
      <c r="BT82" s="27">
        <f t="shared" si="83"/>
        <v>0</v>
      </c>
      <c r="BU82" s="27">
        <f t="shared" si="83"/>
        <v>0</v>
      </c>
      <c r="BV82" s="27">
        <f t="shared" si="83"/>
        <v>0</v>
      </c>
      <c r="BW82" s="27">
        <f t="shared" si="83"/>
        <v>0</v>
      </c>
      <c r="BX82" s="27">
        <f t="shared" si="83"/>
        <v>0</v>
      </c>
      <c r="BY82" s="27">
        <f t="shared" si="83"/>
        <v>0</v>
      </c>
      <c r="BZ82" s="27">
        <f t="shared" ref="BZ82:CA82" si="84">IF((COUNTIF(BZ83:BZ87,"нд"))=(COUNTA(BZ83:BZ87)),"нд",SUMIF(BZ83:BZ87,"&lt;&gt;0",BZ83:BZ87))</f>
        <v>0</v>
      </c>
      <c r="CA82" s="27">
        <f t="shared" si="84"/>
        <v>0</v>
      </c>
      <c r="CB82" s="27" t="s">
        <v>108</v>
      </c>
      <c r="CC82" s="27" t="s">
        <v>108</v>
      </c>
      <c r="CD82" s="27" t="s">
        <v>108</v>
      </c>
      <c r="CE82" s="27" t="s">
        <v>108</v>
      </c>
      <c r="CF82" s="27" t="s">
        <v>108</v>
      </c>
      <c r="CG82" s="27">
        <f t="shared" ref="CG82:CP82" si="85">IF((COUNTIF(CG83:CG87,"нд"))=(COUNTA(CG83:CG87)),"нд",SUMIF(CG83:CG87,"&lt;&gt;0",CG83:CG87))</f>
        <v>71.318963999999994</v>
      </c>
      <c r="CH82" s="27">
        <f t="shared" si="85"/>
        <v>0</v>
      </c>
      <c r="CI82" s="27">
        <f t="shared" si="85"/>
        <v>0</v>
      </c>
      <c r="CJ82" s="27">
        <f t="shared" si="85"/>
        <v>0</v>
      </c>
      <c r="CK82" s="27">
        <f t="shared" si="85"/>
        <v>71.318963999999994</v>
      </c>
      <c r="CL82" s="27">
        <f t="shared" si="85"/>
        <v>1723.1454777574954</v>
      </c>
      <c r="CM82" s="27">
        <f t="shared" si="85"/>
        <v>1619.3811546343495</v>
      </c>
      <c r="CN82" s="27">
        <f t="shared" si="85"/>
        <v>0</v>
      </c>
      <c r="CO82" s="27">
        <f t="shared" si="85"/>
        <v>26.541052580955</v>
      </c>
      <c r="CP82" s="27">
        <f t="shared" si="85"/>
        <v>77.223270542190988</v>
      </c>
      <c r="CQ82" s="24" t="s">
        <v>108</v>
      </c>
    </row>
    <row r="83" spans="1:95" s="28" customFormat="1" ht="63" x14ac:dyDescent="0.25">
      <c r="A83" s="43" t="s">
        <v>185</v>
      </c>
      <c r="B83" s="44" t="s">
        <v>373</v>
      </c>
      <c r="C83" s="45" t="s">
        <v>374</v>
      </c>
      <c r="D83" s="29" t="s">
        <v>469</v>
      </c>
      <c r="E83" s="30">
        <v>2021</v>
      </c>
      <c r="F83" s="30">
        <v>2024</v>
      </c>
      <c r="G83" s="30">
        <v>2024</v>
      </c>
      <c r="H83" s="29">
        <v>50.887599999999999</v>
      </c>
      <c r="I83" s="29">
        <v>405.69659999999999</v>
      </c>
      <c r="J83" s="29" t="s">
        <v>472</v>
      </c>
      <c r="K83" s="29">
        <v>50.887599999999999</v>
      </c>
      <c r="L83" s="29">
        <v>405.69659999999999</v>
      </c>
      <c r="M83" s="29" t="s">
        <v>472</v>
      </c>
      <c r="N83" s="29" t="s">
        <v>108</v>
      </c>
      <c r="O83" s="29">
        <v>319.01847299000002</v>
      </c>
      <c r="P83" s="29">
        <v>0</v>
      </c>
      <c r="Q83" s="29">
        <v>292.78819319999997</v>
      </c>
      <c r="R83" s="29">
        <v>530.39091839999992</v>
      </c>
      <c r="S83" s="29">
        <v>546.60896251549775</v>
      </c>
      <c r="T83" s="29">
        <v>391.97883319800002</v>
      </c>
      <c r="U83" s="29">
        <v>391.97883319800002</v>
      </c>
      <c r="V83" s="29">
        <v>72.960360207999997</v>
      </c>
      <c r="W83" s="29">
        <v>48.431459999999994</v>
      </c>
      <c r="X83" s="29">
        <v>48.470360027999995</v>
      </c>
      <c r="Y83" s="46">
        <v>24.528900208000003</v>
      </c>
      <c r="Z83" s="46">
        <v>0</v>
      </c>
      <c r="AA83" s="46">
        <v>0</v>
      </c>
      <c r="AB83" s="46">
        <v>0</v>
      </c>
      <c r="AC83" s="29">
        <v>24.528900208000003</v>
      </c>
      <c r="AD83" s="46">
        <v>24.490000180000003</v>
      </c>
      <c r="AE83" s="46">
        <v>0</v>
      </c>
      <c r="AF83" s="46">
        <v>0</v>
      </c>
      <c r="AG83" s="46">
        <v>0</v>
      </c>
      <c r="AH83" s="29">
        <v>24.490000180000003</v>
      </c>
      <c r="AI83" s="46">
        <v>48.431460000000001</v>
      </c>
      <c r="AJ83" s="46">
        <v>0</v>
      </c>
      <c r="AK83" s="46">
        <v>0</v>
      </c>
      <c r="AL83" s="46">
        <v>0</v>
      </c>
      <c r="AM83" s="29">
        <v>48.431460000000001</v>
      </c>
      <c r="AN83" s="46">
        <v>48.470360027999995</v>
      </c>
      <c r="AO83" s="46">
        <v>0</v>
      </c>
      <c r="AP83" s="46">
        <v>0</v>
      </c>
      <c r="AQ83" s="46">
        <v>0</v>
      </c>
      <c r="AR83" s="29">
        <v>48.470360027999995</v>
      </c>
      <c r="AS83" s="46">
        <v>0</v>
      </c>
      <c r="AT83" s="46">
        <v>0</v>
      </c>
      <c r="AU83" s="46">
        <v>0</v>
      </c>
      <c r="AV83" s="46">
        <v>0</v>
      </c>
      <c r="AW83" s="29">
        <v>0</v>
      </c>
      <c r="AX83" s="46">
        <v>0</v>
      </c>
      <c r="AY83" s="46">
        <v>0</v>
      </c>
      <c r="AZ83" s="46">
        <v>0</v>
      </c>
      <c r="BA83" s="46">
        <v>0</v>
      </c>
      <c r="BB83" s="29">
        <v>0</v>
      </c>
      <c r="BC83" s="46">
        <v>0</v>
      </c>
      <c r="BD83" s="46">
        <v>0</v>
      </c>
      <c r="BE83" s="46">
        <v>0</v>
      </c>
      <c r="BF83" s="46">
        <v>0</v>
      </c>
      <c r="BG83" s="29">
        <v>0</v>
      </c>
      <c r="BH83" s="46">
        <v>0</v>
      </c>
      <c r="BI83" s="46">
        <v>0</v>
      </c>
      <c r="BJ83" s="46">
        <v>0</v>
      </c>
      <c r="BK83" s="46">
        <v>0</v>
      </c>
      <c r="BL83" s="29">
        <v>0</v>
      </c>
      <c r="BM83" s="46">
        <v>0</v>
      </c>
      <c r="BN83" s="46">
        <v>0</v>
      </c>
      <c r="BO83" s="46">
        <v>0</v>
      </c>
      <c r="BP83" s="46">
        <v>0</v>
      </c>
      <c r="BQ83" s="29">
        <v>0</v>
      </c>
      <c r="BR83" s="46">
        <v>0</v>
      </c>
      <c r="BS83" s="46">
        <v>0</v>
      </c>
      <c r="BT83" s="46">
        <v>0</v>
      </c>
      <c r="BU83" s="46">
        <v>0</v>
      </c>
      <c r="BV83" s="29">
        <v>0</v>
      </c>
      <c r="BW83" s="46">
        <v>0</v>
      </c>
      <c r="BX83" s="46">
        <v>0</v>
      </c>
      <c r="BY83" s="46">
        <v>0</v>
      </c>
      <c r="BZ83" s="46">
        <v>0</v>
      </c>
      <c r="CA83" s="29">
        <v>0</v>
      </c>
      <c r="CB83" s="46" t="s">
        <v>108</v>
      </c>
      <c r="CC83" s="46" t="s">
        <v>108</v>
      </c>
      <c r="CD83" s="46" t="s">
        <v>108</v>
      </c>
      <c r="CE83" s="46" t="s">
        <v>108</v>
      </c>
      <c r="CF83" s="29" t="s">
        <v>108</v>
      </c>
      <c r="CG83" s="31">
        <f t="shared" ref="CG83:CK87" si="86">AI83+AS83+BC83+BM83</f>
        <v>48.431460000000001</v>
      </c>
      <c r="CH83" s="31">
        <f t="shared" si="86"/>
        <v>0</v>
      </c>
      <c r="CI83" s="31">
        <f t="shared" si="86"/>
        <v>0</v>
      </c>
      <c r="CJ83" s="31">
        <f t="shared" si="86"/>
        <v>0</v>
      </c>
      <c r="CK83" s="31">
        <f t="shared" si="86"/>
        <v>48.431460000000001</v>
      </c>
      <c r="CL83" s="31">
        <f t="shared" ref="CL83:CP87" si="87">AN83+AX83+BH83+BR83+BW83</f>
        <v>48.470360027999995</v>
      </c>
      <c r="CM83" s="31">
        <f t="shared" si="87"/>
        <v>0</v>
      </c>
      <c r="CN83" s="31">
        <f t="shared" si="87"/>
        <v>0</v>
      </c>
      <c r="CO83" s="31">
        <f t="shared" si="87"/>
        <v>0</v>
      </c>
      <c r="CP83" s="31">
        <f t="shared" si="87"/>
        <v>48.470360027999995</v>
      </c>
      <c r="CQ83" s="32" t="s">
        <v>360</v>
      </c>
    </row>
    <row r="84" spans="1:95" s="28" customFormat="1" ht="63" x14ac:dyDescent="0.25">
      <c r="A84" s="43" t="s">
        <v>185</v>
      </c>
      <c r="B84" s="44" t="s">
        <v>375</v>
      </c>
      <c r="C84" s="45" t="s">
        <v>376</v>
      </c>
      <c r="D84" s="29" t="s">
        <v>469</v>
      </c>
      <c r="E84" s="30">
        <v>2020</v>
      </c>
      <c r="F84" s="30">
        <v>2024</v>
      </c>
      <c r="G84" s="30">
        <v>2024</v>
      </c>
      <c r="H84" s="29">
        <v>17.254899999999999</v>
      </c>
      <c r="I84" s="29">
        <v>143.68393</v>
      </c>
      <c r="J84" s="29" t="s">
        <v>472</v>
      </c>
      <c r="K84" s="29">
        <v>17.254899999999999</v>
      </c>
      <c r="L84" s="29">
        <v>143.68393</v>
      </c>
      <c r="M84" s="29" t="s">
        <v>472</v>
      </c>
      <c r="N84" s="29" t="s">
        <v>108</v>
      </c>
      <c r="O84" s="29">
        <v>104.19138541</v>
      </c>
      <c r="P84" s="29">
        <v>69.326471999999995</v>
      </c>
      <c r="Q84" s="29">
        <v>172.20329993568444</v>
      </c>
      <c r="R84" s="29">
        <v>216.22822272000005</v>
      </c>
      <c r="S84" s="29">
        <v>224.91464599310672</v>
      </c>
      <c r="T84" s="29">
        <v>138.81658520799999</v>
      </c>
      <c r="U84" s="29">
        <v>138.81658520799999</v>
      </c>
      <c r="V84" s="29">
        <v>34.625199797999997</v>
      </c>
      <c r="W84" s="29">
        <v>22.887504</v>
      </c>
      <c r="X84" s="29">
        <v>23.444699997999997</v>
      </c>
      <c r="Y84" s="46">
        <v>11.737695797999999</v>
      </c>
      <c r="Z84" s="46">
        <v>0</v>
      </c>
      <c r="AA84" s="46">
        <v>0</v>
      </c>
      <c r="AB84" s="46">
        <v>0</v>
      </c>
      <c r="AC84" s="29">
        <v>11.737695797999999</v>
      </c>
      <c r="AD84" s="46">
        <v>11.1804998</v>
      </c>
      <c r="AE84" s="46">
        <v>0</v>
      </c>
      <c r="AF84" s="46">
        <v>0</v>
      </c>
      <c r="AG84" s="46">
        <v>0</v>
      </c>
      <c r="AH84" s="29">
        <v>11.1804998</v>
      </c>
      <c r="AI84" s="46">
        <v>22.887504</v>
      </c>
      <c r="AJ84" s="46">
        <v>0</v>
      </c>
      <c r="AK84" s="46">
        <v>0</v>
      </c>
      <c r="AL84" s="46">
        <v>0</v>
      </c>
      <c r="AM84" s="29">
        <v>22.887504</v>
      </c>
      <c r="AN84" s="46">
        <v>23.444699997999997</v>
      </c>
      <c r="AO84" s="46">
        <v>0</v>
      </c>
      <c r="AP84" s="46">
        <v>0</v>
      </c>
      <c r="AQ84" s="46">
        <v>0</v>
      </c>
      <c r="AR84" s="29">
        <v>23.444699997999997</v>
      </c>
      <c r="AS84" s="46">
        <v>0</v>
      </c>
      <c r="AT84" s="46">
        <v>0</v>
      </c>
      <c r="AU84" s="46">
        <v>0</v>
      </c>
      <c r="AV84" s="46">
        <v>0</v>
      </c>
      <c r="AW84" s="29">
        <v>0</v>
      </c>
      <c r="AX84" s="46">
        <v>0</v>
      </c>
      <c r="AY84" s="46">
        <v>0</v>
      </c>
      <c r="AZ84" s="46">
        <v>0</v>
      </c>
      <c r="BA84" s="46">
        <v>0</v>
      </c>
      <c r="BB84" s="29">
        <v>0</v>
      </c>
      <c r="BC84" s="46">
        <v>0</v>
      </c>
      <c r="BD84" s="46">
        <v>0</v>
      </c>
      <c r="BE84" s="46">
        <v>0</v>
      </c>
      <c r="BF84" s="46">
        <v>0</v>
      </c>
      <c r="BG84" s="29">
        <v>0</v>
      </c>
      <c r="BH84" s="46">
        <v>0</v>
      </c>
      <c r="BI84" s="46">
        <v>0</v>
      </c>
      <c r="BJ84" s="46">
        <v>0</v>
      </c>
      <c r="BK84" s="46">
        <v>0</v>
      </c>
      <c r="BL84" s="29">
        <v>0</v>
      </c>
      <c r="BM84" s="46">
        <v>0</v>
      </c>
      <c r="BN84" s="46">
        <v>0</v>
      </c>
      <c r="BO84" s="46">
        <v>0</v>
      </c>
      <c r="BP84" s="46">
        <v>0</v>
      </c>
      <c r="BQ84" s="29">
        <v>0</v>
      </c>
      <c r="BR84" s="46">
        <v>0</v>
      </c>
      <c r="BS84" s="46">
        <v>0</v>
      </c>
      <c r="BT84" s="46">
        <v>0</v>
      </c>
      <c r="BU84" s="46">
        <v>0</v>
      </c>
      <c r="BV84" s="29">
        <v>0</v>
      </c>
      <c r="BW84" s="46">
        <v>0</v>
      </c>
      <c r="BX84" s="46">
        <v>0</v>
      </c>
      <c r="BY84" s="46">
        <v>0</v>
      </c>
      <c r="BZ84" s="46">
        <v>0</v>
      </c>
      <c r="CA84" s="29">
        <v>0</v>
      </c>
      <c r="CB84" s="46" t="s">
        <v>108</v>
      </c>
      <c r="CC84" s="46" t="s">
        <v>108</v>
      </c>
      <c r="CD84" s="46" t="s">
        <v>108</v>
      </c>
      <c r="CE84" s="46" t="s">
        <v>108</v>
      </c>
      <c r="CF84" s="29" t="s">
        <v>108</v>
      </c>
      <c r="CG84" s="31">
        <f t="shared" si="86"/>
        <v>22.887504</v>
      </c>
      <c r="CH84" s="31">
        <f t="shared" si="86"/>
        <v>0</v>
      </c>
      <c r="CI84" s="31">
        <f t="shared" si="86"/>
        <v>0</v>
      </c>
      <c r="CJ84" s="31">
        <f t="shared" si="86"/>
        <v>0</v>
      </c>
      <c r="CK84" s="31">
        <f t="shared" si="86"/>
        <v>22.887504</v>
      </c>
      <c r="CL84" s="31">
        <f t="shared" si="87"/>
        <v>23.444699997999997</v>
      </c>
      <c r="CM84" s="31">
        <f t="shared" si="87"/>
        <v>0</v>
      </c>
      <c r="CN84" s="31">
        <f t="shared" si="87"/>
        <v>0</v>
      </c>
      <c r="CO84" s="31">
        <f t="shared" si="87"/>
        <v>0</v>
      </c>
      <c r="CP84" s="31">
        <f t="shared" si="87"/>
        <v>23.444699997999997</v>
      </c>
      <c r="CQ84" s="32" t="s">
        <v>360</v>
      </c>
    </row>
    <row r="85" spans="1:95" s="28" customFormat="1" ht="78.75" x14ac:dyDescent="0.25">
      <c r="A85" s="43" t="s">
        <v>185</v>
      </c>
      <c r="B85" s="44" t="s">
        <v>378</v>
      </c>
      <c r="C85" s="45" t="s">
        <v>379</v>
      </c>
      <c r="D85" s="29" t="s">
        <v>469</v>
      </c>
      <c r="E85" s="30">
        <v>2020</v>
      </c>
      <c r="F85" s="30">
        <v>2023</v>
      </c>
      <c r="G85" s="30">
        <v>2025</v>
      </c>
      <c r="H85" s="29" t="s">
        <v>108</v>
      </c>
      <c r="I85" s="29" t="s">
        <v>108</v>
      </c>
      <c r="J85" s="29" t="s">
        <v>108</v>
      </c>
      <c r="K85" s="29">
        <v>15.489229999999999</v>
      </c>
      <c r="L85" s="29">
        <v>128.16977</v>
      </c>
      <c r="M85" s="29" t="s">
        <v>472</v>
      </c>
      <c r="N85" s="29" t="s">
        <v>108</v>
      </c>
      <c r="O85" s="29">
        <v>1.1623668</v>
      </c>
      <c r="P85" s="29">
        <v>1.6320000000000001</v>
      </c>
      <c r="Q85" s="29">
        <v>2.1208858617503261</v>
      </c>
      <c r="R85" s="29">
        <v>148.27792703999998</v>
      </c>
      <c r="S85" s="29">
        <v>155.74751605887241</v>
      </c>
      <c r="T85" s="29">
        <v>1.2235439880000001</v>
      </c>
      <c r="U85" s="29">
        <v>127.215125817146</v>
      </c>
      <c r="V85" s="29">
        <v>6.117718800000016E-2</v>
      </c>
      <c r="W85" s="29">
        <v>0</v>
      </c>
      <c r="X85" s="29">
        <v>31.849263097146</v>
      </c>
      <c r="Y85" s="46">
        <v>6.117718800000016E-2</v>
      </c>
      <c r="Z85" s="46">
        <v>0</v>
      </c>
      <c r="AA85" s="46">
        <v>0</v>
      </c>
      <c r="AB85" s="46">
        <v>0</v>
      </c>
      <c r="AC85" s="29">
        <v>6.117718800000016E-2</v>
      </c>
      <c r="AD85" s="46">
        <v>94.203495919999995</v>
      </c>
      <c r="AE85" s="46">
        <v>87.249777969999997</v>
      </c>
      <c r="AF85" s="46">
        <v>0</v>
      </c>
      <c r="AG85" s="46">
        <v>5.7437839666666672</v>
      </c>
      <c r="AH85" s="29">
        <v>1.2099339833333338</v>
      </c>
      <c r="AI85" s="46">
        <v>0</v>
      </c>
      <c r="AJ85" s="46">
        <v>0</v>
      </c>
      <c r="AK85" s="46">
        <v>0</v>
      </c>
      <c r="AL85" s="46">
        <v>0</v>
      </c>
      <c r="AM85" s="29">
        <v>0</v>
      </c>
      <c r="AN85" s="46">
        <v>31.849263097146</v>
      </c>
      <c r="AO85" s="46">
        <v>0</v>
      </c>
      <c r="AP85" s="46">
        <v>0</v>
      </c>
      <c r="AQ85" s="46">
        <v>26.541052580955</v>
      </c>
      <c r="AR85" s="29">
        <v>5.308210516191</v>
      </c>
      <c r="AS85" s="46">
        <v>0</v>
      </c>
      <c r="AT85" s="46">
        <v>0</v>
      </c>
      <c r="AU85" s="46">
        <v>0</v>
      </c>
      <c r="AV85" s="46">
        <v>0</v>
      </c>
      <c r="AW85" s="29">
        <v>0</v>
      </c>
      <c r="AX85" s="46">
        <v>0</v>
      </c>
      <c r="AY85" s="46">
        <v>0</v>
      </c>
      <c r="AZ85" s="46">
        <v>0</v>
      </c>
      <c r="BA85" s="46">
        <v>0</v>
      </c>
      <c r="BB85" s="29">
        <v>0</v>
      </c>
      <c r="BC85" s="46">
        <v>0</v>
      </c>
      <c r="BD85" s="46">
        <v>0</v>
      </c>
      <c r="BE85" s="46">
        <v>0</v>
      </c>
      <c r="BF85" s="46">
        <v>0</v>
      </c>
      <c r="BG85" s="29">
        <v>0</v>
      </c>
      <c r="BH85" s="46">
        <v>0</v>
      </c>
      <c r="BI85" s="46">
        <v>0</v>
      </c>
      <c r="BJ85" s="46">
        <v>0</v>
      </c>
      <c r="BK85" s="46">
        <v>0</v>
      </c>
      <c r="BL85" s="29">
        <v>0</v>
      </c>
      <c r="BM85" s="46">
        <v>0</v>
      </c>
      <c r="BN85" s="46">
        <v>0</v>
      </c>
      <c r="BO85" s="46">
        <v>0</v>
      </c>
      <c r="BP85" s="46">
        <v>0</v>
      </c>
      <c r="BQ85" s="29">
        <v>0</v>
      </c>
      <c r="BR85" s="46">
        <v>0</v>
      </c>
      <c r="BS85" s="46">
        <v>0</v>
      </c>
      <c r="BT85" s="46">
        <v>0</v>
      </c>
      <c r="BU85" s="46">
        <v>0</v>
      </c>
      <c r="BV85" s="29">
        <v>0</v>
      </c>
      <c r="BW85" s="46">
        <v>0</v>
      </c>
      <c r="BX85" s="46">
        <v>0</v>
      </c>
      <c r="BY85" s="46">
        <v>0</v>
      </c>
      <c r="BZ85" s="46">
        <v>0</v>
      </c>
      <c r="CA85" s="29">
        <v>0</v>
      </c>
      <c r="CB85" s="46" t="s">
        <v>108</v>
      </c>
      <c r="CC85" s="46" t="s">
        <v>108</v>
      </c>
      <c r="CD85" s="46" t="s">
        <v>108</v>
      </c>
      <c r="CE85" s="46" t="s">
        <v>108</v>
      </c>
      <c r="CF85" s="29" t="s">
        <v>108</v>
      </c>
      <c r="CG85" s="31">
        <f t="shared" si="86"/>
        <v>0</v>
      </c>
      <c r="CH85" s="31">
        <f t="shared" si="86"/>
        <v>0</v>
      </c>
      <c r="CI85" s="31">
        <f t="shared" si="86"/>
        <v>0</v>
      </c>
      <c r="CJ85" s="31">
        <f t="shared" si="86"/>
        <v>0</v>
      </c>
      <c r="CK85" s="31">
        <f t="shared" si="86"/>
        <v>0</v>
      </c>
      <c r="CL85" s="31">
        <f t="shared" si="87"/>
        <v>31.849263097146</v>
      </c>
      <c r="CM85" s="31">
        <f t="shared" si="87"/>
        <v>0</v>
      </c>
      <c r="CN85" s="31">
        <f t="shared" si="87"/>
        <v>0</v>
      </c>
      <c r="CO85" s="31">
        <f t="shared" si="87"/>
        <v>26.541052580955</v>
      </c>
      <c r="CP85" s="31">
        <f t="shared" si="87"/>
        <v>5.308210516191</v>
      </c>
      <c r="CQ85" s="32" t="s">
        <v>377</v>
      </c>
    </row>
    <row r="86" spans="1:95" s="28" customFormat="1" ht="110.25" x14ac:dyDescent="0.25">
      <c r="A86" s="43" t="s">
        <v>185</v>
      </c>
      <c r="B86" s="44" t="s">
        <v>381</v>
      </c>
      <c r="C86" s="45" t="s">
        <v>382</v>
      </c>
      <c r="D86" s="29" t="s">
        <v>469</v>
      </c>
      <c r="E86" s="30">
        <v>2020</v>
      </c>
      <c r="F86" s="30">
        <v>2023</v>
      </c>
      <c r="G86" s="30">
        <v>2025</v>
      </c>
      <c r="H86" s="29" t="s">
        <v>108</v>
      </c>
      <c r="I86" s="29" t="s">
        <v>108</v>
      </c>
      <c r="J86" s="29" t="s">
        <v>108</v>
      </c>
      <c r="K86" s="29">
        <v>121.95019000000001</v>
      </c>
      <c r="L86" s="29">
        <v>1022.67511</v>
      </c>
      <c r="M86" s="29" t="s">
        <v>472</v>
      </c>
      <c r="N86" s="29" t="s">
        <v>108</v>
      </c>
      <c r="O86" s="29">
        <v>14.2879962</v>
      </c>
      <c r="P86" s="29">
        <v>315.97183199999995</v>
      </c>
      <c r="Q86" s="29">
        <v>415.36315673659067</v>
      </c>
      <c r="R86" s="29">
        <v>1167.9889987199999</v>
      </c>
      <c r="S86" s="29">
        <v>1228.7435677048372</v>
      </c>
      <c r="T86" s="29">
        <v>15.039995998000002</v>
      </c>
      <c r="U86" s="29">
        <v>1034.2081676808</v>
      </c>
      <c r="V86" s="29">
        <v>0.75199979800000083</v>
      </c>
      <c r="W86" s="29">
        <v>0</v>
      </c>
      <c r="X86" s="29">
        <v>288.2261799108</v>
      </c>
      <c r="Y86" s="46">
        <v>0.75199979800000083</v>
      </c>
      <c r="Z86" s="46">
        <v>0</v>
      </c>
      <c r="AA86" s="46">
        <v>0</v>
      </c>
      <c r="AB86" s="46">
        <v>0</v>
      </c>
      <c r="AC86" s="29">
        <v>0.75199979800000083</v>
      </c>
      <c r="AD86" s="46">
        <v>731.69399156999998</v>
      </c>
      <c r="AE86" s="46">
        <v>730.87420481000004</v>
      </c>
      <c r="AF86" s="46">
        <v>0</v>
      </c>
      <c r="AG86" s="46">
        <v>0</v>
      </c>
      <c r="AH86" s="29">
        <v>0.81978675999992223</v>
      </c>
      <c r="AI86" s="46">
        <v>0</v>
      </c>
      <c r="AJ86" s="46">
        <v>0</v>
      </c>
      <c r="AK86" s="46">
        <v>0</v>
      </c>
      <c r="AL86" s="46">
        <v>0</v>
      </c>
      <c r="AM86" s="29">
        <v>0</v>
      </c>
      <c r="AN86" s="46">
        <v>288.2261799108</v>
      </c>
      <c r="AO86" s="46">
        <v>288.2261799108</v>
      </c>
      <c r="AP86" s="46">
        <v>0</v>
      </c>
      <c r="AQ86" s="46">
        <v>0</v>
      </c>
      <c r="AR86" s="29">
        <v>0</v>
      </c>
      <c r="AS86" s="46">
        <v>0</v>
      </c>
      <c r="AT86" s="46">
        <v>0</v>
      </c>
      <c r="AU86" s="46">
        <v>0</v>
      </c>
      <c r="AV86" s="46">
        <v>0</v>
      </c>
      <c r="AW86" s="29">
        <v>0</v>
      </c>
      <c r="AX86" s="46">
        <v>0</v>
      </c>
      <c r="AY86" s="46">
        <v>0</v>
      </c>
      <c r="AZ86" s="46">
        <v>0</v>
      </c>
      <c r="BA86" s="46">
        <v>0</v>
      </c>
      <c r="BB86" s="29">
        <v>0</v>
      </c>
      <c r="BC86" s="46">
        <v>0</v>
      </c>
      <c r="BD86" s="46">
        <v>0</v>
      </c>
      <c r="BE86" s="46">
        <v>0</v>
      </c>
      <c r="BF86" s="46">
        <v>0</v>
      </c>
      <c r="BG86" s="29">
        <v>0</v>
      </c>
      <c r="BH86" s="46">
        <v>0</v>
      </c>
      <c r="BI86" s="46">
        <v>0</v>
      </c>
      <c r="BJ86" s="46">
        <v>0</v>
      </c>
      <c r="BK86" s="46">
        <v>0</v>
      </c>
      <c r="BL86" s="29">
        <v>0</v>
      </c>
      <c r="BM86" s="46">
        <v>0</v>
      </c>
      <c r="BN86" s="46">
        <v>0</v>
      </c>
      <c r="BO86" s="46">
        <v>0</v>
      </c>
      <c r="BP86" s="46">
        <v>0</v>
      </c>
      <c r="BQ86" s="29">
        <v>0</v>
      </c>
      <c r="BR86" s="46">
        <v>0</v>
      </c>
      <c r="BS86" s="46">
        <v>0</v>
      </c>
      <c r="BT86" s="46">
        <v>0</v>
      </c>
      <c r="BU86" s="46">
        <v>0</v>
      </c>
      <c r="BV86" s="29">
        <v>0</v>
      </c>
      <c r="BW86" s="46">
        <v>0</v>
      </c>
      <c r="BX86" s="46">
        <v>0</v>
      </c>
      <c r="BY86" s="46">
        <v>0</v>
      </c>
      <c r="BZ86" s="46">
        <v>0</v>
      </c>
      <c r="CA86" s="29">
        <v>0</v>
      </c>
      <c r="CB86" s="46" t="s">
        <v>108</v>
      </c>
      <c r="CC86" s="46" t="s">
        <v>108</v>
      </c>
      <c r="CD86" s="46" t="s">
        <v>108</v>
      </c>
      <c r="CE86" s="46" t="s">
        <v>108</v>
      </c>
      <c r="CF86" s="29" t="s">
        <v>108</v>
      </c>
      <c r="CG86" s="31">
        <f t="shared" si="86"/>
        <v>0</v>
      </c>
      <c r="CH86" s="31">
        <f t="shared" si="86"/>
        <v>0</v>
      </c>
      <c r="CI86" s="31">
        <f t="shared" si="86"/>
        <v>0</v>
      </c>
      <c r="CJ86" s="31">
        <f t="shared" si="86"/>
        <v>0</v>
      </c>
      <c r="CK86" s="31">
        <f t="shared" si="86"/>
        <v>0</v>
      </c>
      <c r="CL86" s="31">
        <f t="shared" si="87"/>
        <v>288.2261799108</v>
      </c>
      <c r="CM86" s="31">
        <f t="shared" si="87"/>
        <v>288.2261799108</v>
      </c>
      <c r="CN86" s="31">
        <f t="shared" si="87"/>
        <v>0</v>
      </c>
      <c r="CO86" s="31">
        <f t="shared" si="87"/>
        <v>0</v>
      </c>
      <c r="CP86" s="31">
        <f t="shared" si="87"/>
        <v>0</v>
      </c>
      <c r="CQ86" s="32" t="s">
        <v>380</v>
      </c>
    </row>
    <row r="87" spans="1:95" s="28" customFormat="1" ht="126" x14ac:dyDescent="0.25">
      <c r="A87" s="43" t="s">
        <v>185</v>
      </c>
      <c r="B87" s="44" t="s">
        <v>384</v>
      </c>
      <c r="C87" s="45" t="s">
        <v>385</v>
      </c>
      <c r="D87" s="29" t="s">
        <v>469</v>
      </c>
      <c r="E87" s="30">
        <v>2020</v>
      </c>
      <c r="F87" s="30">
        <v>2023</v>
      </c>
      <c r="G87" s="30">
        <v>2026</v>
      </c>
      <c r="H87" s="29" t="s">
        <v>108</v>
      </c>
      <c r="I87" s="29" t="s">
        <v>108</v>
      </c>
      <c r="J87" s="29" t="s">
        <v>108</v>
      </c>
      <c r="K87" s="29">
        <v>134.86410000000001</v>
      </c>
      <c r="L87" s="29">
        <v>1183.9145100000001</v>
      </c>
      <c r="M87" s="29" t="s">
        <v>472</v>
      </c>
      <c r="N87" s="29" t="s">
        <v>108</v>
      </c>
      <c r="O87" s="29">
        <v>7.5145038</v>
      </c>
      <c r="P87" s="29">
        <v>8.5920000000000005</v>
      </c>
      <c r="Q87" s="29">
        <v>11.142232702017324</v>
      </c>
      <c r="R87" s="29">
        <v>1308.2608467599998</v>
      </c>
      <c r="S87" s="29">
        <v>1454.1607582418176</v>
      </c>
      <c r="T87" s="29">
        <v>7.9100039959999986</v>
      </c>
      <c r="U87" s="29">
        <v>1339.0649787195496</v>
      </c>
      <c r="V87" s="29">
        <v>0.39550019599999953</v>
      </c>
      <c r="W87" s="29">
        <v>0</v>
      </c>
      <c r="X87" s="29">
        <v>1331.1549747235495</v>
      </c>
      <c r="Y87" s="46">
        <v>0.39550019599999953</v>
      </c>
      <c r="Z87" s="46">
        <v>0</v>
      </c>
      <c r="AA87" s="46">
        <v>0</v>
      </c>
      <c r="AB87" s="46">
        <v>0</v>
      </c>
      <c r="AC87" s="29">
        <v>0.39550019599999953</v>
      </c>
      <c r="AD87" s="46">
        <v>0.39550019599999953</v>
      </c>
      <c r="AE87" s="46">
        <v>0</v>
      </c>
      <c r="AF87" s="46">
        <v>0</v>
      </c>
      <c r="AG87" s="46">
        <v>0</v>
      </c>
      <c r="AH87" s="29">
        <v>0.39550019599999953</v>
      </c>
      <c r="AI87" s="46">
        <v>0</v>
      </c>
      <c r="AJ87" s="46">
        <v>0</v>
      </c>
      <c r="AK87" s="46">
        <v>0</v>
      </c>
      <c r="AL87" s="46">
        <v>0</v>
      </c>
      <c r="AM87" s="29">
        <v>0</v>
      </c>
      <c r="AN87" s="46">
        <v>985.12568798354903</v>
      </c>
      <c r="AO87" s="46">
        <v>985.12568798354903</v>
      </c>
      <c r="AP87" s="46">
        <v>0</v>
      </c>
      <c r="AQ87" s="46">
        <v>0</v>
      </c>
      <c r="AR87" s="29">
        <v>0</v>
      </c>
      <c r="AS87" s="46">
        <v>0</v>
      </c>
      <c r="AT87" s="46">
        <v>0</v>
      </c>
      <c r="AU87" s="46">
        <v>0</v>
      </c>
      <c r="AV87" s="46">
        <v>0</v>
      </c>
      <c r="AW87" s="29">
        <v>0</v>
      </c>
      <c r="AX87" s="46">
        <v>346.02928674000054</v>
      </c>
      <c r="AY87" s="46">
        <v>346.02928674000054</v>
      </c>
      <c r="AZ87" s="46">
        <v>0</v>
      </c>
      <c r="BA87" s="46">
        <v>0</v>
      </c>
      <c r="BB87" s="29">
        <v>0</v>
      </c>
      <c r="BC87" s="46">
        <v>0</v>
      </c>
      <c r="BD87" s="46">
        <v>0</v>
      </c>
      <c r="BE87" s="46">
        <v>0</v>
      </c>
      <c r="BF87" s="46">
        <v>0</v>
      </c>
      <c r="BG87" s="29">
        <v>0</v>
      </c>
      <c r="BH87" s="46">
        <v>0</v>
      </c>
      <c r="BI87" s="46">
        <v>0</v>
      </c>
      <c r="BJ87" s="46">
        <v>0</v>
      </c>
      <c r="BK87" s="46">
        <v>0</v>
      </c>
      <c r="BL87" s="29">
        <v>0</v>
      </c>
      <c r="BM87" s="46">
        <v>0</v>
      </c>
      <c r="BN87" s="46">
        <v>0</v>
      </c>
      <c r="BO87" s="46">
        <v>0</v>
      </c>
      <c r="BP87" s="46">
        <v>0</v>
      </c>
      <c r="BQ87" s="29">
        <v>0</v>
      </c>
      <c r="BR87" s="46">
        <v>0</v>
      </c>
      <c r="BS87" s="46">
        <v>0</v>
      </c>
      <c r="BT87" s="46">
        <v>0</v>
      </c>
      <c r="BU87" s="46">
        <v>0</v>
      </c>
      <c r="BV87" s="29">
        <v>0</v>
      </c>
      <c r="BW87" s="46">
        <v>0</v>
      </c>
      <c r="BX87" s="46">
        <v>0</v>
      </c>
      <c r="BY87" s="46">
        <v>0</v>
      </c>
      <c r="BZ87" s="46">
        <v>0</v>
      </c>
      <c r="CA87" s="29">
        <v>0</v>
      </c>
      <c r="CB87" s="46" t="s">
        <v>108</v>
      </c>
      <c r="CC87" s="46" t="s">
        <v>108</v>
      </c>
      <c r="CD87" s="46" t="s">
        <v>108</v>
      </c>
      <c r="CE87" s="46" t="s">
        <v>108</v>
      </c>
      <c r="CF87" s="29" t="s">
        <v>108</v>
      </c>
      <c r="CG87" s="31">
        <f t="shared" si="86"/>
        <v>0</v>
      </c>
      <c r="CH87" s="31">
        <f t="shared" si="86"/>
        <v>0</v>
      </c>
      <c r="CI87" s="31">
        <f t="shared" si="86"/>
        <v>0</v>
      </c>
      <c r="CJ87" s="31">
        <f t="shared" si="86"/>
        <v>0</v>
      </c>
      <c r="CK87" s="31">
        <f t="shared" si="86"/>
        <v>0</v>
      </c>
      <c r="CL87" s="31">
        <f t="shared" si="87"/>
        <v>1331.1549747235495</v>
      </c>
      <c r="CM87" s="31">
        <f t="shared" si="87"/>
        <v>1331.1549747235495</v>
      </c>
      <c r="CN87" s="31">
        <f t="shared" si="87"/>
        <v>0</v>
      </c>
      <c r="CO87" s="31">
        <f t="shared" si="87"/>
        <v>0</v>
      </c>
      <c r="CP87" s="31">
        <f t="shared" si="87"/>
        <v>0</v>
      </c>
      <c r="CQ87" s="32" t="s">
        <v>383</v>
      </c>
    </row>
    <row r="88" spans="1:95" s="28" customFormat="1" ht="47.25" x14ac:dyDescent="0.25">
      <c r="A88" s="47" t="s">
        <v>187</v>
      </c>
      <c r="B88" s="42" t="s">
        <v>188</v>
      </c>
      <c r="C88" s="27" t="s">
        <v>107</v>
      </c>
      <c r="D88" s="27" t="s">
        <v>108</v>
      </c>
      <c r="E88" s="27" t="s">
        <v>108</v>
      </c>
      <c r="F88" s="27" t="s">
        <v>108</v>
      </c>
      <c r="G88" s="27" t="s">
        <v>108</v>
      </c>
      <c r="H88" s="27">
        <v>0</v>
      </c>
      <c r="I88" s="27">
        <v>0</v>
      </c>
      <c r="J88" s="27" t="s">
        <v>108</v>
      </c>
      <c r="K88" s="27">
        <v>0</v>
      </c>
      <c r="L88" s="27">
        <v>0</v>
      </c>
      <c r="M88" s="27" t="s">
        <v>108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 t="s">
        <v>108</v>
      </c>
      <c r="CC88" s="27" t="s">
        <v>108</v>
      </c>
      <c r="CD88" s="27" t="s">
        <v>108</v>
      </c>
      <c r="CE88" s="27" t="s">
        <v>108</v>
      </c>
      <c r="CF88" s="27" t="s">
        <v>108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0</v>
      </c>
      <c r="CN88" s="27">
        <v>0</v>
      </c>
      <c r="CO88" s="27">
        <v>0</v>
      </c>
      <c r="CP88" s="27">
        <v>0</v>
      </c>
      <c r="CQ88" s="24" t="s">
        <v>108</v>
      </c>
    </row>
    <row r="89" spans="1:95" s="28" customFormat="1" ht="47.25" x14ac:dyDescent="0.25">
      <c r="A89" s="47" t="s">
        <v>189</v>
      </c>
      <c r="B89" s="42" t="s">
        <v>190</v>
      </c>
      <c r="C89" s="27" t="s">
        <v>107</v>
      </c>
      <c r="D89" s="27" t="s">
        <v>108</v>
      </c>
      <c r="E89" s="27" t="s">
        <v>108</v>
      </c>
      <c r="F89" s="27" t="s">
        <v>108</v>
      </c>
      <c r="G89" s="27" t="s">
        <v>108</v>
      </c>
      <c r="H89" s="27">
        <f t="shared" ref="H89:BS89" si="88">IF(AND(H90="нд",H90=H98),"нд",SUMIF(H90,"&lt;&gt;0",H90)+SUMIF(H98,"&lt;&gt;0",H98))</f>
        <v>69.782480000000007</v>
      </c>
      <c r="I89" s="27">
        <f t="shared" si="88"/>
        <v>640.01994999999999</v>
      </c>
      <c r="J89" s="27" t="str">
        <f t="shared" si="88"/>
        <v>нд</v>
      </c>
      <c r="K89" s="27">
        <f t="shared" si="88"/>
        <v>130.46762000000001</v>
      </c>
      <c r="L89" s="27">
        <f t="shared" si="88"/>
        <v>1278.88814</v>
      </c>
      <c r="M89" s="27" t="str">
        <f t="shared" si="88"/>
        <v>нд</v>
      </c>
      <c r="N89" s="27">
        <f t="shared" si="88"/>
        <v>0</v>
      </c>
      <c r="O89" s="27">
        <f t="shared" si="88"/>
        <v>394.07215911999998</v>
      </c>
      <c r="P89" s="27">
        <f t="shared" si="88"/>
        <v>739.00481316000003</v>
      </c>
      <c r="Q89" s="27">
        <f t="shared" si="88"/>
        <v>1021.7975867645367</v>
      </c>
      <c r="R89" s="27">
        <f t="shared" si="88"/>
        <v>2459.4264770609784</v>
      </c>
      <c r="S89" s="27">
        <f t="shared" si="88"/>
        <v>2680.5891334474613</v>
      </c>
      <c r="T89" s="27">
        <f t="shared" si="88"/>
        <v>804.38090859734837</v>
      </c>
      <c r="U89" s="27">
        <f t="shared" si="88"/>
        <v>1489.9427738950064</v>
      </c>
      <c r="V89" s="27">
        <f t="shared" si="88"/>
        <v>410.30874947734833</v>
      </c>
      <c r="W89" s="27">
        <f t="shared" si="88"/>
        <v>242.03926431043053</v>
      </c>
      <c r="X89" s="27">
        <f t="shared" si="88"/>
        <v>972.18491314500648</v>
      </c>
      <c r="Y89" s="27">
        <f t="shared" si="88"/>
        <v>168.26948516691778</v>
      </c>
      <c r="Z89" s="27">
        <f t="shared" si="88"/>
        <v>0</v>
      </c>
      <c r="AA89" s="27">
        <f t="shared" si="88"/>
        <v>0</v>
      </c>
      <c r="AB89" s="27">
        <f t="shared" si="88"/>
        <v>34.068865439098126</v>
      </c>
      <c r="AC89" s="27">
        <f t="shared" si="88"/>
        <v>134.20061972781966</v>
      </c>
      <c r="AD89" s="27">
        <f t="shared" si="88"/>
        <v>123.68570163</v>
      </c>
      <c r="AE89" s="27">
        <f t="shared" si="88"/>
        <v>0</v>
      </c>
      <c r="AF89" s="27">
        <f t="shared" si="88"/>
        <v>0</v>
      </c>
      <c r="AG89" s="27">
        <f t="shared" si="88"/>
        <v>4.5911614749999998</v>
      </c>
      <c r="AH89" s="27">
        <f t="shared" si="88"/>
        <v>119.09454015499999</v>
      </c>
      <c r="AI89" s="27">
        <f t="shared" si="88"/>
        <v>123.92642761914591</v>
      </c>
      <c r="AJ89" s="27">
        <f t="shared" si="88"/>
        <v>0</v>
      </c>
      <c r="AK89" s="27">
        <f t="shared" si="88"/>
        <v>0</v>
      </c>
      <c r="AL89" s="27">
        <f t="shared" si="88"/>
        <v>4.7329168113407603</v>
      </c>
      <c r="AM89" s="27">
        <f t="shared" si="88"/>
        <v>119.19351080780515</v>
      </c>
      <c r="AN89" s="27">
        <f t="shared" si="88"/>
        <v>535.29075485462465</v>
      </c>
      <c r="AO89" s="27">
        <f t="shared" si="88"/>
        <v>291.90295500000002</v>
      </c>
      <c r="AP89" s="27">
        <f t="shared" si="88"/>
        <v>0</v>
      </c>
      <c r="AQ89" s="27">
        <f t="shared" si="88"/>
        <v>88.765529340906369</v>
      </c>
      <c r="AR89" s="27">
        <f t="shared" si="88"/>
        <v>154.62227051371826</v>
      </c>
      <c r="AS89" s="27">
        <f t="shared" si="88"/>
        <v>60.550269785372308</v>
      </c>
      <c r="AT89" s="27">
        <f t="shared" si="88"/>
        <v>0</v>
      </c>
      <c r="AU89" s="27">
        <f t="shared" si="88"/>
        <v>0</v>
      </c>
      <c r="AV89" s="27">
        <f t="shared" si="88"/>
        <v>50.458558154476925</v>
      </c>
      <c r="AW89" s="27">
        <f t="shared" si="88"/>
        <v>10.091711630895386</v>
      </c>
      <c r="AX89" s="27">
        <f t="shared" si="88"/>
        <v>380.85718400482654</v>
      </c>
      <c r="AY89" s="27">
        <f t="shared" si="88"/>
        <v>265.24731125317402</v>
      </c>
      <c r="AZ89" s="27">
        <f t="shared" si="88"/>
        <v>0</v>
      </c>
      <c r="BA89" s="27">
        <f t="shared" si="88"/>
        <v>96.341560626377088</v>
      </c>
      <c r="BB89" s="27">
        <f t="shared" si="88"/>
        <v>19.268312125275415</v>
      </c>
      <c r="BC89" s="27">
        <f t="shared" si="88"/>
        <v>35.195262163350499</v>
      </c>
      <c r="BD89" s="27">
        <f t="shared" si="88"/>
        <v>0</v>
      </c>
      <c r="BE89" s="27">
        <f t="shared" si="88"/>
        <v>0</v>
      </c>
      <c r="BF89" s="27">
        <f t="shared" si="88"/>
        <v>29.329385136125417</v>
      </c>
      <c r="BG89" s="27">
        <f t="shared" si="88"/>
        <v>5.8658770272250802</v>
      </c>
      <c r="BH89" s="27">
        <f t="shared" si="88"/>
        <v>34.507989572821799</v>
      </c>
      <c r="BI89" s="27">
        <f t="shared" si="88"/>
        <v>0</v>
      </c>
      <c r="BJ89" s="27">
        <f t="shared" si="88"/>
        <v>0</v>
      </c>
      <c r="BK89" s="27">
        <f t="shared" si="88"/>
        <v>28.756657977351502</v>
      </c>
      <c r="BL89" s="27">
        <f t="shared" si="88"/>
        <v>5.7513315954702993</v>
      </c>
      <c r="BM89" s="27">
        <f t="shared" si="88"/>
        <v>22.367304742561892</v>
      </c>
      <c r="BN89" s="27">
        <f t="shared" si="88"/>
        <v>0</v>
      </c>
      <c r="BO89" s="27">
        <f t="shared" si="88"/>
        <v>0</v>
      </c>
      <c r="BP89" s="27">
        <f t="shared" si="88"/>
        <v>18.639420618801577</v>
      </c>
      <c r="BQ89" s="27">
        <f t="shared" si="88"/>
        <v>3.7278841237603153</v>
      </c>
      <c r="BR89" s="27">
        <f t="shared" si="88"/>
        <v>21.528984712733401</v>
      </c>
      <c r="BS89" s="27">
        <f t="shared" si="88"/>
        <v>0</v>
      </c>
      <c r="BT89" s="27">
        <f t="shared" ref="BT89:CP89" si="89">IF(AND(BT90="нд",BT90=BT98),"нд",SUMIF(BT90,"&lt;&gt;0",BT90)+SUMIF(BT98,"&lt;&gt;0",BT98))</f>
        <v>0</v>
      </c>
      <c r="BU89" s="27">
        <f t="shared" si="89"/>
        <v>17.940820593944501</v>
      </c>
      <c r="BV89" s="27">
        <f t="shared" si="89"/>
        <v>3.5881641187888995</v>
      </c>
      <c r="BW89" s="27">
        <f t="shared" si="89"/>
        <v>0</v>
      </c>
      <c r="BX89" s="27">
        <f t="shared" si="89"/>
        <v>0</v>
      </c>
      <c r="BY89" s="27">
        <f t="shared" si="89"/>
        <v>0</v>
      </c>
      <c r="BZ89" s="27">
        <f t="shared" si="89"/>
        <v>0</v>
      </c>
      <c r="CA89" s="27">
        <f t="shared" si="89"/>
        <v>0</v>
      </c>
      <c r="CB89" s="27" t="s">
        <v>108</v>
      </c>
      <c r="CC89" s="27" t="s">
        <v>108</v>
      </c>
      <c r="CD89" s="27" t="s">
        <v>108</v>
      </c>
      <c r="CE89" s="27" t="s">
        <v>108</v>
      </c>
      <c r="CF89" s="27" t="s">
        <v>108</v>
      </c>
      <c r="CG89" s="27">
        <f t="shared" si="89"/>
        <v>242.03926431043061</v>
      </c>
      <c r="CH89" s="27">
        <f t="shared" si="89"/>
        <v>0</v>
      </c>
      <c r="CI89" s="27">
        <f t="shared" si="89"/>
        <v>0</v>
      </c>
      <c r="CJ89" s="27">
        <f t="shared" si="89"/>
        <v>103.16028072074468</v>
      </c>
      <c r="CK89" s="27">
        <f t="shared" si="89"/>
        <v>138.87898358968593</v>
      </c>
      <c r="CL89" s="27">
        <f t="shared" si="89"/>
        <v>972.18491314500648</v>
      </c>
      <c r="CM89" s="27">
        <f t="shared" si="89"/>
        <v>557.1502662531741</v>
      </c>
      <c r="CN89" s="27">
        <f t="shared" si="89"/>
        <v>0</v>
      </c>
      <c r="CO89" s="27">
        <f t="shared" si="89"/>
        <v>231.8045685385795</v>
      </c>
      <c r="CP89" s="27">
        <f t="shared" si="89"/>
        <v>183.23007835325288</v>
      </c>
      <c r="CQ89" s="24" t="s">
        <v>108</v>
      </c>
    </row>
    <row r="90" spans="1:95" s="28" customFormat="1" ht="31.5" x14ac:dyDescent="0.25">
      <c r="A90" s="47" t="s">
        <v>191</v>
      </c>
      <c r="B90" s="42" t="s">
        <v>192</v>
      </c>
      <c r="C90" s="27" t="s">
        <v>107</v>
      </c>
      <c r="D90" s="27" t="s">
        <v>108</v>
      </c>
      <c r="E90" s="27" t="s">
        <v>108</v>
      </c>
      <c r="F90" s="27" t="s">
        <v>108</v>
      </c>
      <c r="G90" s="27" t="s">
        <v>108</v>
      </c>
      <c r="H90" s="27">
        <f>IF((COUNTIF(H91:H97,"нд"))=(COUNTA(H91:H97)),"нд",SUMIF(H91:H97,"&lt;&gt;0",H91:H97))</f>
        <v>69.782480000000007</v>
      </c>
      <c r="I90" s="27">
        <f>IF((COUNTIF(I91:I97,"нд"))=(COUNTA(I91:I97)),"нд",SUMIF(I91:I97,"&lt;&gt;0",I91:I97))</f>
        <v>640.01994999999999</v>
      </c>
      <c r="J90" s="27" t="s">
        <v>108</v>
      </c>
      <c r="K90" s="27">
        <f>IF((COUNTIF(K91:K97,"нд"))=(COUNTA(K91:K97)),"нд",SUMIF(K91:K97,"&lt;&gt;0",K91:K97))</f>
        <v>130.46762000000001</v>
      </c>
      <c r="L90" s="27">
        <f>IF((COUNTIF(L91:L97,"нд"))=(COUNTA(L91:L97)),"нд",SUMIF(L91:L97,"&lt;&gt;0",L91:L97))</f>
        <v>1278.88814</v>
      </c>
      <c r="M90" s="27" t="s">
        <v>108</v>
      </c>
      <c r="N90" s="27">
        <v>0</v>
      </c>
      <c r="O90" s="27">
        <f t="shared" ref="O90:BZ90" si="90">IF((COUNTIF(O91:O97,"нд"))=(COUNTA(O91:O97)),"нд",SUMIF(O91:O97,"&lt;&gt;0",O91:O97))</f>
        <v>394.07215911999998</v>
      </c>
      <c r="P90" s="27">
        <f t="shared" si="90"/>
        <v>739.00481316000003</v>
      </c>
      <c r="Q90" s="27">
        <f t="shared" si="90"/>
        <v>1021.7975867645367</v>
      </c>
      <c r="R90" s="27">
        <f t="shared" si="90"/>
        <v>2459.4264770609784</v>
      </c>
      <c r="S90" s="27">
        <f t="shared" si="90"/>
        <v>2680.5891334474613</v>
      </c>
      <c r="T90" s="27">
        <f t="shared" si="90"/>
        <v>804.38090859734837</v>
      </c>
      <c r="U90" s="27">
        <f t="shared" si="90"/>
        <v>1489.9427738950064</v>
      </c>
      <c r="V90" s="27">
        <f t="shared" si="90"/>
        <v>410.30874947734833</v>
      </c>
      <c r="W90" s="27">
        <f t="shared" si="90"/>
        <v>242.03926431043053</v>
      </c>
      <c r="X90" s="27">
        <f t="shared" si="90"/>
        <v>972.18491314500648</v>
      </c>
      <c r="Y90" s="27">
        <f t="shared" si="90"/>
        <v>168.26948516691778</v>
      </c>
      <c r="Z90" s="27">
        <f t="shared" si="90"/>
        <v>0</v>
      </c>
      <c r="AA90" s="27">
        <f t="shared" si="90"/>
        <v>0</v>
      </c>
      <c r="AB90" s="27">
        <f t="shared" si="90"/>
        <v>34.068865439098126</v>
      </c>
      <c r="AC90" s="27">
        <f t="shared" si="90"/>
        <v>134.20061972781966</v>
      </c>
      <c r="AD90" s="27">
        <f t="shared" si="90"/>
        <v>123.68570163</v>
      </c>
      <c r="AE90" s="27">
        <f t="shared" si="90"/>
        <v>0</v>
      </c>
      <c r="AF90" s="27">
        <f t="shared" si="90"/>
        <v>0</v>
      </c>
      <c r="AG90" s="27">
        <f t="shared" si="90"/>
        <v>4.5911614749999998</v>
      </c>
      <c r="AH90" s="27">
        <f t="shared" si="90"/>
        <v>119.09454015499999</v>
      </c>
      <c r="AI90" s="27">
        <f t="shared" si="90"/>
        <v>123.92642761914591</v>
      </c>
      <c r="AJ90" s="27">
        <f t="shared" si="90"/>
        <v>0</v>
      </c>
      <c r="AK90" s="27">
        <f t="shared" si="90"/>
        <v>0</v>
      </c>
      <c r="AL90" s="27">
        <f t="shared" si="90"/>
        <v>4.7329168113407603</v>
      </c>
      <c r="AM90" s="27">
        <f t="shared" si="90"/>
        <v>119.19351080780515</v>
      </c>
      <c r="AN90" s="27">
        <f t="shared" si="90"/>
        <v>535.29075485462465</v>
      </c>
      <c r="AO90" s="27">
        <f t="shared" si="90"/>
        <v>291.90295500000002</v>
      </c>
      <c r="AP90" s="27">
        <f t="shared" si="90"/>
        <v>0</v>
      </c>
      <c r="AQ90" s="27">
        <f t="shared" si="90"/>
        <v>88.765529340906369</v>
      </c>
      <c r="AR90" s="27">
        <f t="shared" si="90"/>
        <v>154.62227051371826</v>
      </c>
      <c r="AS90" s="27">
        <f t="shared" si="90"/>
        <v>60.550269785372308</v>
      </c>
      <c r="AT90" s="27">
        <f t="shared" si="90"/>
        <v>0</v>
      </c>
      <c r="AU90" s="27">
        <f t="shared" si="90"/>
        <v>0</v>
      </c>
      <c r="AV90" s="27">
        <f t="shared" si="90"/>
        <v>50.458558154476925</v>
      </c>
      <c r="AW90" s="27">
        <f t="shared" si="90"/>
        <v>10.091711630895386</v>
      </c>
      <c r="AX90" s="27">
        <f t="shared" si="90"/>
        <v>380.85718400482654</v>
      </c>
      <c r="AY90" s="27">
        <f t="shared" si="90"/>
        <v>265.24731125317402</v>
      </c>
      <c r="AZ90" s="27">
        <f t="shared" si="90"/>
        <v>0</v>
      </c>
      <c r="BA90" s="27">
        <f t="shared" si="90"/>
        <v>96.341560626377088</v>
      </c>
      <c r="BB90" s="27">
        <f t="shared" si="90"/>
        <v>19.268312125275415</v>
      </c>
      <c r="BC90" s="27">
        <f t="shared" si="90"/>
        <v>35.195262163350499</v>
      </c>
      <c r="BD90" s="27">
        <f t="shared" si="90"/>
        <v>0</v>
      </c>
      <c r="BE90" s="27">
        <f t="shared" si="90"/>
        <v>0</v>
      </c>
      <c r="BF90" s="27">
        <f t="shared" si="90"/>
        <v>29.329385136125417</v>
      </c>
      <c r="BG90" s="27">
        <f t="shared" si="90"/>
        <v>5.8658770272250802</v>
      </c>
      <c r="BH90" s="27">
        <f t="shared" si="90"/>
        <v>34.507989572821799</v>
      </c>
      <c r="BI90" s="27">
        <f t="shared" si="90"/>
        <v>0</v>
      </c>
      <c r="BJ90" s="27">
        <f t="shared" si="90"/>
        <v>0</v>
      </c>
      <c r="BK90" s="27">
        <f t="shared" si="90"/>
        <v>28.756657977351502</v>
      </c>
      <c r="BL90" s="27">
        <f t="shared" si="90"/>
        <v>5.7513315954702993</v>
      </c>
      <c r="BM90" s="27">
        <f t="shared" si="90"/>
        <v>22.367304742561892</v>
      </c>
      <c r="BN90" s="27">
        <f t="shared" si="90"/>
        <v>0</v>
      </c>
      <c r="BO90" s="27">
        <f t="shared" si="90"/>
        <v>0</v>
      </c>
      <c r="BP90" s="27">
        <f t="shared" si="90"/>
        <v>18.639420618801577</v>
      </c>
      <c r="BQ90" s="27">
        <f t="shared" si="90"/>
        <v>3.7278841237603153</v>
      </c>
      <c r="BR90" s="27">
        <f t="shared" si="90"/>
        <v>21.528984712733401</v>
      </c>
      <c r="BS90" s="27">
        <f t="shared" si="90"/>
        <v>0</v>
      </c>
      <c r="BT90" s="27">
        <f t="shared" si="90"/>
        <v>0</v>
      </c>
      <c r="BU90" s="27">
        <f t="shared" si="90"/>
        <v>17.940820593944501</v>
      </c>
      <c r="BV90" s="27">
        <f t="shared" si="90"/>
        <v>3.5881641187888995</v>
      </c>
      <c r="BW90" s="27">
        <f t="shared" si="90"/>
        <v>0</v>
      </c>
      <c r="BX90" s="27">
        <f t="shared" si="90"/>
        <v>0</v>
      </c>
      <c r="BY90" s="27">
        <f t="shared" si="90"/>
        <v>0</v>
      </c>
      <c r="BZ90" s="27">
        <f t="shared" si="90"/>
        <v>0</v>
      </c>
      <c r="CA90" s="27">
        <f t="shared" ref="CA90:CP90" si="91">IF((COUNTIF(CA91:CA97,"нд"))=(COUNTA(CA91:CA97)),"нд",SUMIF(CA91:CA97,"&lt;&gt;0",CA91:CA97))</f>
        <v>0</v>
      </c>
      <c r="CB90" s="27" t="s">
        <v>108</v>
      </c>
      <c r="CC90" s="27" t="s">
        <v>108</v>
      </c>
      <c r="CD90" s="27" t="s">
        <v>108</v>
      </c>
      <c r="CE90" s="27" t="s">
        <v>108</v>
      </c>
      <c r="CF90" s="27" t="s">
        <v>108</v>
      </c>
      <c r="CG90" s="27">
        <f t="shared" si="91"/>
        <v>242.03926431043061</v>
      </c>
      <c r="CH90" s="27">
        <f t="shared" si="91"/>
        <v>0</v>
      </c>
      <c r="CI90" s="27">
        <f t="shared" si="91"/>
        <v>0</v>
      </c>
      <c r="CJ90" s="27">
        <f t="shared" si="91"/>
        <v>103.16028072074468</v>
      </c>
      <c r="CK90" s="27">
        <f t="shared" si="91"/>
        <v>138.87898358968593</v>
      </c>
      <c r="CL90" s="27">
        <f t="shared" si="91"/>
        <v>972.18491314500648</v>
      </c>
      <c r="CM90" s="27">
        <f t="shared" si="91"/>
        <v>557.1502662531741</v>
      </c>
      <c r="CN90" s="27">
        <f t="shared" si="91"/>
        <v>0</v>
      </c>
      <c r="CO90" s="27">
        <f t="shared" si="91"/>
        <v>231.8045685385795</v>
      </c>
      <c r="CP90" s="27">
        <f t="shared" si="91"/>
        <v>183.23007835325288</v>
      </c>
      <c r="CQ90" s="24" t="s">
        <v>108</v>
      </c>
    </row>
    <row r="91" spans="1:95" s="28" customFormat="1" ht="84.75" customHeight="1" x14ac:dyDescent="0.25">
      <c r="A91" s="43" t="s">
        <v>191</v>
      </c>
      <c r="B91" s="44" t="s">
        <v>387</v>
      </c>
      <c r="C91" s="45" t="s">
        <v>388</v>
      </c>
      <c r="D91" s="29" t="s">
        <v>469</v>
      </c>
      <c r="E91" s="30">
        <v>2019</v>
      </c>
      <c r="F91" s="30">
        <v>2025</v>
      </c>
      <c r="G91" s="30">
        <v>2024</v>
      </c>
      <c r="H91" s="29">
        <v>69.782480000000007</v>
      </c>
      <c r="I91" s="29">
        <v>640.01994999999999</v>
      </c>
      <c r="J91" s="29" t="s">
        <v>478</v>
      </c>
      <c r="K91" s="29">
        <v>69.782480000000007</v>
      </c>
      <c r="L91" s="29">
        <v>640.01994999999999</v>
      </c>
      <c r="M91" s="29" t="s">
        <v>478</v>
      </c>
      <c r="N91" s="29" t="s">
        <v>108</v>
      </c>
      <c r="O91" s="29">
        <v>386.66563563</v>
      </c>
      <c r="P91" s="29">
        <v>576.56938115999992</v>
      </c>
      <c r="Q91" s="29">
        <v>768.06681760656261</v>
      </c>
      <c r="R91" s="29">
        <v>1258.0453471737806</v>
      </c>
      <c r="S91" s="29">
        <v>1319.6453246042865</v>
      </c>
      <c r="T91" s="29">
        <v>643.10910763000015</v>
      </c>
      <c r="U91" s="29">
        <v>637.42239562999998</v>
      </c>
      <c r="V91" s="29">
        <v>256.4434720000001</v>
      </c>
      <c r="W91" s="29">
        <v>139.06009787000011</v>
      </c>
      <c r="X91" s="29">
        <v>142.58392465</v>
      </c>
      <c r="Y91" s="46">
        <v>117.38337413000001</v>
      </c>
      <c r="Z91" s="46">
        <v>0</v>
      </c>
      <c r="AA91" s="46">
        <v>0</v>
      </c>
      <c r="AB91" s="46">
        <v>0</v>
      </c>
      <c r="AC91" s="29">
        <v>117.38337413000001</v>
      </c>
      <c r="AD91" s="46">
        <v>108.17283535</v>
      </c>
      <c r="AE91" s="46">
        <v>0</v>
      </c>
      <c r="AF91" s="46">
        <v>0</v>
      </c>
      <c r="AG91" s="46">
        <v>0</v>
      </c>
      <c r="AH91" s="29">
        <v>108.17283535</v>
      </c>
      <c r="AI91" s="46">
        <v>118.246927445537</v>
      </c>
      <c r="AJ91" s="46">
        <v>0</v>
      </c>
      <c r="AK91" s="46">
        <v>0</v>
      </c>
      <c r="AL91" s="46">
        <v>0</v>
      </c>
      <c r="AM91" s="29">
        <v>118.246927445537</v>
      </c>
      <c r="AN91" s="46">
        <v>142.58392465</v>
      </c>
      <c r="AO91" s="46">
        <v>0</v>
      </c>
      <c r="AP91" s="46">
        <v>0</v>
      </c>
      <c r="AQ91" s="46">
        <v>4.7623000037191572</v>
      </c>
      <c r="AR91" s="29">
        <v>137.82162464628084</v>
      </c>
      <c r="AS91" s="46">
        <v>20.813170424463099</v>
      </c>
      <c r="AT91" s="46">
        <v>0</v>
      </c>
      <c r="AU91" s="46">
        <v>0</v>
      </c>
      <c r="AV91" s="46">
        <v>17.344308687052582</v>
      </c>
      <c r="AW91" s="29">
        <v>3.4688617374105171</v>
      </c>
      <c r="AX91" s="46">
        <v>0</v>
      </c>
      <c r="AY91" s="46">
        <v>0</v>
      </c>
      <c r="AZ91" s="46">
        <v>0</v>
      </c>
      <c r="BA91" s="46">
        <v>0</v>
      </c>
      <c r="BB91" s="29">
        <v>0</v>
      </c>
      <c r="BC91" s="46">
        <v>0</v>
      </c>
      <c r="BD91" s="46">
        <v>0</v>
      </c>
      <c r="BE91" s="46">
        <v>0</v>
      </c>
      <c r="BF91" s="46">
        <v>0</v>
      </c>
      <c r="BG91" s="29">
        <v>0</v>
      </c>
      <c r="BH91" s="46">
        <v>0</v>
      </c>
      <c r="BI91" s="46">
        <v>0</v>
      </c>
      <c r="BJ91" s="46">
        <v>0</v>
      </c>
      <c r="BK91" s="46">
        <v>0</v>
      </c>
      <c r="BL91" s="29">
        <v>0</v>
      </c>
      <c r="BM91" s="46">
        <v>0</v>
      </c>
      <c r="BN91" s="46">
        <v>0</v>
      </c>
      <c r="BO91" s="46">
        <v>0</v>
      </c>
      <c r="BP91" s="46">
        <v>0</v>
      </c>
      <c r="BQ91" s="29">
        <v>0</v>
      </c>
      <c r="BR91" s="46">
        <v>0</v>
      </c>
      <c r="BS91" s="46">
        <v>0</v>
      </c>
      <c r="BT91" s="46">
        <v>0</v>
      </c>
      <c r="BU91" s="46">
        <v>0</v>
      </c>
      <c r="BV91" s="29">
        <v>0</v>
      </c>
      <c r="BW91" s="46">
        <v>0</v>
      </c>
      <c r="BX91" s="46">
        <v>0</v>
      </c>
      <c r="BY91" s="46">
        <v>0</v>
      </c>
      <c r="BZ91" s="46">
        <v>0</v>
      </c>
      <c r="CA91" s="29">
        <v>0</v>
      </c>
      <c r="CB91" s="46" t="s">
        <v>108</v>
      </c>
      <c r="CC91" s="46" t="s">
        <v>108</v>
      </c>
      <c r="CD91" s="46" t="s">
        <v>108</v>
      </c>
      <c r="CE91" s="46" t="s">
        <v>108</v>
      </c>
      <c r="CF91" s="29" t="s">
        <v>108</v>
      </c>
      <c r="CG91" s="31">
        <f t="shared" ref="CG91:CK97" si="92">AI91+AS91+BC91+BM91</f>
        <v>139.06009787000011</v>
      </c>
      <c r="CH91" s="31">
        <f t="shared" si="92"/>
        <v>0</v>
      </c>
      <c r="CI91" s="31">
        <f t="shared" si="92"/>
        <v>0</v>
      </c>
      <c r="CJ91" s="31">
        <f t="shared" si="92"/>
        <v>17.344308687052582</v>
      </c>
      <c r="CK91" s="31">
        <f t="shared" si="92"/>
        <v>121.71578918294752</v>
      </c>
      <c r="CL91" s="31">
        <f t="shared" ref="CL91:CP97" si="93">AN91+AX91+BH91+BR91+BW91</f>
        <v>142.58392465</v>
      </c>
      <c r="CM91" s="31">
        <f t="shared" si="93"/>
        <v>0</v>
      </c>
      <c r="CN91" s="31">
        <f t="shared" si="93"/>
        <v>0</v>
      </c>
      <c r="CO91" s="31">
        <f t="shared" si="93"/>
        <v>4.7623000037191572</v>
      </c>
      <c r="CP91" s="31">
        <f t="shared" si="93"/>
        <v>137.82162464628084</v>
      </c>
      <c r="CQ91" s="32" t="s">
        <v>386</v>
      </c>
    </row>
    <row r="92" spans="1:95" s="28" customFormat="1" ht="84.75" customHeight="1" x14ac:dyDescent="0.25">
      <c r="A92" s="43" t="s">
        <v>191</v>
      </c>
      <c r="B92" s="44" t="s">
        <v>390</v>
      </c>
      <c r="C92" s="45" t="s">
        <v>391</v>
      </c>
      <c r="D92" s="29" t="s">
        <v>469</v>
      </c>
      <c r="E92" s="30">
        <v>2020</v>
      </c>
      <c r="F92" s="30">
        <v>2023</v>
      </c>
      <c r="G92" s="30">
        <v>2026</v>
      </c>
      <c r="H92" s="29" t="s">
        <v>108</v>
      </c>
      <c r="I92" s="29" t="s">
        <v>108</v>
      </c>
      <c r="J92" s="29" t="s">
        <v>108</v>
      </c>
      <c r="K92" s="29">
        <v>46.5259</v>
      </c>
      <c r="L92" s="29">
        <v>508.59942999999998</v>
      </c>
      <c r="M92" s="29" t="s">
        <v>479</v>
      </c>
      <c r="N92" s="29" t="s">
        <v>108</v>
      </c>
      <c r="O92" s="29">
        <v>7.4065234899999997</v>
      </c>
      <c r="P92" s="29">
        <v>27.116783999999999</v>
      </c>
      <c r="Q92" s="29">
        <v>37.774787595943486</v>
      </c>
      <c r="R92" s="29">
        <v>727.19896828399806</v>
      </c>
      <c r="S92" s="29">
        <v>815.3773415883071</v>
      </c>
      <c r="T92" s="29">
        <v>17.409996000000003</v>
      </c>
      <c r="U92" s="29">
        <v>574.56026225317419</v>
      </c>
      <c r="V92" s="29">
        <v>10.003472510000002</v>
      </c>
      <c r="W92" s="29">
        <v>0</v>
      </c>
      <c r="X92" s="29">
        <v>557.1502662531741</v>
      </c>
      <c r="Y92" s="46">
        <v>10.003472510000002</v>
      </c>
      <c r="Z92" s="46">
        <v>0</v>
      </c>
      <c r="AA92" s="46">
        <v>0</v>
      </c>
      <c r="AB92" s="46">
        <v>0</v>
      </c>
      <c r="AC92" s="29">
        <v>10.003472510000002</v>
      </c>
      <c r="AD92" s="46">
        <v>10.00347251</v>
      </c>
      <c r="AE92" s="46">
        <v>0</v>
      </c>
      <c r="AF92" s="46">
        <v>0</v>
      </c>
      <c r="AG92" s="46">
        <v>0</v>
      </c>
      <c r="AH92" s="29">
        <v>10.00347251</v>
      </c>
      <c r="AI92" s="46">
        <v>0</v>
      </c>
      <c r="AJ92" s="46">
        <v>0</v>
      </c>
      <c r="AK92" s="46">
        <v>0</v>
      </c>
      <c r="AL92" s="46">
        <v>0</v>
      </c>
      <c r="AM92" s="29">
        <v>0</v>
      </c>
      <c r="AN92" s="46">
        <v>291.90295500000002</v>
      </c>
      <c r="AO92" s="46">
        <v>291.90295500000002</v>
      </c>
      <c r="AP92" s="46">
        <v>0</v>
      </c>
      <c r="AQ92" s="46">
        <v>0</v>
      </c>
      <c r="AR92" s="29">
        <v>0</v>
      </c>
      <c r="AS92" s="46">
        <v>0</v>
      </c>
      <c r="AT92" s="46">
        <v>0</v>
      </c>
      <c r="AU92" s="46">
        <v>0</v>
      </c>
      <c r="AV92" s="46">
        <v>0</v>
      </c>
      <c r="AW92" s="29">
        <v>0</v>
      </c>
      <c r="AX92" s="46">
        <v>265.24731125317402</v>
      </c>
      <c r="AY92" s="46">
        <v>265.24731125317402</v>
      </c>
      <c r="AZ92" s="46">
        <v>0</v>
      </c>
      <c r="BA92" s="46">
        <v>0</v>
      </c>
      <c r="BB92" s="29">
        <v>0</v>
      </c>
      <c r="BC92" s="46">
        <v>0</v>
      </c>
      <c r="BD92" s="46">
        <v>0</v>
      </c>
      <c r="BE92" s="46">
        <v>0</v>
      </c>
      <c r="BF92" s="46">
        <v>0</v>
      </c>
      <c r="BG92" s="29">
        <v>0</v>
      </c>
      <c r="BH92" s="46">
        <v>0</v>
      </c>
      <c r="BI92" s="46">
        <v>0</v>
      </c>
      <c r="BJ92" s="46">
        <v>0</v>
      </c>
      <c r="BK92" s="46">
        <v>0</v>
      </c>
      <c r="BL92" s="29">
        <v>0</v>
      </c>
      <c r="BM92" s="46">
        <v>0</v>
      </c>
      <c r="BN92" s="46">
        <v>0</v>
      </c>
      <c r="BO92" s="46">
        <v>0</v>
      </c>
      <c r="BP92" s="46">
        <v>0</v>
      </c>
      <c r="BQ92" s="29">
        <v>0</v>
      </c>
      <c r="BR92" s="46">
        <v>0</v>
      </c>
      <c r="BS92" s="46">
        <v>0</v>
      </c>
      <c r="BT92" s="46">
        <v>0</v>
      </c>
      <c r="BU92" s="46">
        <v>0</v>
      </c>
      <c r="BV92" s="29">
        <v>0</v>
      </c>
      <c r="BW92" s="46">
        <v>0</v>
      </c>
      <c r="BX92" s="46">
        <v>0</v>
      </c>
      <c r="BY92" s="46">
        <v>0</v>
      </c>
      <c r="BZ92" s="46">
        <v>0</v>
      </c>
      <c r="CA92" s="29">
        <v>0</v>
      </c>
      <c r="CB92" s="46" t="s">
        <v>108</v>
      </c>
      <c r="CC92" s="46" t="s">
        <v>108</v>
      </c>
      <c r="CD92" s="46" t="s">
        <v>108</v>
      </c>
      <c r="CE92" s="46" t="s">
        <v>108</v>
      </c>
      <c r="CF92" s="29" t="s">
        <v>108</v>
      </c>
      <c r="CG92" s="31">
        <f t="shared" si="92"/>
        <v>0</v>
      </c>
      <c r="CH92" s="31">
        <f t="shared" si="92"/>
        <v>0</v>
      </c>
      <c r="CI92" s="31">
        <f t="shared" si="92"/>
        <v>0</v>
      </c>
      <c r="CJ92" s="31">
        <f t="shared" si="92"/>
        <v>0</v>
      </c>
      <c r="CK92" s="31">
        <f t="shared" si="92"/>
        <v>0</v>
      </c>
      <c r="CL92" s="31">
        <f t="shared" si="93"/>
        <v>557.1502662531741</v>
      </c>
      <c r="CM92" s="31">
        <f t="shared" si="93"/>
        <v>557.1502662531741</v>
      </c>
      <c r="CN92" s="31">
        <f t="shared" si="93"/>
        <v>0</v>
      </c>
      <c r="CO92" s="31">
        <f t="shared" si="93"/>
        <v>0</v>
      </c>
      <c r="CP92" s="31">
        <f t="shared" si="93"/>
        <v>0</v>
      </c>
      <c r="CQ92" s="32" t="s">
        <v>389</v>
      </c>
    </row>
    <row r="93" spans="1:95" s="28" customFormat="1" ht="63" x14ac:dyDescent="0.25">
      <c r="A93" s="43" t="s">
        <v>191</v>
      </c>
      <c r="B93" s="44" t="s">
        <v>393</v>
      </c>
      <c r="C93" s="45" t="s">
        <v>394</v>
      </c>
      <c r="D93" s="29" t="s">
        <v>475</v>
      </c>
      <c r="E93" s="30">
        <v>2024</v>
      </c>
      <c r="F93" s="30" t="s">
        <v>108</v>
      </c>
      <c r="G93" s="30">
        <v>2025</v>
      </c>
      <c r="H93" s="29" t="s">
        <v>108</v>
      </c>
      <c r="I93" s="29" t="s">
        <v>108</v>
      </c>
      <c r="J93" s="29" t="s">
        <v>108</v>
      </c>
      <c r="K93" s="29" t="s">
        <v>108</v>
      </c>
      <c r="L93" s="29" t="s">
        <v>108</v>
      </c>
      <c r="M93" s="29" t="s">
        <v>108</v>
      </c>
      <c r="N93" s="29" t="s">
        <v>108</v>
      </c>
      <c r="O93" s="29">
        <v>0</v>
      </c>
      <c r="P93" s="29" t="s">
        <v>108</v>
      </c>
      <c r="Q93" s="29" t="s">
        <v>108</v>
      </c>
      <c r="R93" s="29">
        <v>117.22178548319997</v>
      </c>
      <c r="S93" s="29">
        <v>134.83868503225295</v>
      </c>
      <c r="T93" s="29" t="s">
        <v>108</v>
      </c>
      <c r="U93" s="29">
        <v>78.281909324362118</v>
      </c>
      <c r="V93" s="29" t="s">
        <v>108</v>
      </c>
      <c r="W93" s="29" t="s">
        <v>108</v>
      </c>
      <c r="X93" s="29">
        <v>78.281909324362118</v>
      </c>
      <c r="Y93" s="46" t="s">
        <v>108</v>
      </c>
      <c r="Z93" s="46" t="s">
        <v>108</v>
      </c>
      <c r="AA93" s="46" t="s">
        <v>108</v>
      </c>
      <c r="AB93" s="46" t="s">
        <v>108</v>
      </c>
      <c r="AC93" s="29" t="s">
        <v>108</v>
      </c>
      <c r="AD93" s="46">
        <v>0</v>
      </c>
      <c r="AE93" s="46">
        <v>0</v>
      </c>
      <c r="AF93" s="46">
        <v>0</v>
      </c>
      <c r="AG93" s="46">
        <v>0</v>
      </c>
      <c r="AH93" s="29">
        <v>0</v>
      </c>
      <c r="AI93" s="46" t="s">
        <v>108</v>
      </c>
      <c r="AJ93" s="46" t="s">
        <v>108</v>
      </c>
      <c r="AK93" s="46" t="s">
        <v>108</v>
      </c>
      <c r="AL93" s="46" t="s">
        <v>108</v>
      </c>
      <c r="AM93" s="29" t="s">
        <v>108</v>
      </c>
      <c r="AN93" s="46">
        <v>3.72032440484581</v>
      </c>
      <c r="AO93" s="46">
        <v>0</v>
      </c>
      <c r="AP93" s="46">
        <v>0</v>
      </c>
      <c r="AQ93" s="46">
        <v>3.1002703373715086</v>
      </c>
      <c r="AR93" s="29">
        <v>0.62005406747430136</v>
      </c>
      <c r="AS93" s="46" t="s">
        <v>108</v>
      </c>
      <c r="AT93" s="46" t="s">
        <v>108</v>
      </c>
      <c r="AU93" s="46" t="s">
        <v>108</v>
      </c>
      <c r="AV93" s="46" t="s">
        <v>108</v>
      </c>
      <c r="AW93" s="29" t="s">
        <v>108</v>
      </c>
      <c r="AX93" s="46">
        <v>74.561584919516307</v>
      </c>
      <c r="AY93" s="46">
        <v>0</v>
      </c>
      <c r="AZ93" s="46">
        <v>0</v>
      </c>
      <c r="BA93" s="46">
        <v>62.134654099596922</v>
      </c>
      <c r="BB93" s="29">
        <v>12.426930819919384</v>
      </c>
      <c r="BC93" s="46" t="s">
        <v>108</v>
      </c>
      <c r="BD93" s="46" t="s">
        <v>108</v>
      </c>
      <c r="BE93" s="46" t="s">
        <v>108</v>
      </c>
      <c r="BF93" s="46" t="s">
        <v>108</v>
      </c>
      <c r="BG93" s="29" t="s">
        <v>108</v>
      </c>
      <c r="BH93" s="46">
        <v>0</v>
      </c>
      <c r="BI93" s="46">
        <v>0</v>
      </c>
      <c r="BJ93" s="46">
        <v>0</v>
      </c>
      <c r="BK93" s="46">
        <v>0</v>
      </c>
      <c r="BL93" s="29">
        <v>0</v>
      </c>
      <c r="BM93" s="46" t="s">
        <v>108</v>
      </c>
      <c r="BN93" s="46" t="s">
        <v>108</v>
      </c>
      <c r="BO93" s="46" t="s">
        <v>108</v>
      </c>
      <c r="BP93" s="46" t="s">
        <v>108</v>
      </c>
      <c r="BQ93" s="29" t="s">
        <v>108</v>
      </c>
      <c r="BR93" s="46">
        <v>0</v>
      </c>
      <c r="BS93" s="46">
        <v>0</v>
      </c>
      <c r="BT93" s="46">
        <v>0</v>
      </c>
      <c r="BU93" s="46">
        <v>0</v>
      </c>
      <c r="BV93" s="29">
        <v>0</v>
      </c>
      <c r="BW93" s="46">
        <v>0</v>
      </c>
      <c r="BX93" s="46">
        <v>0</v>
      </c>
      <c r="BY93" s="46">
        <v>0</v>
      </c>
      <c r="BZ93" s="46">
        <v>0</v>
      </c>
      <c r="CA93" s="29">
        <v>0</v>
      </c>
      <c r="CB93" s="46" t="s">
        <v>108</v>
      </c>
      <c r="CC93" s="46" t="s">
        <v>108</v>
      </c>
      <c r="CD93" s="46" t="s">
        <v>108</v>
      </c>
      <c r="CE93" s="46" t="s">
        <v>108</v>
      </c>
      <c r="CF93" s="29" t="s">
        <v>108</v>
      </c>
      <c r="CG93" s="31" t="s">
        <v>108</v>
      </c>
      <c r="CH93" s="31" t="s">
        <v>108</v>
      </c>
      <c r="CI93" s="31" t="s">
        <v>108</v>
      </c>
      <c r="CJ93" s="31" t="s">
        <v>108</v>
      </c>
      <c r="CK93" s="31" t="s">
        <v>108</v>
      </c>
      <c r="CL93" s="31">
        <f t="shared" si="93"/>
        <v>78.281909324362118</v>
      </c>
      <c r="CM93" s="31">
        <f t="shared" si="93"/>
        <v>0</v>
      </c>
      <c r="CN93" s="31">
        <f t="shared" si="93"/>
        <v>0</v>
      </c>
      <c r="CO93" s="31">
        <f t="shared" si="93"/>
        <v>65.234924436968427</v>
      </c>
      <c r="CP93" s="31">
        <f t="shared" si="93"/>
        <v>13.046984887393686</v>
      </c>
      <c r="CQ93" s="32" t="s">
        <v>392</v>
      </c>
    </row>
    <row r="94" spans="1:95" s="28" customFormat="1" ht="94.5" x14ac:dyDescent="0.25">
      <c r="A94" s="43" t="s">
        <v>191</v>
      </c>
      <c r="B94" s="44" t="s">
        <v>396</v>
      </c>
      <c r="C94" s="45" t="s">
        <v>397</v>
      </c>
      <c r="D94" s="29" t="s">
        <v>469</v>
      </c>
      <c r="E94" s="30">
        <v>2023</v>
      </c>
      <c r="F94" s="30">
        <v>2023</v>
      </c>
      <c r="G94" s="30">
        <v>2024</v>
      </c>
      <c r="H94" s="29" t="s">
        <v>108</v>
      </c>
      <c r="I94" s="29" t="s">
        <v>108</v>
      </c>
      <c r="J94" s="29" t="s">
        <v>108</v>
      </c>
      <c r="K94" s="29">
        <v>3.8699400000000002</v>
      </c>
      <c r="L94" s="29">
        <v>44.20805</v>
      </c>
      <c r="M94" s="29" t="s">
        <v>471</v>
      </c>
      <c r="N94" s="29" t="s">
        <v>108</v>
      </c>
      <c r="O94" s="29">
        <v>0</v>
      </c>
      <c r="P94" s="29">
        <v>36.928800000000003</v>
      </c>
      <c r="Q94" s="29">
        <v>53.920448626630183</v>
      </c>
      <c r="R94" s="29">
        <v>97.690673999999987</v>
      </c>
      <c r="S94" s="29">
        <v>106.87461933658209</v>
      </c>
      <c r="T94" s="29">
        <v>26.4041537898195</v>
      </c>
      <c r="U94" s="29">
        <v>43.332439488019702</v>
      </c>
      <c r="V94" s="29">
        <v>26.4041537898195</v>
      </c>
      <c r="W94" s="29">
        <v>0</v>
      </c>
      <c r="X94" s="29">
        <v>40.666603778019699</v>
      </c>
      <c r="Y94" s="46">
        <v>26.4041537898195</v>
      </c>
      <c r="Z94" s="46">
        <v>0</v>
      </c>
      <c r="AA94" s="46">
        <v>0</v>
      </c>
      <c r="AB94" s="46">
        <v>22.003461491516251</v>
      </c>
      <c r="AC94" s="29">
        <v>4.4006922983032482</v>
      </c>
      <c r="AD94" s="46">
        <v>2.6658357100000001</v>
      </c>
      <c r="AE94" s="46">
        <v>0</v>
      </c>
      <c r="AF94" s="46">
        <v>0</v>
      </c>
      <c r="AG94" s="46">
        <v>2.2215297583333333</v>
      </c>
      <c r="AH94" s="29">
        <v>0.44430595166666675</v>
      </c>
      <c r="AI94" s="46">
        <v>0</v>
      </c>
      <c r="AJ94" s="46">
        <v>0</v>
      </c>
      <c r="AK94" s="46">
        <v>0</v>
      </c>
      <c r="AL94" s="46">
        <v>0</v>
      </c>
      <c r="AM94" s="29">
        <v>0</v>
      </c>
      <c r="AN94" s="46">
        <v>40.666603778019699</v>
      </c>
      <c r="AO94" s="46">
        <v>0</v>
      </c>
      <c r="AP94" s="46">
        <v>0</v>
      </c>
      <c r="AQ94" s="46">
        <v>33.888836481683086</v>
      </c>
      <c r="AR94" s="29">
        <v>6.7777672963366129</v>
      </c>
      <c r="AS94" s="46">
        <v>0</v>
      </c>
      <c r="AT94" s="46">
        <v>0</v>
      </c>
      <c r="AU94" s="46">
        <v>0</v>
      </c>
      <c r="AV94" s="46">
        <v>0</v>
      </c>
      <c r="AW94" s="29">
        <v>0</v>
      </c>
      <c r="AX94" s="46">
        <v>0</v>
      </c>
      <c r="AY94" s="46">
        <v>0</v>
      </c>
      <c r="AZ94" s="46">
        <v>0</v>
      </c>
      <c r="BA94" s="46">
        <v>0</v>
      </c>
      <c r="BB94" s="29">
        <v>0</v>
      </c>
      <c r="BC94" s="46">
        <v>0</v>
      </c>
      <c r="BD94" s="46">
        <v>0</v>
      </c>
      <c r="BE94" s="46">
        <v>0</v>
      </c>
      <c r="BF94" s="46">
        <v>0</v>
      </c>
      <c r="BG94" s="29">
        <v>0</v>
      </c>
      <c r="BH94" s="46">
        <v>0</v>
      </c>
      <c r="BI94" s="46">
        <v>0</v>
      </c>
      <c r="BJ94" s="46">
        <v>0</v>
      </c>
      <c r="BK94" s="46">
        <v>0</v>
      </c>
      <c r="BL94" s="29">
        <v>0</v>
      </c>
      <c r="BM94" s="46">
        <v>0</v>
      </c>
      <c r="BN94" s="46">
        <v>0</v>
      </c>
      <c r="BO94" s="46">
        <v>0</v>
      </c>
      <c r="BP94" s="46">
        <v>0</v>
      </c>
      <c r="BQ94" s="29">
        <v>0</v>
      </c>
      <c r="BR94" s="46">
        <v>0</v>
      </c>
      <c r="BS94" s="46">
        <v>0</v>
      </c>
      <c r="BT94" s="46">
        <v>0</v>
      </c>
      <c r="BU94" s="46">
        <v>0</v>
      </c>
      <c r="BV94" s="29">
        <v>0</v>
      </c>
      <c r="BW94" s="46">
        <v>0</v>
      </c>
      <c r="BX94" s="46">
        <v>0</v>
      </c>
      <c r="BY94" s="46">
        <v>0</v>
      </c>
      <c r="BZ94" s="46">
        <v>0</v>
      </c>
      <c r="CA94" s="29">
        <v>0</v>
      </c>
      <c r="CB94" s="46" t="s">
        <v>108</v>
      </c>
      <c r="CC94" s="46" t="s">
        <v>108</v>
      </c>
      <c r="CD94" s="46" t="s">
        <v>108</v>
      </c>
      <c r="CE94" s="46" t="s">
        <v>108</v>
      </c>
      <c r="CF94" s="29" t="s">
        <v>108</v>
      </c>
      <c r="CG94" s="31">
        <f t="shared" si="92"/>
        <v>0</v>
      </c>
      <c r="CH94" s="31">
        <f t="shared" si="92"/>
        <v>0</v>
      </c>
      <c r="CI94" s="31">
        <f t="shared" si="92"/>
        <v>0</v>
      </c>
      <c r="CJ94" s="31">
        <f t="shared" si="92"/>
        <v>0</v>
      </c>
      <c r="CK94" s="31">
        <f t="shared" si="92"/>
        <v>0</v>
      </c>
      <c r="CL94" s="31">
        <f t="shared" si="93"/>
        <v>40.666603778019699</v>
      </c>
      <c r="CM94" s="31">
        <f t="shared" si="93"/>
        <v>0</v>
      </c>
      <c r="CN94" s="31">
        <f t="shared" si="93"/>
        <v>0</v>
      </c>
      <c r="CO94" s="31">
        <f t="shared" si="93"/>
        <v>33.888836481683086</v>
      </c>
      <c r="CP94" s="31">
        <f t="shared" si="93"/>
        <v>6.7777672963366129</v>
      </c>
      <c r="CQ94" s="32" t="s">
        <v>395</v>
      </c>
    </row>
    <row r="95" spans="1:95" s="28" customFormat="1" ht="94.5" x14ac:dyDescent="0.25">
      <c r="A95" s="43" t="s">
        <v>191</v>
      </c>
      <c r="B95" s="44" t="s">
        <v>398</v>
      </c>
      <c r="C95" s="45" t="s">
        <v>399</v>
      </c>
      <c r="D95" s="29" t="s">
        <v>469</v>
      </c>
      <c r="E95" s="30">
        <v>2023</v>
      </c>
      <c r="F95" s="30">
        <v>2025</v>
      </c>
      <c r="G95" s="30">
        <v>2025</v>
      </c>
      <c r="H95" s="29" t="s">
        <v>108</v>
      </c>
      <c r="I95" s="29" t="s">
        <v>108</v>
      </c>
      <c r="J95" s="29" t="s">
        <v>108</v>
      </c>
      <c r="K95" s="29">
        <v>10.289300000000001</v>
      </c>
      <c r="L95" s="29">
        <v>86.06071</v>
      </c>
      <c r="M95" s="29" t="s">
        <v>471</v>
      </c>
      <c r="N95" s="29" t="s">
        <v>108</v>
      </c>
      <c r="O95" s="29">
        <v>0</v>
      </c>
      <c r="P95" s="29">
        <v>38.8596</v>
      </c>
      <c r="Q95" s="29">
        <v>60.526138816004298</v>
      </c>
      <c r="R95" s="29">
        <v>103.12340735999997</v>
      </c>
      <c r="S95" s="29">
        <v>114.70222375336158</v>
      </c>
      <c r="T95" s="29">
        <v>44.407445565111715</v>
      </c>
      <c r="U95" s="29">
        <v>84.670480915923946</v>
      </c>
      <c r="V95" s="29">
        <v>44.407445565111715</v>
      </c>
      <c r="W95" s="29">
        <v>29.928960828013469</v>
      </c>
      <c r="X95" s="29">
        <v>81.826922855923939</v>
      </c>
      <c r="Y95" s="46">
        <v>14.478484737098245</v>
      </c>
      <c r="Z95" s="46">
        <v>0</v>
      </c>
      <c r="AA95" s="46">
        <v>0</v>
      </c>
      <c r="AB95" s="46">
        <v>12.065403947581872</v>
      </c>
      <c r="AC95" s="29">
        <v>2.4130807895163731</v>
      </c>
      <c r="AD95" s="46">
        <v>2.8435580599999999</v>
      </c>
      <c r="AE95" s="46">
        <v>0</v>
      </c>
      <c r="AF95" s="46">
        <v>0</v>
      </c>
      <c r="AG95" s="46">
        <v>2.3696317166666665</v>
      </c>
      <c r="AH95" s="29">
        <v>0.47392634333333339</v>
      </c>
      <c r="AI95" s="46">
        <v>5.6795001736089121</v>
      </c>
      <c r="AJ95" s="46">
        <v>0</v>
      </c>
      <c r="AK95" s="46">
        <v>0</v>
      </c>
      <c r="AL95" s="46">
        <v>4.7329168113407603</v>
      </c>
      <c r="AM95" s="29">
        <v>0.94658336226815187</v>
      </c>
      <c r="AN95" s="46">
        <v>56.416947021759142</v>
      </c>
      <c r="AO95" s="46">
        <v>0</v>
      </c>
      <c r="AP95" s="46">
        <v>0</v>
      </c>
      <c r="AQ95" s="46">
        <v>47.014122518132623</v>
      </c>
      <c r="AR95" s="29">
        <v>9.402824503626519</v>
      </c>
      <c r="AS95" s="46">
        <v>24.249460654404601</v>
      </c>
      <c r="AT95" s="46">
        <v>0</v>
      </c>
      <c r="AU95" s="46">
        <v>0</v>
      </c>
      <c r="AV95" s="46">
        <v>20.207883878670501</v>
      </c>
      <c r="AW95" s="29">
        <v>4.0415767757341001</v>
      </c>
      <c r="AX95" s="46">
        <v>25.409975834164801</v>
      </c>
      <c r="AY95" s="46">
        <v>0</v>
      </c>
      <c r="AZ95" s="46">
        <v>0</v>
      </c>
      <c r="BA95" s="46">
        <v>21.174979861804001</v>
      </c>
      <c r="BB95" s="29">
        <v>4.2349959723607995</v>
      </c>
      <c r="BC95" s="46">
        <v>0</v>
      </c>
      <c r="BD95" s="46">
        <v>0</v>
      </c>
      <c r="BE95" s="46">
        <v>0</v>
      </c>
      <c r="BF95" s="46">
        <v>0</v>
      </c>
      <c r="BG95" s="29">
        <v>0</v>
      </c>
      <c r="BH95" s="46">
        <v>0</v>
      </c>
      <c r="BI95" s="46">
        <v>0</v>
      </c>
      <c r="BJ95" s="46">
        <v>0</v>
      </c>
      <c r="BK95" s="46">
        <v>0</v>
      </c>
      <c r="BL95" s="29">
        <v>0</v>
      </c>
      <c r="BM95" s="46">
        <v>0</v>
      </c>
      <c r="BN95" s="46">
        <v>0</v>
      </c>
      <c r="BO95" s="46">
        <v>0</v>
      </c>
      <c r="BP95" s="46">
        <v>0</v>
      </c>
      <c r="BQ95" s="29">
        <v>0</v>
      </c>
      <c r="BR95" s="46">
        <v>0</v>
      </c>
      <c r="BS95" s="46">
        <v>0</v>
      </c>
      <c r="BT95" s="46">
        <v>0</v>
      </c>
      <c r="BU95" s="46">
        <v>0</v>
      </c>
      <c r="BV95" s="29">
        <v>0</v>
      </c>
      <c r="BW95" s="46">
        <v>0</v>
      </c>
      <c r="BX95" s="46">
        <v>0</v>
      </c>
      <c r="BY95" s="46">
        <v>0</v>
      </c>
      <c r="BZ95" s="46">
        <v>0</v>
      </c>
      <c r="CA95" s="29">
        <v>0</v>
      </c>
      <c r="CB95" s="46" t="s">
        <v>108</v>
      </c>
      <c r="CC95" s="46" t="s">
        <v>108</v>
      </c>
      <c r="CD95" s="46" t="s">
        <v>108</v>
      </c>
      <c r="CE95" s="46" t="s">
        <v>108</v>
      </c>
      <c r="CF95" s="29" t="s">
        <v>108</v>
      </c>
      <c r="CG95" s="31">
        <f t="shared" si="92"/>
        <v>29.928960828013512</v>
      </c>
      <c r="CH95" s="31">
        <f t="shared" si="92"/>
        <v>0</v>
      </c>
      <c r="CI95" s="31">
        <f t="shared" si="92"/>
        <v>0</v>
      </c>
      <c r="CJ95" s="31">
        <f t="shared" si="92"/>
        <v>24.940800690011262</v>
      </c>
      <c r="CK95" s="31">
        <f t="shared" si="92"/>
        <v>4.988160138002252</v>
      </c>
      <c r="CL95" s="31">
        <f t="shared" si="93"/>
        <v>81.826922855923939</v>
      </c>
      <c r="CM95" s="31">
        <f t="shared" si="93"/>
        <v>0</v>
      </c>
      <c r="CN95" s="31">
        <f t="shared" si="93"/>
        <v>0</v>
      </c>
      <c r="CO95" s="31">
        <f t="shared" si="93"/>
        <v>68.189102379936628</v>
      </c>
      <c r="CP95" s="31">
        <f t="shared" si="93"/>
        <v>13.637820475987319</v>
      </c>
      <c r="CQ95" s="32" t="s">
        <v>395</v>
      </c>
    </row>
    <row r="96" spans="1:95" s="28" customFormat="1" ht="31.5" x14ac:dyDescent="0.25">
      <c r="A96" s="43" t="s">
        <v>191</v>
      </c>
      <c r="B96" s="44" t="s">
        <v>401</v>
      </c>
      <c r="C96" s="45" t="s">
        <v>402</v>
      </c>
      <c r="D96" s="29" t="s">
        <v>475</v>
      </c>
      <c r="E96" s="30">
        <v>2024</v>
      </c>
      <c r="F96" s="30">
        <v>2026</v>
      </c>
      <c r="G96" s="30">
        <v>2026</v>
      </c>
      <c r="H96" s="29" t="s">
        <v>108</v>
      </c>
      <c r="I96" s="29" t="s">
        <v>108</v>
      </c>
      <c r="J96" s="29" t="s">
        <v>108</v>
      </c>
      <c r="K96" s="29" t="s">
        <v>108</v>
      </c>
      <c r="L96" s="29" t="s">
        <v>108</v>
      </c>
      <c r="M96" s="29" t="s">
        <v>108</v>
      </c>
      <c r="N96" s="29" t="s">
        <v>108</v>
      </c>
      <c r="O96" s="29">
        <v>0</v>
      </c>
      <c r="P96" s="29">
        <v>29.689847999999998</v>
      </c>
      <c r="Q96" s="29">
        <v>49.397571984342804</v>
      </c>
      <c r="R96" s="29">
        <v>77.817003240000005</v>
      </c>
      <c r="S96" s="29">
        <v>92.056102084580871</v>
      </c>
      <c r="T96" s="29">
        <v>36.108429390060891</v>
      </c>
      <c r="U96" s="29">
        <v>35.447651323173503</v>
      </c>
      <c r="V96" s="29">
        <v>36.108429390060891</v>
      </c>
      <c r="W96" s="29">
        <v>36.108429390060891</v>
      </c>
      <c r="X96" s="29">
        <v>35.447651323173503</v>
      </c>
      <c r="Y96" s="46">
        <v>0</v>
      </c>
      <c r="Z96" s="46">
        <v>0</v>
      </c>
      <c r="AA96" s="46">
        <v>0</v>
      </c>
      <c r="AB96" s="46">
        <v>0</v>
      </c>
      <c r="AC96" s="29">
        <v>0</v>
      </c>
      <c r="AD96" s="46">
        <v>0</v>
      </c>
      <c r="AE96" s="46">
        <v>0</v>
      </c>
      <c r="AF96" s="46">
        <v>0</v>
      </c>
      <c r="AG96" s="46">
        <v>0</v>
      </c>
      <c r="AH96" s="29">
        <v>0</v>
      </c>
      <c r="AI96" s="46">
        <v>0</v>
      </c>
      <c r="AJ96" s="46">
        <v>0</v>
      </c>
      <c r="AK96" s="46">
        <v>0</v>
      </c>
      <c r="AL96" s="46">
        <v>0</v>
      </c>
      <c r="AM96" s="29">
        <v>0</v>
      </c>
      <c r="AN96" s="46">
        <v>0</v>
      </c>
      <c r="AO96" s="46">
        <v>0</v>
      </c>
      <c r="AP96" s="46">
        <v>0</v>
      </c>
      <c r="AQ96" s="46">
        <v>0</v>
      </c>
      <c r="AR96" s="29">
        <v>0</v>
      </c>
      <c r="AS96" s="46">
        <v>15.487638706504612</v>
      </c>
      <c r="AT96" s="46">
        <v>0</v>
      </c>
      <c r="AU96" s="46">
        <v>0</v>
      </c>
      <c r="AV96" s="46">
        <v>12.906365588753843</v>
      </c>
      <c r="AW96" s="29">
        <v>2.5812731177507686</v>
      </c>
      <c r="AX96" s="46">
        <v>15.6383119979714</v>
      </c>
      <c r="AY96" s="46">
        <v>0</v>
      </c>
      <c r="AZ96" s="46">
        <v>0</v>
      </c>
      <c r="BA96" s="46">
        <v>13.031926664976167</v>
      </c>
      <c r="BB96" s="29">
        <v>2.6063853329952327</v>
      </c>
      <c r="BC96" s="46">
        <v>20.620790683556301</v>
      </c>
      <c r="BD96" s="46">
        <v>0</v>
      </c>
      <c r="BE96" s="46">
        <v>0</v>
      </c>
      <c r="BF96" s="46">
        <v>17.18399223629692</v>
      </c>
      <c r="BG96" s="29">
        <v>3.4367984472593811</v>
      </c>
      <c r="BH96" s="46">
        <v>19.8093393252021</v>
      </c>
      <c r="BI96" s="46">
        <v>0</v>
      </c>
      <c r="BJ96" s="46">
        <v>0</v>
      </c>
      <c r="BK96" s="46">
        <v>16.50778277100175</v>
      </c>
      <c r="BL96" s="29">
        <v>3.3015565542003493</v>
      </c>
      <c r="BM96" s="46">
        <v>0</v>
      </c>
      <c r="BN96" s="46">
        <v>0</v>
      </c>
      <c r="BO96" s="46">
        <v>0</v>
      </c>
      <c r="BP96" s="46">
        <v>0</v>
      </c>
      <c r="BQ96" s="29">
        <v>0</v>
      </c>
      <c r="BR96" s="46">
        <v>0</v>
      </c>
      <c r="BS96" s="46">
        <v>0</v>
      </c>
      <c r="BT96" s="46">
        <v>0</v>
      </c>
      <c r="BU96" s="46">
        <v>0</v>
      </c>
      <c r="BV96" s="29">
        <v>0</v>
      </c>
      <c r="BW96" s="46">
        <v>0</v>
      </c>
      <c r="BX96" s="46">
        <v>0</v>
      </c>
      <c r="BY96" s="46">
        <v>0</v>
      </c>
      <c r="BZ96" s="46">
        <v>0</v>
      </c>
      <c r="CA96" s="29">
        <v>0</v>
      </c>
      <c r="CB96" s="46" t="s">
        <v>108</v>
      </c>
      <c r="CC96" s="46" t="s">
        <v>108</v>
      </c>
      <c r="CD96" s="46" t="s">
        <v>108</v>
      </c>
      <c r="CE96" s="46" t="s">
        <v>108</v>
      </c>
      <c r="CF96" s="29" t="s">
        <v>108</v>
      </c>
      <c r="CG96" s="31">
        <f t="shared" si="92"/>
        <v>36.108429390060913</v>
      </c>
      <c r="CH96" s="31">
        <f t="shared" si="92"/>
        <v>0</v>
      </c>
      <c r="CI96" s="31">
        <f t="shared" si="92"/>
        <v>0</v>
      </c>
      <c r="CJ96" s="31">
        <f t="shared" si="92"/>
        <v>30.090357825050763</v>
      </c>
      <c r="CK96" s="31">
        <f t="shared" si="92"/>
        <v>6.0180715650101497</v>
      </c>
      <c r="CL96" s="31">
        <f t="shared" si="93"/>
        <v>35.447651323173503</v>
      </c>
      <c r="CM96" s="31">
        <f t="shared" si="93"/>
        <v>0</v>
      </c>
      <c r="CN96" s="31">
        <f t="shared" si="93"/>
        <v>0</v>
      </c>
      <c r="CO96" s="31">
        <f t="shared" si="93"/>
        <v>29.539709435977919</v>
      </c>
      <c r="CP96" s="31">
        <f t="shared" si="93"/>
        <v>5.907941887195582</v>
      </c>
      <c r="CQ96" s="32" t="s">
        <v>400</v>
      </c>
    </row>
    <row r="97" spans="1:95" s="28" customFormat="1" ht="47.25" x14ac:dyDescent="0.25">
      <c r="A97" s="43" t="s">
        <v>191</v>
      </c>
      <c r="B97" s="44" t="s">
        <v>403</v>
      </c>
      <c r="C97" s="45" t="s">
        <v>404</v>
      </c>
      <c r="D97" s="29" t="s">
        <v>475</v>
      </c>
      <c r="E97" s="30">
        <v>2025</v>
      </c>
      <c r="F97" s="30">
        <v>2027</v>
      </c>
      <c r="G97" s="30">
        <v>2027</v>
      </c>
      <c r="H97" s="29" t="s">
        <v>108</v>
      </c>
      <c r="I97" s="29" t="s">
        <v>108</v>
      </c>
      <c r="J97" s="29" t="s">
        <v>108</v>
      </c>
      <c r="K97" s="29" t="s">
        <v>108</v>
      </c>
      <c r="L97" s="29" t="s">
        <v>108</v>
      </c>
      <c r="M97" s="29" t="s">
        <v>108</v>
      </c>
      <c r="N97" s="29" t="s">
        <v>108</v>
      </c>
      <c r="O97" s="29">
        <v>0</v>
      </c>
      <c r="P97" s="29">
        <v>29.840399999999999</v>
      </c>
      <c r="Q97" s="29">
        <v>52.111822135053373</v>
      </c>
      <c r="R97" s="29">
        <v>78.329291519999998</v>
      </c>
      <c r="S97" s="29">
        <v>97.094837048090412</v>
      </c>
      <c r="T97" s="29">
        <v>36.94177622235609</v>
      </c>
      <c r="U97" s="29">
        <v>36.2276349603531</v>
      </c>
      <c r="V97" s="29">
        <v>36.94177622235609</v>
      </c>
      <c r="W97" s="29">
        <v>36.94177622235609</v>
      </c>
      <c r="X97" s="29">
        <v>36.2276349603531</v>
      </c>
      <c r="Y97" s="46">
        <v>0</v>
      </c>
      <c r="Z97" s="46">
        <v>0</v>
      </c>
      <c r="AA97" s="46">
        <v>0</v>
      </c>
      <c r="AB97" s="46">
        <v>0</v>
      </c>
      <c r="AC97" s="29">
        <v>0</v>
      </c>
      <c r="AD97" s="46">
        <v>0</v>
      </c>
      <c r="AE97" s="46">
        <v>0</v>
      </c>
      <c r="AF97" s="46">
        <v>0</v>
      </c>
      <c r="AG97" s="46">
        <v>0</v>
      </c>
      <c r="AH97" s="29">
        <v>0</v>
      </c>
      <c r="AI97" s="46">
        <v>0</v>
      </c>
      <c r="AJ97" s="46">
        <v>0</v>
      </c>
      <c r="AK97" s="46">
        <v>0</v>
      </c>
      <c r="AL97" s="46">
        <v>0</v>
      </c>
      <c r="AM97" s="29">
        <v>0</v>
      </c>
      <c r="AN97" s="46">
        <v>0</v>
      </c>
      <c r="AO97" s="46">
        <v>0</v>
      </c>
      <c r="AP97" s="46">
        <v>0</v>
      </c>
      <c r="AQ97" s="46">
        <v>0</v>
      </c>
      <c r="AR97" s="29">
        <v>0</v>
      </c>
      <c r="AS97" s="46">
        <v>0</v>
      </c>
      <c r="AT97" s="46">
        <v>0</v>
      </c>
      <c r="AU97" s="46">
        <v>0</v>
      </c>
      <c r="AV97" s="46">
        <v>0</v>
      </c>
      <c r="AW97" s="29">
        <v>0</v>
      </c>
      <c r="AX97" s="46">
        <v>0</v>
      </c>
      <c r="AY97" s="46">
        <v>0</v>
      </c>
      <c r="AZ97" s="46">
        <v>0</v>
      </c>
      <c r="BA97" s="46">
        <v>0</v>
      </c>
      <c r="BB97" s="29">
        <v>0</v>
      </c>
      <c r="BC97" s="46">
        <v>14.574471479794198</v>
      </c>
      <c r="BD97" s="46">
        <v>0</v>
      </c>
      <c r="BE97" s="46">
        <v>0</v>
      </c>
      <c r="BF97" s="46">
        <v>12.145392899828499</v>
      </c>
      <c r="BG97" s="29">
        <v>2.4290785799656991</v>
      </c>
      <c r="BH97" s="46">
        <v>14.6986502476197</v>
      </c>
      <c r="BI97" s="46">
        <v>0</v>
      </c>
      <c r="BJ97" s="46">
        <v>0</v>
      </c>
      <c r="BK97" s="46">
        <v>12.24887520634975</v>
      </c>
      <c r="BL97" s="29">
        <v>2.4497750412699499</v>
      </c>
      <c r="BM97" s="46">
        <v>22.367304742561892</v>
      </c>
      <c r="BN97" s="46">
        <v>0</v>
      </c>
      <c r="BO97" s="46">
        <v>0</v>
      </c>
      <c r="BP97" s="46">
        <v>18.639420618801577</v>
      </c>
      <c r="BQ97" s="29">
        <v>3.7278841237603153</v>
      </c>
      <c r="BR97" s="46">
        <v>21.528984712733401</v>
      </c>
      <c r="BS97" s="46">
        <v>0</v>
      </c>
      <c r="BT97" s="46">
        <v>0</v>
      </c>
      <c r="BU97" s="46">
        <v>17.940820593944501</v>
      </c>
      <c r="BV97" s="29">
        <v>3.5881641187888995</v>
      </c>
      <c r="BW97" s="46">
        <v>0</v>
      </c>
      <c r="BX97" s="46">
        <v>0</v>
      </c>
      <c r="BY97" s="46">
        <v>0</v>
      </c>
      <c r="BZ97" s="46">
        <v>0</v>
      </c>
      <c r="CA97" s="29">
        <v>0</v>
      </c>
      <c r="CB97" s="46" t="s">
        <v>108</v>
      </c>
      <c r="CC97" s="46" t="s">
        <v>108</v>
      </c>
      <c r="CD97" s="46" t="s">
        <v>108</v>
      </c>
      <c r="CE97" s="46" t="s">
        <v>108</v>
      </c>
      <c r="CF97" s="29" t="s">
        <v>108</v>
      </c>
      <c r="CG97" s="31">
        <f t="shared" si="92"/>
        <v>36.94177622235609</v>
      </c>
      <c r="CH97" s="31">
        <f t="shared" si="92"/>
        <v>0</v>
      </c>
      <c r="CI97" s="31">
        <f t="shared" si="92"/>
        <v>0</v>
      </c>
      <c r="CJ97" s="31">
        <f t="shared" si="92"/>
        <v>30.784813518630074</v>
      </c>
      <c r="CK97" s="31">
        <f t="shared" si="92"/>
        <v>6.1569627037260144</v>
      </c>
      <c r="CL97" s="31">
        <f t="shared" si="93"/>
        <v>36.2276349603531</v>
      </c>
      <c r="CM97" s="31">
        <f t="shared" si="93"/>
        <v>0</v>
      </c>
      <c r="CN97" s="31">
        <f t="shared" si="93"/>
        <v>0</v>
      </c>
      <c r="CO97" s="31">
        <f t="shared" si="93"/>
        <v>30.189695800294253</v>
      </c>
      <c r="CP97" s="31">
        <f t="shared" si="93"/>
        <v>6.0379391600588495</v>
      </c>
      <c r="CQ97" s="32" t="s">
        <v>400</v>
      </c>
    </row>
    <row r="98" spans="1:95" s="28" customFormat="1" ht="31.5" x14ac:dyDescent="0.25">
      <c r="A98" s="47" t="s">
        <v>193</v>
      </c>
      <c r="B98" s="42" t="s">
        <v>194</v>
      </c>
      <c r="C98" s="27" t="s">
        <v>107</v>
      </c>
      <c r="D98" s="27" t="s">
        <v>108</v>
      </c>
      <c r="E98" s="27" t="s">
        <v>108</v>
      </c>
      <c r="F98" s="27" t="s">
        <v>108</v>
      </c>
      <c r="G98" s="27" t="s">
        <v>108</v>
      </c>
      <c r="H98" s="27">
        <v>0</v>
      </c>
      <c r="I98" s="27">
        <v>0</v>
      </c>
      <c r="J98" s="27" t="s">
        <v>108</v>
      </c>
      <c r="K98" s="27">
        <v>0</v>
      </c>
      <c r="L98" s="27">
        <v>0</v>
      </c>
      <c r="M98" s="27" t="s">
        <v>108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  <c r="BQ98" s="27">
        <v>0</v>
      </c>
      <c r="BR98" s="27">
        <v>0</v>
      </c>
      <c r="BS98" s="27">
        <v>0</v>
      </c>
      <c r="BT98" s="27">
        <v>0</v>
      </c>
      <c r="BU98" s="27">
        <v>0</v>
      </c>
      <c r="BV98" s="27">
        <v>0</v>
      </c>
      <c r="BW98" s="27">
        <v>0</v>
      </c>
      <c r="BX98" s="27">
        <v>0</v>
      </c>
      <c r="BY98" s="27">
        <v>0</v>
      </c>
      <c r="BZ98" s="27">
        <v>0</v>
      </c>
      <c r="CA98" s="27">
        <v>0</v>
      </c>
      <c r="CB98" s="27" t="s">
        <v>108</v>
      </c>
      <c r="CC98" s="27" t="s">
        <v>108</v>
      </c>
      <c r="CD98" s="27" t="s">
        <v>108</v>
      </c>
      <c r="CE98" s="27" t="s">
        <v>108</v>
      </c>
      <c r="CF98" s="27" t="s">
        <v>108</v>
      </c>
      <c r="CG98" s="27">
        <v>0</v>
      </c>
      <c r="CH98" s="27">
        <v>0</v>
      </c>
      <c r="CI98" s="27">
        <v>0</v>
      </c>
      <c r="CJ98" s="27">
        <v>0</v>
      </c>
      <c r="CK98" s="27">
        <v>0</v>
      </c>
      <c r="CL98" s="27">
        <v>0</v>
      </c>
      <c r="CM98" s="27">
        <v>0</v>
      </c>
      <c r="CN98" s="27">
        <v>0</v>
      </c>
      <c r="CO98" s="27">
        <v>0</v>
      </c>
      <c r="CP98" s="27">
        <v>0</v>
      </c>
      <c r="CQ98" s="24" t="s">
        <v>108</v>
      </c>
    </row>
    <row r="99" spans="1:95" s="28" customFormat="1" ht="31.5" x14ac:dyDescent="0.25">
      <c r="A99" s="50" t="s">
        <v>195</v>
      </c>
      <c r="B99" s="42" t="s">
        <v>196</v>
      </c>
      <c r="C99" s="27" t="s">
        <v>107</v>
      </c>
      <c r="D99" s="27" t="s">
        <v>108</v>
      </c>
      <c r="E99" s="27" t="s">
        <v>108</v>
      </c>
      <c r="F99" s="27" t="s">
        <v>108</v>
      </c>
      <c r="G99" s="27" t="s">
        <v>108</v>
      </c>
      <c r="H99" s="27">
        <f t="shared" ref="H99:BS99" si="94">IF((COUNTIF(H100:H112,"нд"))=(COUNTA(H100:H112)),"нд",SUMIF(H100:H112,"&lt;&gt;0",H100:H112))</f>
        <v>684.65656999999987</v>
      </c>
      <c r="I99" s="27">
        <f t="shared" si="94"/>
        <v>4751.8223799999996</v>
      </c>
      <c r="J99" s="27">
        <f t="shared" si="94"/>
        <v>0</v>
      </c>
      <c r="K99" s="27">
        <f t="shared" si="94"/>
        <v>912.37817999999993</v>
      </c>
      <c r="L99" s="27">
        <f t="shared" si="94"/>
        <v>7383.1945700000006</v>
      </c>
      <c r="M99" s="27">
        <f t="shared" si="94"/>
        <v>0</v>
      </c>
      <c r="N99" s="27" t="str">
        <f t="shared" si="94"/>
        <v>нд</v>
      </c>
      <c r="O99" s="27">
        <f t="shared" si="94"/>
        <v>226.4082583914952</v>
      </c>
      <c r="P99" s="27">
        <f t="shared" si="94"/>
        <v>5641.0222943999997</v>
      </c>
      <c r="Q99" s="27">
        <f t="shared" si="94"/>
        <v>8618.184199328547</v>
      </c>
      <c r="R99" s="27">
        <f t="shared" si="94"/>
        <v>8919.963639552001</v>
      </c>
      <c r="S99" s="27">
        <f t="shared" si="94"/>
        <v>10218.11818010991</v>
      </c>
      <c r="T99" s="27">
        <f t="shared" si="94"/>
        <v>4744.6486543914943</v>
      </c>
      <c r="U99" s="27">
        <f t="shared" si="94"/>
        <v>4753.4805539590125</v>
      </c>
      <c r="V99" s="27">
        <f t="shared" si="94"/>
        <v>4518.2403959999992</v>
      </c>
      <c r="W99" s="27">
        <f t="shared" si="94"/>
        <v>4264.4613959999988</v>
      </c>
      <c r="X99" s="27">
        <f t="shared" si="94"/>
        <v>4257.2424263675184</v>
      </c>
      <c r="Y99" s="27">
        <f t="shared" si="94"/>
        <v>253.779</v>
      </c>
      <c r="Z99" s="27">
        <f t="shared" si="94"/>
        <v>0</v>
      </c>
      <c r="AA99" s="27">
        <f t="shared" si="94"/>
        <v>0</v>
      </c>
      <c r="AB99" s="27">
        <f t="shared" si="94"/>
        <v>0</v>
      </c>
      <c r="AC99" s="27">
        <f t="shared" si="94"/>
        <v>253.779</v>
      </c>
      <c r="AD99" s="27">
        <f t="shared" si="94"/>
        <v>269.82986920000002</v>
      </c>
      <c r="AE99" s="27">
        <f t="shared" si="94"/>
        <v>0</v>
      </c>
      <c r="AF99" s="27">
        <f t="shared" si="94"/>
        <v>0</v>
      </c>
      <c r="AG99" s="27">
        <f t="shared" si="94"/>
        <v>0</v>
      </c>
      <c r="AH99" s="27">
        <f t="shared" si="94"/>
        <v>269.82986920000002</v>
      </c>
      <c r="AI99" s="27">
        <f t="shared" si="94"/>
        <v>2542.6388500079997</v>
      </c>
      <c r="AJ99" s="27">
        <f t="shared" si="94"/>
        <v>0</v>
      </c>
      <c r="AK99" s="27">
        <f t="shared" si="94"/>
        <v>0</v>
      </c>
      <c r="AL99" s="27">
        <f t="shared" si="94"/>
        <v>0</v>
      </c>
      <c r="AM99" s="27">
        <f t="shared" si="94"/>
        <v>2542.6388500079997</v>
      </c>
      <c r="AN99" s="27">
        <f t="shared" si="94"/>
        <v>782.91584517896899</v>
      </c>
      <c r="AO99" s="27">
        <f t="shared" si="94"/>
        <v>0</v>
      </c>
      <c r="AP99" s="27">
        <f t="shared" si="94"/>
        <v>0</v>
      </c>
      <c r="AQ99" s="27">
        <f t="shared" si="94"/>
        <v>0</v>
      </c>
      <c r="AR99" s="27">
        <f t="shared" si="94"/>
        <v>782.91584517896899</v>
      </c>
      <c r="AS99" s="27">
        <f t="shared" si="94"/>
        <v>1721.822545991999</v>
      </c>
      <c r="AT99" s="27">
        <f t="shared" si="94"/>
        <v>0</v>
      </c>
      <c r="AU99" s="27">
        <f t="shared" si="94"/>
        <v>0</v>
      </c>
      <c r="AV99" s="27">
        <f t="shared" si="94"/>
        <v>0</v>
      </c>
      <c r="AW99" s="27">
        <f t="shared" si="94"/>
        <v>1721.822545991999</v>
      </c>
      <c r="AX99" s="27">
        <f t="shared" si="94"/>
        <v>2090.1691135914302</v>
      </c>
      <c r="AY99" s="27">
        <f t="shared" si="94"/>
        <v>0</v>
      </c>
      <c r="AZ99" s="27">
        <f t="shared" si="94"/>
        <v>0</v>
      </c>
      <c r="BA99" s="27">
        <f t="shared" si="94"/>
        <v>0</v>
      </c>
      <c r="BB99" s="27">
        <f t="shared" si="94"/>
        <v>2090.1691135914302</v>
      </c>
      <c r="BC99" s="27">
        <f t="shared" si="94"/>
        <v>0</v>
      </c>
      <c r="BD99" s="27">
        <f t="shared" si="94"/>
        <v>0</v>
      </c>
      <c r="BE99" s="27">
        <f t="shared" si="94"/>
        <v>0</v>
      </c>
      <c r="BF99" s="27">
        <f t="shared" si="94"/>
        <v>0</v>
      </c>
      <c r="BG99" s="27">
        <f t="shared" si="94"/>
        <v>0</v>
      </c>
      <c r="BH99" s="27">
        <f t="shared" si="94"/>
        <v>1384.157467597119</v>
      </c>
      <c r="BI99" s="27">
        <f t="shared" si="94"/>
        <v>0</v>
      </c>
      <c r="BJ99" s="27">
        <f t="shared" si="94"/>
        <v>0</v>
      </c>
      <c r="BK99" s="27">
        <f t="shared" si="94"/>
        <v>0</v>
      </c>
      <c r="BL99" s="27">
        <f t="shared" si="94"/>
        <v>1384.157467597119</v>
      </c>
      <c r="BM99" s="27">
        <f t="shared" si="94"/>
        <v>0</v>
      </c>
      <c r="BN99" s="27">
        <f t="shared" si="94"/>
        <v>0</v>
      </c>
      <c r="BO99" s="27">
        <f t="shared" si="94"/>
        <v>0</v>
      </c>
      <c r="BP99" s="27">
        <f t="shared" si="94"/>
        <v>0</v>
      </c>
      <c r="BQ99" s="27">
        <f t="shared" si="94"/>
        <v>0</v>
      </c>
      <c r="BR99" s="27">
        <f t="shared" si="94"/>
        <v>0</v>
      </c>
      <c r="BS99" s="27">
        <f t="shared" si="94"/>
        <v>0</v>
      </c>
      <c r="BT99" s="27">
        <f t="shared" ref="BT99:CP99" si="95">IF((COUNTIF(BT100:BT112,"нд"))=(COUNTA(BT100:BT112)),"нд",SUMIF(BT100:BT112,"&lt;&gt;0",BT100:BT112))</f>
        <v>0</v>
      </c>
      <c r="BU99" s="27">
        <f t="shared" si="95"/>
        <v>0</v>
      </c>
      <c r="BV99" s="27">
        <f t="shared" si="95"/>
        <v>0</v>
      </c>
      <c r="BW99" s="27">
        <f t="shared" si="95"/>
        <v>0</v>
      </c>
      <c r="BX99" s="27">
        <f t="shared" si="95"/>
        <v>0</v>
      </c>
      <c r="BY99" s="27">
        <f t="shared" si="95"/>
        <v>0</v>
      </c>
      <c r="BZ99" s="27">
        <f t="shared" si="95"/>
        <v>0</v>
      </c>
      <c r="CA99" s="27">
        <f t="shared" si="95"/>
        <v>0</v>
      </c>
      <c r="CB99" s="27" t="s">
        <v>108</v>
      </c>
      <c r="CC99" s="27" t="s">
        <v>108</v>
      </c>
      <c r="CD99" s="27" t="s">
        <v>108</v>
      </c>
      <c r="CE99" s="27" t="s">
        <v>108</v>
      </c>
      <c r="CF99" s="27" t="s">
        <v>108</v>
      </c>
      <c r="CG99" s="27">
        <f t="shared" si="95"/>
        <v>4264.4613959999988</v>
      </c>
      <c r="CH99" s="27">
        <f t="shared" si="95"/>
        <v>0</v>
      </c>
      <c r="CI99" s="27">
        <f t="shared" si="95"/>
        <v>0</v>
      </c>
      <c r="CJ99" s="27">
        <f t="shared" si="95"/>
        <v>0</v>
      </c>
      <c r="CK99" s="27">
        <f t="shared" si="95"/>
        <v>4264.4613959999988</v>
      </c>
      <c r="CL99" s="27">
        <f t="shared" si="95"/>
        <v>4257.2424263675184</v>
      </c>
      <c r="CM99" s="27">
        <f t="shared" si="95"/>
        <v>0</v>
      </c>
      <c r="CN99" s="27">
        <f t="shared" si="95"/>
        <v>0</v>
      </c>
      <c r="CO99" s="27">
        <f t="shared" si="95"/>
        <v>0</v>
      </c>
      <c r="CP99" s="27">
        <f t="shared" si="95"/>
        <v>4257.2424263675184</v>
      </c>
      <c r="CQ99" s="24" t="s">
        <v>108</v>
      </c>
    </row>
    <row r="100" spans="1:95" s="28" customFormat="1" ht="61.5" customHeight="1" x14ac:dyDescent="0.25">
      <c r="A100" s="43" t="s">
        <v>195</v>
      </c>
      <c r="B100" s="44" t="s">
        <v>406</v>
      </c>
      <c r="C100" s="45" t="s">
        <v>407</v>
      </c>
      <c r="D100" s="29" t="s">
        <v>469</v>
      </c>
      <c r="E100" s="30">
        <v>2019</v>
      </c>
      <c r="F100" s="30">
        <v>2024</v>
      </c>
      <c r="G100" s="30">
        <v>2026</v>
      </c>
      <c r="H100" s="29">
        <v>148.96736999999999</v>
      </c>
      <c r="I100" s="29">
        <v>1028.57296</v>
      </c>
      <c r="J100" s="29" t="s">
        <v>480</v>
      </c>
      <c r="K100" s="29">
        <v>306.37162000000001</v>
      </c>
      <c r="L100" s="29">
        <v>2905.5086799999999</v>
      </c>
      <c r="M100" s="29" t="s">
        <v>471</v>
      </c>
      <c r="N100" s="29" t="s">
        <v>108</v>
      </c>
      <c r="O100" s="29">
        <v>46.804773978479297</v>
      </c>
      <c r="P100" s="29">
        <v>1167.96498</v>
      </c>
      <c r="Q100" s="29">
        <v>1685.5759484381861</v>
      </c>
      <c r="R100" s="29">
        <v>4302.3126329039997</v>
      </c>
      <c r="S100" s="29">
        <v>4994.112364067938</v>
      </c>
      <c r="T100" s="29">
        <v>1026.4697439784791</v>
      </c>
      <c r="U100" s="29">
        <v>2776.3130724672974</v>
      </c>
      <c r="V100" s="29">
        <v>979.66496999999981</v>
      </c>
      <c r="W100" s="29">
        <v>979.66496999999981</v>
      </c>
      <c r="X100" s="29">
        <v>2729.5082984888181</v>
      </c>
      <c r="Y100" s="46">
        <v>0</v>
      </c>
      <c r="Z100" s="46">
        <v>0</v>
      </c>
      <c r="AA100" s="46">
        <v>0</v>
      </c>
      <c r="AB100" s="46">
        <v>0</v>
      </c>
      <c r="AC100" s="29">
        <v>0</v>
      </c>
      <c r="AD100" s="46">
        <v>0</v>
      </c>
      <c r="AE100" s="46">
        <v>0</v>
      </c>
      <c r="AF100" s="46">
        <v>0</v>
      </c>
      <c r="AG100" s="46">
        <v>0</v>
      </c>
      <c r="AH100" s="29">
        <v>0</v>
      </c>
      <c r="AI100" s="46">
        <v>979.66496999999981</v>
      </c>
      <c r="AJ100" s="46">
        <v>0</v>
      </c>
      <c r="AK100" s="46">
        <v>0</v>
      </c>
      <c r="AL100" s="46">
        <v>0</v>
      </c>
      <c r="AM100" s="29">
        <v>979.66496999999981</v>
      </c>
      <c r="AN100" s="46">
        <v>224.89196767265199</v>
      </c>
      <c r="AO100" s="46">
        <v>0</v>
      </c>
      <c r="AP100" s="46">
        <v>0</v>
      </c>
      <c r="AQ100" s="46">
        <v>0</v>
      </c>
      <c r="AR100" s="29">
        <v>224.89196767265199</v>
      </c>
      <c r="AS100" s="46">
        <v>0</v>
      </c>
      <c r="AT100" s="46">
        <v>0</v>
      </c>
      <c r="AU100" s="46">
        <v>0</v>
      </c>
      <c r="AV100" s="46">
        <v>0</v>
      </c>
      <c r="AW100" s="29">
        <v>0</v>
      </c>
      <c r="AX100" s="46">
        <v>1784.7057361300001</v>
      </c>
      <c r="AY100" s="46">
        <v>0</v>
      </c>
      <c r="AZ100" s="46">
        <v>0</v>
      </c>
      <c r="BA100" s="46">
        <v>0</v>
      </c>
      <c r="BB100" s="29">
        <v>1784.7057361300001</v>
      </c>
      <c r="BC100" s="46">
        <v>0</v>
      </c>
      <c r="BD100" s="46">
        <v>0</v>
      </c>
      <c r="BE100" s="46">
        <v>0</v>
      </c>
      <c r="BF100" s="46">
        <v>0</v>
      </c>
      <c r="BG100" s="29">
        <v>0</v>
      </c>
      <c r="BH100" s="46">
        <v>719.91059468616595</v>
      </c>
      <c r="BI100" s="46">
        <v>0</v>
      </c>
      <c r="BJ100" s="46">
        <v>0</v>
      </c>
      <c r="BK100" s="46">
        <v>0</v>
      </c>
      <c r="BL100" s="29">
        <v>719.91059468616595</v>
      </c>
      <c r="BM100" s="46">
        <v>0</v>
      </c>
      <c r="BN100" s="46">
        <v>0</v>
      </c>
      <c r="BO100" s="46">
        <v>0</v>
      </c>
      <c r="BP100" s="46">
        <v>0</v>
      </c>
      <c r="BQ100" s="29">
        <v>0</v>
      </c>
      <c r="BR100" s="46">
        <v>0</v>
      </c>
      <c r="BS100" s="46">
        <v>0</v>
      </c>
      <c r="BT100" s="46">
        <v>0</v>
      </c>
      <c r="BU100" s="46">
        <v>0</v>
      </c>
      <c r="BV100" s="29">
        <v>0</v>
      </c>
      <c r="BW100" s="46">
        <v>0</v>
      </c>
      <c r="BX100" s="46">
        <v>0</v>
      </c>
      <c r="BY100" s="46">
        <v>0</v>
      </c>
      <c r="BZ100" s="46">
        <v>0</v>
      </c>
      <c r="CA100" s="29">
        <v>0</v>
      </c>
      <c r="CB100" s="46" t="s">
        <v>108</v>
      </c>
      <c r="CC100" s="46" t="s">
        <v>108</v>
      </c>
      <c r="CD100" s="46" t="s">
        <v>108</v>
      </c>
      <c r="CE100" s="46" t="s">
        <v>108</v>
      </c>
      <c r="CF100" s="29" t="s">
        <v>108</v>
      </c>
      <c r="CG100" s="31">
        <f t="shared" ref="CG100:CK112" si="96">AI100+AS100+BC100+BM100</f>
        <v>979.66496999999981</v>
      </c>
      <c r="CH100" s="31">
        <f t="shared" si="96"/>
        <v>0</v>
      </c>
      <c r="CI100" s="31">
        <f t="shared" si="96"/>
        <v>0</v>
      </c>
      <c r="CJ100" s="31">
        <f t="shared" si="96"/>
        <v>0</v>
      </c>
      <c r="CK100" s="31">
        <f t="shared" si="96"/>
        <v>979.66496999999981</v>
      </c>
      <c r="CL100" s="31">
        <f t="shared" ref="CL100:CP112" si="97">AN100+AX100+BH100+BR100+BW100</f>
        <v>2729.5082984888181</v>
      </c>
      <c r="CM100" s="31">
        <f t="shared" si="97"/>
        <v>0</v>
      </c>
      <c r="CN100" s="31">
        <f t="shared" si="97"/>
        <v>0</v>
      </c>
      <c r="CO100" s="31">
        <f t="shared" si="97"/>
        <v>0</v>
      </c>
      <c r="CP100" s="31">
        <f t="shared" si="97"/>
        <v>2729.5082984888181</v>
      </c>
      <c r="CQ100" s="32" t="s">
        <v>405</v>
      </c>
    </row>
    <row r="101" spans="1:95" s="28" customFormat="1" ht="61.5" customHeight="1" x14ac:dyDescent="0.25">
      <c r="A101" s="43" t="s">
        <v>195</v>
      </c>
      <c r="B101" s="44" t="s">
        <v>409</v>
      </c>
      <c r="C101" s="45" t="s">
        <v>410</v>
      </c>
      <c r="D101" s="29" t="s">
        <v>469</v>
      </c>
      <c r="E101" s="30">
        <v>2019</v>
      </c>
      <c r="F101" s="30">
        <v>2025</v>
      </c>
      <c r="G101" s="30" t="s">
        <v>108</v>
      </c>
      <c r="H101" s="29">
        <v>93.536469999999994</v>
      </c>
      <c r="I101" s="29">
        <v>647.72031000000004</v>
      </c>
      <c r="J101" s="29" t="s">
        <v>480</v>
      </c>
      <c r="K101" s="29">
        <v>93.536469999999994</v>
      </c>
      <c r="L101" s="29">
        <v>647.72031000000004</v>
      </c>
      <c r="M101" s="29" t="s">
        <v>480</v>
      </c>
      <c r="N101" s="29" t="s">
        <v>108</v>
      </c>
      <c r="O101" s="29">
        <v>32.450582928050281</v>
      </c>
      <c r="P101" s="29">
        <v>786.1682088</v>
      </c>
      <c r="Q101" s="29">
        <v>1253.2173726094102</v>
      </c>
      <c r="R101" s="29">
        <v>85.100220000000007</v>
      </c>
      <c r="S101" s="29">
        <v>85.100220000000007</v>
      </c>
      <c r="T101" s="29">
        <v>646.64115892805012</v>
      </c>
      <c r="U101" s="29">
        <v>32.450582928050281</v>
      </c>
      <c r="V101" s="29">
        <v>614.19057599999985</v>
      </c>
      <c r="W101" s="29">
        <v>614.19057599999985</v>
      </c>
      <c r="X101" s="29">
        <v>0</v>
      </c>
      <c r="Y101" s="46">
        <v>0</v>
      </c>
      <c r="Z101" s="46">
        <v>0</v>
      </c>
      <c r="AA101" s="46">
        <v>0</v>
      </c>
      <c r="AB101" s="46">
        <v>0</v>
      </c>
      <c r="AC101" s="29">
        <v>0</v>
      </c>
      <c r="AD101" s="46">
        <v>0</v>
      </c>
      <c r="AE101" s="46">
        <v>0</v>
      </c>
      <c r="AF101" s="46">
        <v>0</v>
      </c>
      <c r="AG101" s="46">
        <v>0</v>
      </c>
      <c r="AH101" s="29">
        <v>0</v>
      </c>
      <c r="AI101" s="46">
        <v>0</v>
      </c>
      <c r="AJ101" s="46">
        <v>0</v>
      </c>
      <c r="AK101" s="46">
        <v>0</v>
      </c>
      <c r="AL101" s="46">
        <v>0</v>
      </c>
      <c r="AM101" s="29">
        <v>0</v>
      </c>
      <c r="AN101" s="46">
        <v>0</v>
      </c>
      <c r="AO101" s="46">
        <v>0</v>
      </c>
      <c r="AP101" s="46">
        <v>0</v>
      </c>
      <c r="AQ101" s="46">
        <v>0</v>
      </c>
      <c r="AR101" s="29">
        <v>0</v>
      </c>
      <c r="AS101" s="46">
        <v>614.19057599999985</v>
      </c>
      <c r="AT101" s="46">
        <v>0</v>
      </c>
      <c r="AU101" s="46">
        <v>0</v>
      </c>
      <c r="AV101" s="46">
        <v>0</v>
      </c>
      <c r="AW101" s="29">
        <v>614.19057599999985</v>
      </c>
      <c r="AX101" s="46">
        <v>0</v>
      </c>
      <c r="AY101" s="46">
        <v>0</v>
      </c>
      <c r="AZ101" s="46">
        <v>0</v>
      </c>
      <c r="BA101" s="46">
        <v>0</v>
      </c>
      <c r="BB101" s="29">
        <v>0</v>
      </c>
      <c r="BC101" s="46">
        <v>0</v>
      </c>
      <c r="BD101" s="46">
        <v>0</v>
      </c>
      <c r="BE101" s="46">
        <v>0</v>
      </c>
      <c r="BF101" s="46">
        <v>0</v>
      </c>
      <c r="BG101" s="29">
        <v>0</v>
      </c>
      <c r="BH101" s="46">
        <v>0</v>
      </c>
      <c r="BI101" s="46">
        <v>0</v>
      </c>
      <c r="BJ101" s="46">
        <v>0</v>
      </c>
      <c r="BK101" s="46">
        <v>0</v>
      </c>
      <c r="BL101" s="29">
        <v>0</v>
      </c>
      <c r="BM101" s="46">
        <v>0</v>
      </c>
      <c r="BN101" s="46">
        <v>0</v>
      </c>
      <c r="BO101" s="46">
        <v>0</v>
      </c>
      <c r="BP101" s="46">
        <v>0</v>
      </c>
      <c r="BQ101" s="29">
        <v>0</v>
      </c>
      <c r="BR101" s="46">
        <v>0</v>
      </c>
      <c r="BS101" s="46">
        <v>0</v>
      </c>
      <c r="BT101" s="46">
        <v>0</v>
      </c>
      <c r="BU101" s="46">
        <v>0</v>
      </c>
      <c r="BV101" s="29">
        <v>0</v>
      </c>
      <c r="BW101" s="46">
        <v>0</v>
      </c>
      <c r="BX101" s="46">
        <v>0</v>
      </c>
      <c r="BY101" s="46">
        <v>0</v>
      </c>
      <c r="BZ101" s="46">
        <v>0</v>
      </c>
      <c r="CA101" s="29">
        <v>0</v>
      </c>
      <c r="CB101" s="46" t="s">
        <v>108</v>
      </c>
      <c r="CC101" s="46" t="s">
        <v>108</v>
      </c>
      <c r="CD101" s="46" t="s">
        <v>108</v>
      </c>
      <c r="CE101" s="46" t="s">
        <v>108</v>
      </c>
      <c r="CF101" s="29" t="s">
        <v>108</v>
      </c>
      <c r="CG101" s="31">
        <f t="shared" si="96"/>
        <v>614.19057599999985</v>
      </c>
      <c r="CH101" s="31">
        <f t="shared" si="96"/>
        <v>0</v>
      </c>
      <c r="CI101" s="31">
        <f t="shared" si="96"/>
        <v>0</v>
      </c>
      <c r="CJ101" s="31">
        <f t="shared" si="96"/>
        <v>0</v>
      </c>
      <c r="CK101" s="31">
        <f t="shared" si="96"/>
        <v>614.19057599999985</v>
      </c>
      <c r="CL101" s="31">
        <f t="shared" si="97"/>
        <v>0</v>
      </c>
      <c r="CM101" s="31">
        <f t="shared" si="97"/>
        <v>0</v>
      </c>
      <c r="CN101" s="31">
        <f t="shared" si="97"/>
        <v>0</v>
      </c>
      <c r="CO101" s="31">
        <f t="shared" si="97"/>
        <v>0</v>
      </c>
      <c r="CP101" s="31">
        <f t="shared" si="97"/>
        <v>0</v>
      </c>
      <c r="CQ101" s="32" t="s">
        <v>408</v>
      </c>
    </row>
    <row r="102" spans="1:95" s="28" customFormat="1" ht="61.5" customHeight="1" x14ac:dyDescent="0.25">
      <c r="A102" s="43" t="s">
        <v>195</v>
      </c>
      <c r="B102" s="44" t="s">
        <v>412</v>
      </c>
      <c r="C102" s="45" t="s">
        <v>413</v>
      </c>
      <c r="D102" s="29" t="s">
        <v>469</v>
      </c>
      <c r="E102" s="30">
        <v>2019</v>
      </c>
      <c r="F102" s="30">
        <v>2024</v>
      </c>
      <c r="G102" s="30">
        <v>2025</v>
      </c>
      <c r="H102" s="29">
        <v>47.361449999999998</v>
      </c>
      <c r="I102" s="29">
        <v>329.97996999999998</v>
      </c>
      <c r="J102" s="29" t="s">
        <v>480</v>
      </c>
      <c r="K102" s="29">
        <v>78.671419999999998</v>
      </c>
      <c r="L102" s="29">
        <v>724.56877999999995</v>
      </c>
      <c r="M102" s="29" t="s">
        <v>476</v>
      </c>
      <c r="N102" s="29" t="s">
        <v>108</v>
      </c>
      <c r="O102" s="29">
        <v>16.1503063289531</v>
      </c>
      <c r="P102" s="29">
        <v>393.25583519999998</v>
      </c>
      <c r="Q102" s="29">
        <v>567.03314126775126</v>
      </c>
      <c r="R102" s="29">
        <v>1485.2550373679996</v>
      </c>
      <c r="S102" s="29">
        <v>1591.1662259596219</v>
      </c>
      <c r="T102" s="29">
        <v>329.32301632495302</v>
      </c>
      <c r="U102" s="29">
        <v>675.58909853527007</v>
      </c>
      <c r="V102" s="29">
        <v>313.17270999599992</v>
      </c>
      <c r="W102" s="29">
        <v>59.393709995999927</v>
      </c>
      <c r="X102" s="29">
        <v>389.60892300631701</v>
      </c>
      <c r="Y102" s="46">
        <v>253.779</v>
      </c>
      <c r="Z102" s="46">
        <v>0</v>
      </c>
      <c r="AA102" s="46">
        <v>0</v>
      </c>
      <c r="AB102" s="46">
        <v>0</v>
      </c>
      <c r="AC102" s="29">
        <v>253.779</v>
      </c>
      <c r="AD102" s="46">
        <v>269.82986920000002</v>
      </c>
      <c r="AE102" s="46">
        <v>0</v>
      </c>
      <c r="AF102" s="46">
        <v>0</v>
      </c>
      <c r="AG102" s="46">
        <v>0</v>
      </c>
      <c r="AH102" s="29">
        <v>269.82986920000002</v>
      </c>
      <c r="AI102" s="46">
        <v>59.393709995999984</v>
      </c>
      <c r="AJ102" s="46">
        <v>0</v>
      </c>
      <c r="AK102" s="46">
        <v>0</v>
      </c>
      <c r="AL102" s="46">
        <v>0</v>
      </c>
      <c r="AM102" s="29">
        <v>59.393709995999984</v>
      </c>
      <c r="AN102" s="46">
        <v>389.60892300631701</v>
      </c>
      <c r="AO102" s="46">
        <v>0</v>
      </c>
      <c r="AP102" s="46">
        <v>0</v>
      </c>
      <c r="AQ102" s="46">
        <v>0</v>
      </c>
      <c r="AR102" s="29">
        <v>389.60892300631701</v>
      </c>
      <c r="AS102" s="46">
        <v>0</v>
      </c>
      <c r="AT102" s="46">
        <v>0</v>
      </c>
      <c r="AU102" s="46">
        <v>0</v>
      </c>
      <c r="AV102" s="46">
        <v>0</v>
      </c>
      <c r="AW102" s="29">
        <v>0</v>
      </c>
      <c r="AX102" s="46">
        <v>0</v>
      </c>
      <c r="AY102" s="46">
        <v>0</v>
      </c>
      <c r="AZ102" s="46">
        <v>0</v>
      </c>
      <c r="BA102" s="46">
        <v>0</v>
      </c>
      <c r="BB102" s="29">
        <v>0</v>
      </c>
      <c r="BC102" s="46">
        <v>0</v>
      </c>
      <c r="BD102" s="46">
        <v>0</v>
      </c>
      <c r="BE102" s="46">
        <v>0</v>
      </c>
      <c r="BF102" s="46">
        <v>0</v>
      </c>
      <c r="BG102" s="29">
        <v>0</v>
      </c>
      <c r="BH102" s="46">
        <v>0</v>
      </c>
      <c r="BI102" s="46">
        <v>0</v>
      </c>
      <c r="BJ102" s="46">
        <v>0</v>
      </c>
      <c r="BK102" s="46">
        <v>0</v>
      </c>
      <c r="BL102" s="29">
        <v>0</v>
      </c>
      <c r="BM102" s="46">
        <v>0</v>
      </c>
      <c r="BN102" s="46">
        <v>0</v>
      </c>
      <c r="BO102" s="46">
        <v>0</v>
      </c>
      <c r="BP102" s="46">
        <v>0</v>
      </c>
      <c r="BQ102" s="29">
        <v>0</v>
      </c>
      <c r="BR102" s="46">
        <v>0</v>
      </c>
      <c r="BS102" s="46">
        <v>0</v>
      </c>
      <c r="BT102" s="46">
        <v>0</v>
      </c>
      <c r="BU102" s="46">
        <v>0</v>
      </c>
      <c r="BV102" s="29">
        <v>0</v>
      </c>
      <c r="BW102" s="46">
        <v>0</v>
      </c>
      <c r="BX102" s="46">
        <v>0</v>
      </c>
      <c r="BY102" s="46">
        <v>0</v>
      </c>
      <c r="BZ102" s="46">
        <v>0</v>
      </c>
      <c r="CA102" s="29">
        <v>0</v>
      </c>
      <c r="CB102" s="46" t="s">
        <v>108</v>
      </c>
      <c r="CC102" s="46" t="s">
        <v>108</v>
      </c>
      <c r="CD102" s="46" t="s">
        <v>108</v>
      </c>
      <c r="CE102" s="46" t="s">
        <v>108</v>
      </c>
      <c r="CF102" s="29" t="s">
        <v>108</v>
      </c>
      <c r="CG102" s="31">
        <f t="shared" si="96"/>
        <v>59.393709995999984</v>
      </c>
      <c r="CH102" s="31">
        <f t="shared" si="96"/>
        <v>0</v>
      </c>
      <c r="CI102" s="31">
        <f t="shared" si="96"/>
        <v>0</v>
      </c>
      <c r="CJ102" s="31">
        <f t="shared" si="96"/>
        <v>0</v>
      </c>
      <c r="CK102" s="31">
        <f t="shared" si="96"/>
        <v>59.393709995999984</v>
      </c>
      <c r="CL102" s="31">
        <f t="shared" si="97"/>
        <v>389.60892300631701</v>
      </c>
      <c r="CM102" s="31">
        <f t="shared" si="97"/>
        <v>0</v>
      </c>
      <c r="CN102" s="31">
        <f t="shared" si="97"/>
        <v>0</v>
      </c>
      <c r="CO102" s="31">
        <f t="shared" si="97"/>
        <v>0</v>
      </c>
      <c r="CP102" s="31">
        <f t="shared" si="97"/>
        <v>389.60892300631701</v>
      </c>
      <c r="CQ102" s="32" t="s">
        <v>411</v>
      </c>
    </row>
    <row r="103" spans="1:95" s="28" customFormat="1" ht="61.5" customHeight="1" x14ac:dyDescent="0.25">
      <c r="A103" s="43" t="s">
        <v>195</v>
      </c>
      <c r="B103" s="44" t="s">
        <v>414</v>
      </c>
      <c r="C103" s="45" t="s">
        <v>415</v>
      </c>
      <c r="D103" s="29" t="s">
        <v>469</v>
      </c>
      <c r="E103" s="30">
        <v>2019</v>
      </c>
      <c r="F103" s="30">
        <v>2025</v>
      </c>
      <c r="G103" s="30" t="s">
        <v>108</v>
      </c>
      <c r="H103" s="29">
        <v>60.81579</v>
      </c>
      <c r="I103" s="29">
        <v>424.70042000000001</v>
      </c>
      <c r="J103" s="29" t="s">
        <v>480</v>
      </c>
      <c r="K103" s="29">
        <v>60.81579</v>
      </c>
      <c r="L103" s="29">
        <v>424.70042000000001</v>
      </c>
      <c r="M103" s="29" t="s">
        <v>480</v>
      </c>
      <c r="N103" s="29" t="s">
        <v>108</v>
      </c>
      <c r="O103" s="29">
        <v>21.552306280824958</v>
      </c>
      <c r="P103" s="29">
        <v>498.98558159999993</v>
      </c>
      <c r="Q103" s="29">
        <v>795.20034943271548</v>
      </c>
      <c r="R103" s="29">
        <v>42.550115999999996</v>
      </c>
      <c r="S103" s="29">
        <v>42.550115999999996</v>
      </c>
      <c r="T103" s="29">
        <v>424.05068628482456</v>
      </c>
      <c r="U103" s="29">
        <v>21.552306280824958</v>
      </c>
      <c r="V103" s="29">
        <v>402.49838000399961</v>
      </c>
      <c r="W103" s="29">
        <v>402.49838000399961</v>
      </c>
      <c r="X103" s="29">
        <v>0</v>
      </c>
      <c r="Y103" s="46">
        <v>0</v>
      </c>
      <c r="Z103" s="46">
        <v>0</v>
      </c>
      <c r="AA103" s="46">
        <v>0</v>
      </c>
      <c r="AB103" s="46">
        <v>0</v>
      </c>
      <c r="AC103" s="29">
        <v>0</v>
      </c>
      <c r="AD103" s="46">
        <v>0</v>
      </c>
      <c r="AE103" s="46">
        <v>0</v>
      </c>
      <c r="AF103" s="46">
        <v>0</v>
      </c>
      <c r="AG103" s="46">
        <v>0</v>
      </c>
      <c r="AH103" s="29">
        <v>0</v>
      </c>
      <c r="AI103" s="46">
        <v>0</v>
      </c>
      <c r="AJ103" s="46">
        <v>0</v>
      </c>
      <c r="AK103" s="46">
        <v>0</v>
      </c>
      <c r="AL103" s="46">
        <v>0</v>
      </c>
      <c r="AM103" s="29">
        <v>0</v>
      </c>
      <c r="AN103" s="46">
        <v>0</v>
      </c>
      <c r="AO103" s="46">
        <v>0</v>
      </c>
      <c r="AP103" s="46">
        <v>0</v>
      </c>
      <c r="AQ103" s="46">
        <v>0</v>
      </c>
      <c r="AR103" s="29">
        <v>0</v>
      </c>
      <c r="AS103" s="46">
        <v>402.49838000399961</v>
      </c>
      <c r="AT103" s="46">
        <v>0</v>
      </c>
      <c r="AU103" s="46">
        <v>0</v>
      </c>
      <c r="AV103" s="46">
        <v>0</v>
      </c>
      <c r="AW103" s="29">
        <v>402.49838000399961</v>
      </c>
      <c r="AX103" s="46">
        <v>0</v>
      </c>
      <c r="AY103" s="46">
        <v>0</v>
      </c>
      <c r="AZ103" s="46">
        <v>0</v>
      </c>
      <c r="BA103" s="46">
        <v>0</v>
      </c>
      <c r="BB103" s="29">
        <v>0</v>
      </c>
      <c r="BC103" s="46">
        <v>0</v>
      </c>
      <c r="BD103" s="46">
        <v>0</v>
      </c>
      <c r="BE103" s="46">
        <v>0</v>
      </c>
      <c r="BF103" s="46">
        <v>0</v>
      </c>
      <c r="BG103" s="29">
        <v>0</v>
      </c>
      <c r="BH103" s="46">
        <v>0</v>
      </c>
      <c r="BI103" s="46">
        <v>0</v>
      </c>
      <c r="BJ103" s="46">
        <v>0</v>
      </c>
      <c r="BK103" s="46">
        <v>0</v>
      </c>
      <c r="BL103" s="29">
        <v>0</v>
      </c>
      <c r="BM103" s="46">
        <v>0</v>
      </c>
      <c r="BN103" s="46">
        <v>0</v>
      </c>
      <c r="BO103" s="46">
        <v>0</v>
      </c>
      <c r="BP103" s="46">
        <v>0</v>
      </c>
      <c r="BQ103" s="29">
        <v>0</v>
      </c>
      <c r="BR103" s="46">
        <v>0</v>
      </c>
      <c r="BS103" s="46">
        <v>0</v>
      </c>
      <c r="BT103" s="46">
        <v>0</v>
      </c>
      <c r="BU103" s="46">
        <v>0</v>
      </c>
      <c r="BV103" s="29">
        <v>0</v>
      </c>
      <c r="BW103" s="46">
        <v>0</v>
      </c>
      <c r="BX103" s="46">
        <v>0</v>
      </c>
      <c r="BY103" s="46">
        <v>0</v>
      </c>
      <c r="BZ103" s="46">
        <v>0</v>
      </c>
      <c r="CA103" s="29">
        <v>0</v>
      </c>
      <c r="CB103" s="46" t="s">
        <v>108</v>
      </c>
      <c r="CC103" s="46" t="s">
        <v>108</v>
      </c>
      <c r="CD103" s="46" t="s">
        <v>108</v>
      </c>
      <c r="CE103" s="46" t="s">
        <v>108</v>
      </c>
      <c r="CF103" s="29" t="s">
        <v>108</v>
      </c>
      <c r="CG103" s="31">
        <f t="shared" si="96"/>
        <v>402.49838000399961</v>
      </c>
      <c r="CH103" s="31">
        <f t="shared" si="96"/>
        <v>0</v>
      </c>
      <c r="CI103" s="31">
        <f t="shared" si="96"/>
        <v>0</v>
      </c>
      <c r="CJ103" s="31">
        <f t="shared" si="96"/>
        <v>0</v>
      </c>
      <c r="CK103" s="31">
        <f t="shared" si="96"/>
        <v>402.49838000399961</v>
      </c>
      <c r="CL103" s="31">
        <f t="shared" si="97"/>
        <v>0</v>
      </c>
      <c r="CM103" s="31">
        <f t="shared" si="97"/>
        <v>0</v>
      </c>
      <c r="CN103" s="31">
        <f t="shared" si="97"/>
        <v>0</v>
      </c>
      <c r="CO103" s="31">
        <f t="shared" si="97"/>
        <v>0</v>
      </c>
      <c r="CP103" s="31">
        <f t="shared" si="97"/>
        <v>0</v>
      </c>
      <c r="CQ103" s="32" t="s">
        <v>408</v>
      </c>
    </row>
    <row r="104" spans="1:95" s="28" customFormat="1" ht="61.5" customHeight="1" x14ac:dyDescent="0.25">
      <c r="A104" s="43" t="s">
        <v>195</v>
      </c>
      <c r="B104" s="44" t="s">
        <v>416</v>
      </c>
      <c r="C104" s="45" t="s">
        <v>417</v>
      </c>
      <c r="D104" s="29" t="s">
        <v>469</v>
      </c>
      <c r="E104" s="30">
        <v>2019</v>
      </c>
      <c r="F104" s="30">
        <v>2024</v>
      </c>
      <c r="G104" s="30" t="s">
        <v>108</v>
      </c>
      <c r="H104" s="29">
        <v>59.300629999999998</v>
      </c>
      <c r="I104" s="29">
        <v>411.50716999999997</v>
      </c>
      <c r="J104" s="29" t="s">
        <v>480</v>
      </c>
      <c r="K104" s="29">
        <v>59.300629999999998</v>
      </c>
      <c r="L104" s="29">
        <v>411.50716999999997</v>
      </c>
      <c r="M104" s="29" t="s">
        <v>480</v>
      </c>
      <c r="N104" s="29" t="s">
        <v>108</v>
      </c>
      <c r="O104" s="29">
        <v>18.999745980335518</v>
      </c>
      <c r="P104" s="29">
        <v>490.09999440000001</v>
      </c>
      <c r="Q104" s="29">
        <v>745.72068145356241</v>
      </c>
      <c r="R104" s="29">
        <v>42.550115999999996</v>
      </c>
      <c r="S104" s="29">
        <v>42.550115999999996</v>
      </c>
      <c r="T104" s="29">
        <v>411.08470598433553</v>
      </c>
      <c r="U104" s="29">
        <v>18.999745980335518</v>
      </c>
      <c r="V104" s="29">
        <v>392.08496000400004</v>
      </c>
      <c r="W104" s="29">
        <v>392.08496000400004</v>
      </c>
      <c r="X104" s="29">
        <v>0</v>
      </c>
      <c r="Y104" s="46">
        <v>0</v>
      </c>
      <c r="Z104" s="46">
        <v>0</v>
      </c>
      <c r="AA104" s="46">
        <v>0</v>
      </c>
      <c r="AB104" s="46">
        <v>0</v>
      </c>
      <c r="AC104" s="29">
        <v>0</v>
      </c>
      <c r="AD104" s="46">
        <v>0</v>
      </c>
      <c r="AE104" s="46">
        <v>0</v>
      </c>
      <c r="AF104" s="46">
        <v>0</v>
      </c>
      <c r="AG104" s="46">
        <v>0</v>
      </c>
      <c r="AH104" s="29">
        <v>0</v>
      </c>
      <c r="AI104" s="46">
        <v>392.08496000400004</v>
      </c>
      <c r="AJ104" s="46">
        <v>0</v>
      </c>
      <c r="AK104" s="46">
        <v>0</v>
      </c>
      <c r="AL104" s="46">
        <v>0</v>
      </c>
      <c r="AM104" s="29">
        <v>392.08496000400004</v>
      </c>
      <c r="AN104" s="46">
        <v>0</v>
      </c>
      <c r="AO104" s="46">
        <v>0</v>
      </c>
      <c r="AP104" s="46">
        <v>0</v>
      </c>
      <c r="AQ104" s="46">
        <v>0</v>
      </c>
      <c r="AR104" s="29">
        <v>0</v>
      </c>
      <c r="AS104" s="46">
        <v>0</v>
      </c>
      <c r="AT104" s="46">
        <v>0</v>
      </c>
      <c r="AU104" s="46">
        <v>0</v>
      </c>
      <c r="AV104" s="46">
        <v>0</v>
      </c>
      <c r="AW104" s="29">
        <v>0</v>
      </c>
      <c r="AX104" s="46">
        <v>0</v>
      </c>
      <c r="AY104" s="46">
        <v>0</v>
      </c>
      <c r="AZ104" s="46">
        <v>0</v>
      </c>
      <c r="BA104" s="46">
        <v>0</v>
      </c>
      <c r="BB104" s="29">
        <v>0</v>
      </c>
      <c r="BC104" s="46">
        <v>0</v>
      </c>
      <c r="BD104" s="46">
        <v>0</v>
      </c>
      <c r="BE104" s="46">
        <v>0</v>
      </c>
      <c r="BF104" s="46">
        <v>0</v>
      </c>
      <c r="BG104" s="29">
        <v>0</v>
      </c>
      <c r="BH104" s="46">
        <v>0</v>
      </c>
      <c r="BI104" s="46">
        <v>0</v>
      </c>
      <c r="BJ104" s="46">
        <v>0</v>
      </c>
      <c r="BK104" s="46">
        <v>0</v>
      </c>
      <c r="BL104" s="29">
        <v>0</v>
      </c>
      <c r="BM104" s="46">
        <v>0</v>
      </c>
      <c r="BN104" s="46">
        <v>0</v>
      </c>
      <c r="BO104" s="46">
        <v>0</v>
      </c>
      <c r="BP104" s="46">
        <v>0</v>
      </c>
      <c r="BQ104" s="29">
        <v>0</v>
      </c>
      <c r="BR104" s="46">
        <v>0</v>
      </c>
      <c r="BS104" s="46">
        <v>0</v>
      </c>
      <c r="BT104" s="46">
        <v>0</v>
      </c>
      <c r="BU104" s="46">
        <v>0</v>
      </c>
      <c r="BV104" s="29">
        <v>0</v>
      </c>
      <c r="BW104" s="46">
        <v>0</v>
      </c>
      <c r="BX104" s="46">
        <v>0</v>
      </c>
      <c r="BY104" s="46">
        <v>0</v>
      </c>
      <c r="BZ104" s="46">
        <v>0</v>
      </c>
      <c r="CA104" s="29">
        <v>0</v>
      </c>
      <c r="CB104" s="46" t="s">
        <v>108</v>
      </c>
      <c r="CC104" s="46" t="s">
        <v>108</v>
      </c>
      <c r="CD104" s="46" t="s">
        <v>108</v>
      </c>
      <c r="CE104" s="46" t="s">
        <v>108</v>
      </c>
      <c r="CF104" s="29" t="s">
        <v>108</v>
      </c>
      <c r="CG104" s="31">
        <f t="shared" si="96"/>
        <v>392.08496000400004</v>
      </c>
      <c r="CH104" s="31">
        <f t="shared" si="96"/>
        <v>0</v>
      </c>
      <c r="CI104" s="31">
        <f t="shared" si="96"/>
        <v>0</v>
      </c>
      <c r="CJ104" s="31">
        <f t="shared" si="96"/>
        <v>0</v>
      </c>
      <c r="CK104" s="31">
        <f t="shared" si="96"/>
        <v>392.08496000400004</v>
      </c>
      <c r="CL104" s="31">
        <f t="shared" si="97"/>
        <v>0</v>
      </c>
      <c r="CM104" s="31">
        <f t="shared" si="97"/>
        <v>0</v>
      </c>
      <c r="CN104" s="31">
        <f t="shared" si="97"/>
        <v>0</v>
      </c>
      <c r="CO104" s="31">
        <f t="shared" si="97"/>
        <v>0</v>
      </c>
      <c r="CP104" s="31">
        <f t="shared" si="97"/>
        <v>0</v>
      </c>
      <c r="CQ104" s="32" t="s">
        <v>408</v>
      </c>
    </row>
    <row r="105" spans="1:95" s="28" customFormat="1" ht="61.5" customHeight="1" x14ac:dyDescent="0.25">
      <c r="A105" s="43" t="s">
        <v>195</v>
      </c>
      <c r="B105" s="44" t="s">
        <v>418</v>
      </c>
      <c r="C105" s="45" t="s">
        <v>419</v>
      </c>
      <c r="D105" s="29" t="s">
        <v>469</v>
      </c>
      <c r="E105" s="30">
        <v>2019</v>
      </c>
      <c r="F105" s="30">
        <v>2025</v>
      </c>
      <c r="G105" s="30" t="s">
        <v>108</v>
      </c>
      <c r="H105" s="29">
        <v>38.804349999999999</v>
      </c>
      <c r="I105" s="29">
        <v>270.19085999999999</v>
      </c>
      <c r="J105" s="29" t="s">
        <v>480</v>
      </c>
      <c r="K105" s="29">
        <v>38.804349999999999</v>
      </c>
      <c r="L105" s="29">
        <v>270.19085999999999</v>
      </c>
      <c r="M105" s="29" t="s">
        <v>480</v>
      </c>
      <c r="N105" s="29" t="s">
        <v>108</v>
      </c>
      <c r="O105" s="29">
        <v>12.99701128773588</v>
      </c>
      <c r="P105" s="29">
        <v>321.284268</v>
      </c>
      <c r="Q105" s="29">
        <v>512.32111805645764</v>
      </c>
      <c r="R105" s="29">
        <v>25.530072000000001</v>
      </c>
      <c r="S105" s="29">
        <v>25.530072000000001</v>
      </c>
      <c r="T105" s="29">
        <v>269.93475128373586</v>
      </c>
      <c r="U105" s="29">
        <v>12.99701128773588</v>
      </c>
      <c r="V105" s="29">
        <v>256.937739996</v>
      </c>
      <c r="W105" s="29">
        <v>256.937739996</v>
      </c>
      <c r="X105" s="29">
        <v>0</v>
      </c>
      <c r="Y105" s="46">
        <v>0</v>
      </c>
      <c r="Z105" s="46">
        <v>0</v>
      </c>
      <c r="AA105" s="46">
        <v>0</v>
      </c>
      <c r="AB105" s="46">
        <v>0</v>
      </c>
      <c r="AC105" s="29">
        <v>0</v>
      </c>
      <c r="AD105" s="46">
        <v>0</v>
      </c>
      <c r="AE105" s="46">
        <v>0</v>
      </c>
      <c r="AF105" s="46">
        <v>0</v>
      </c>
      <c r="AG105" s="46">
        <v>0</v>
      </c>
      <c r="AH105" s="29">
        <v>0</v>
      </c>
      <c r="AI105" s="46">
        <v>0</v>
      </c>
      <c r="AJ105" s="46">
        <v>0</v>
      </c>
      <c r="AK105" s="46">
        <v>0</v>
      </c>
      <c r="AL105" s="46">
        <v>0</v>
      </c>
      <c r="AM105" s="29">
        <v>0</v>
      </c>
      <c r="AN105" s="46">
        <v>0</v>
      </c>
      <c r="AO105" s="46">
        <v>0</v>
      </c>
      <c r="AP105" s="46">
        <v>0</v>
      </c>
      <c r="AQ105" s="46">
        <v>0</v>
      </c>
      <c r="AR105" s="29">
        <v>0</v>
      </c>
      <c r="AS105" s="46">
        <v>256.937739996</v>
      </c>
      <c r="AT105" s="46">
        <v>0</v>
      </c>
      <c r="AU105" s="46">
        <v>0</v>
      </c>
      <c r="AV105" s="46">
        <v>0</v>
      </c>
      <c r="AW105" s="29">
        <v>256.937739996</v>
      </c>
      <c r="AX105" s="46">
        <v>0</v>
      </c>
      <c r="AY105" s="46">
        <v>0</v>
      </c>
      <c r="AZ105" s="46">
        <v>0</v>
      </c>
      <c r="BA105" s="46">
        <v>0</v>
      </c>
      <c r="BB105" s="29">
        <v>0</v>
      </c>
      <c r="BC105" s="46">
        <v>0</v>
      </c>
      <c r="BD105" s="46">
        <v>0</v>
      </c>
      <c r="BE105" s="46">
        <v>0</v>
      </c>
      <c r="BF105" s="46">
        <v>0</v>
      </c>
      <c r="BG105" s="29">
        <v>0</v>
      </c>
      <c r="BH105" s="46">
        <v>0</v>
      </c>
      <c r="BI105" s="46">
        <v>0</v>
      </c>
      <c r="BJ105" s="46">
        <v>0</v>
      </c>
      <c r="BK105" s="46">
        <v>0</v>
      </c>
      <c r="BL105" s="29">
        <v>0</v>
      </c>
      <c r="BM105" s="46">
        <v>0</v>
      </c>
      <c r="BN105" s="46">
        <v>0</v>
      </c>
      <c r="BO105" s="46">
        <v>0</v>
      </c>
      <c r="BP105" s="46">
        <v>0</v>
      </c>
      <c r="BQ105" s="29">
        <v>0</v>
      </c>
      <c r="BR105" s="46">
        <v>0</v>
      </c>
      <c r="BS105" s="46">
        <v>0</v>
      </c>
      <c r="BT105" s="46">
        <v>0</v>
      </c>
      <c r="BU105" s="46">
        <v>0</v>
      </c>
      <c r="BV105" s="29">
        <v>0</v>
      </c>
      <c r="BW105" s="46">
        <v>0</v>
      </c>
      <c r="BX105" s="46">
        <v>0</v>
      </c>
      <c r="BY105" s="46">
        <v>0</v>
      </c>
      <c r="BZ105" s="46">
        <v>0</v>
      </c>
      <c r="CA105" s="29">
        <v>0</v>
      </c>
      <c r="CB105" s="46" t="s">
        <v>108</v>
      </c>
      <c r="CC105" s="46" t="s">
        <v>108</v>
      </c>
      <c r="CD105" s="46" t="s">
        <v>108</v>
      </c>
      <c r="CE105" s="46" t="s">
        <v>108</v>
      </c>
      <c r="CF105" s="29" t="s">
        <v>108</v>
      </c>
      <c r="CG105" s="31">
        <f t="shared" si="96"/>
        <v>256.937739996</v>
      </c>
      <c r="CH105" s="31">
        <f t="shared" si="96"/>
        <v>0</v>
      </c>
      <c r="CI105" s="31">
        <f t="shared" si="96"/>
        <v>0</v>
      </c>
      <c r="CJ105" s="31">
        <f t="shared" si="96"/>
        <v>0</v>
      </c>
      <c r="CK105" s="31">
        <f t="shared" si="96"/>
        <v>256.937739996</v>
      </c>
      <c r="CL105" s="31">
        <f t="shared" si="97"/>
        <v>0</v>
      </c>
      <c r="CM105" s="31">
        <f t="shared" si="97"/>
        <v>0</v>
      </c>
      <c r="CN105" s="31">
        <f t="shared" si="97"/>
        <v>0</v>
      </c>
      <c r="CO105" s="31">
        <f t="shared" si="97"/>
        <v>0</v>
      </c>
      <c r="CP105" s="31">
        <f t="shared" si="97"/>
        <v>0</v>
      </c>
      <c r="CQ105" s="32" t="s">
        <v>408</v>
      </c>
    </row>
    <row r="106" spans="1:95" s="28" customFormat="1" ht="61.5" customHeight="1" x14ac:dyDescent="0.25">
      <c r="A106" s="43" t="s">
        <v>195</v>
      </c>
      <c r="B106" s="44" t="s">
        <v>420</v>
      </c>
      <c r="C106" s="45" t="s">
        <v>421</v>
      </c>
      <c r="D106" s="29" t="s">
        <v>469</v>
      </c>
      <c r="E106" s="30">
        <v>2019</v>
      </c>
      <c r="F106" s="30">
        <v>2024</v>
      </c>
      <c r="G106" s="30" t="s">
        <v>108</v>
      </c>
      <c r="H106" s="29">
        <v>86.170730000000006</v>
      </c>
      <c r="I106" s="29">
        <v>596.68187999999998</v>
      </c>
      <c r="J106" s="29" t="s">
        <v>480</v>
      </c>
      <c r="K106" s="29">
        <v>86.170730000000006</v>
      </c>
      <c r="L106" s="29">
        <v>596.68187999999998</v>
      </c>
      <c r="M106" s="29" t="s">
        <v>480</v>
      </c>
      <c r="N106" s="29" t="s">
        <v>108</v>
      </c>
      <c r="O106" s="29">
        <v>28.030008224670958</v>
      </c>
      <c r="P106" s="29">
        <v>731.61325440000007</v>
      </c>
      <c r="Q106" s="29">
        <v>1113.0164953869423</v>
      </c>
      <c r="R106" s="29">
        <v>85.100220000000007</v>
      </c>
      <c r="S106" s="29">
        <v>85.100220000000007</v>
      </c>
      <c r="T106" s="29">
        <v>595.96785822867093</v>
      </c>
      <c r="U106" s="29">
        <v>28.030008224670958</v>
      </c>
      <c r="V106" s="29">
        <v>567.93785000399998</v>
      </c>
      <c r="W106" s="29">
        <v>567.93785000399998</v>
      </c>
      <c r="X106" s="29">
        <v>0</v>
      </c>
      <c r="Y106" s="46">
        <v>0</v>
      </c>
      <c r="Z106" s="46">
        <v>0</v>
      </c>
      <c r="AA106" s="46">
        <v>0</v>
      </c>
      <c r="AB106" s="46">
        <v>0</v>
      </c>
      <c r="AC106" s="29">
        <v>0</v>
      </c>
      <c r="AD106" s="46">
        <v>0</v>
      </c>
      <c r="AE106" s="46">
        <v>0</v>
      </c>
      <c r="AF106" s="46">
        <v>0</v>
      </c>
      <c r="AG106" s="46">
        <v>0</v>
      </c>
      <c r="AH106" s="29">
        <v>0</v>
      </c>
      <c r="AI106" s="46">
        <v>567.93785000399998</v>
      </c>
      <c r="AJ106" s="46">
        <v>0</v>
      </c>
      <c r="AK106" s="46">
        <v>0</v>
      </c>
      <c r="AL106" s="46">
        <v>0</v>
      </c>
      <c r="AM106" s="29">
        <v>567.93785000399998</v>
      </c>
      <c r="AN106" s="46">
        <v>0</v>
      </c>
      <c r="AO106" s="46">
        <v>0</v>
      </c>
      <c r="AP106" s="46">
        <v>0</v>
      </c>
      <c r="AQ106" s="46">
        <v>0</v>
      </c>
      <c r="AR106" s="29">
        <v>0</v>
      </c>
      <c r="AS106" s="46">
        <v>0</v>
      </c>
      <c r="AT106" s="46">
        <v>0</v>
      </c>
      <c r="AU106" s="46">
        <v>0</v>
      </c>
      <c r="AV106" s="46">
        <v>0</v>
      </c>
      <c r="AW106" s="29">
        <v>0</v>
      </c>
      <c r="AX106" s="46">
        <v>0</v>
      </c>
      <c r="AY106" s="46">
        <v>0</v>
      </c>
      <c r="AZ106" s="46">
        <v>0</v>
      </c>
      <c r="BA106" s="46">
        <v>0</v>
      </c>
      <c r="BB106" s="29">
        <v>0</v>
      </c>
      <c r="BC106" s="46">
        <v>0</v>
      </c>
      <c r="BD106" s="46">
        <v>0</v>
      </c>
      <c r="BE106" s="46">
        <v>0</v>
      </c>
      <c r="BF106" s="46">
        <v>0</v>
      </c>
      <c r="BG106" s="29">
        <v>0</v>
      </c>
      <c r="BH106" s="46">
        <v>0</v>
      </c>
      <c r="BI106" s="46">
        <v>0</v>
      </c>
      <c r="BJ106" s="46">
        <v>0</v>
      </c>
      <c r="BK106" s="46">
        <v>0</v>
      </c>
      <c r="BL106" s="29">
        <v>0</v>
      </c>
      <c r="BM106" s="46">
        <v>0</v>
      </c>
      <c r="BN106" s="46">
        <v>0</v>
      </c>
      <c r="BO106" s="46">
        <v>0</v>
      </c>
      <c r="BP106" s="46">
        <v>0</v>
      </c>
      <c r="BQ106" s="29">
        <v>0</v>
      </c>
      <c r="BR106" s="46">
        <v>0</v>
      </c>
      <c r="BS106" s="46">
        <v>0</v>
      </c>
      <c r="BT106" s="46">
        <v>0</v>
      </c>
      <c r="BU106" s="46">
        <v>0</v>
      </c>
      <c r="BV106" s="29">
        <v>0</v>
      </c>
      <c r="BW106" s="46">
        <v>0</v>
      </c>
      <c r="BX106" s="46">
        <v>0</v>
      </c>
      <c r="BY106" s="46">
        <v>0</v>
      </c>
      <c r="BZ106" s="46">
        <v>0</v>
      </c>
      <c r="CA106" s="29">
        <v>0</v>
      </c>
      <c r="CB106" s="46" t="s">
        <v>108</v>
      </c>
      <c r="CC106" s="46" t="s">
        <v>108</v>
      </c>
      <c r="CD106" s="46" t="s">
        <v>108</v>
      </c>
      <c r="CE106" s="46" t="s">
        <v>108</v>
      </c>
      <c r="CF106" s="29" t="s">
        <v>108</v>
      </c>
      <c r="CG106" s="31">
        <f t="shared" si="96"/>
        <v>567.93785000399998</v>
      </c>
      <c r="CH106" s="31">
        <f t="shared" si="96"/>
        <v>0</v>
      </c>
      <c r="CI106" s="31">
        <f t="shared" si="96"/>
        <v>0</v>
      </c>
      <c r="CJ106" s="31">
        <f t="shared" si="96"/>
        <v>0</v>
      </c>
      <c r="CK106" s="31">
        <f t="shared" si="96"/>
        <v>567.93785000399998</v>
      </c>
      <c r="CL106" s="31">
        <f t="shared" si="97"/>
        <v>0</v>
      </c>
      <c r="CM106" s="31">
        <f t="shared" si="97"/>
        <v>0</v>
      </c>
      <c r="CN106" s="31">
        <f t="shared" si="97"/>
        <v>0</v>
      </c>
      <c r="CO106" s="31">
        <f t="shared" si="97"/>
        <v>0</v>
      </c>
      <c r="CP106" s="31">
        <f t="shared" si="97"/>
        <v>0</v>
      </c>
      <c r="CQ106" s="32" t="s">
        <v>408</v>
      </c>
    </row>
    <row r="107" spans="1:95" s="28" customFormat="1" ht="61.5" customHeight="1" x14ac:dyDescent="0.25">
      <c r="A107" s="43" t="s">
        <v>195</v>
      </c>
      <c r="B107" s="44" t="s">
        <v>423</v>
      </c>
      <c r="C107" s="45" t="s">
        <v>424</v>
      </c>
      <c r="D107" s="29" t="s">
        <v>469</v>
      </c>
      <c r="E107" s="30">
        <v>2019</v>
      </c>
      <c r="F107" s="30">
        <v>2024</v>
      </c>
      <c r="G107" s="30">
        <v>2026</v>
      </c>
      <c r="H107" s="29">
        <v>82.376289999999997</v>
      </c>
      <c r="I107" s="29">
        <v>571.73262999999997</v>
      </c>
      <c r="J107" s="29" t="s">
        <v>480</v>
      </c>
      <c r="K107" s="29">
        <v>82.376289999999997</v>
      </c>
      <c r="L107" s="29">
        <v>571.73262999999997</v>
      </c>
      <c r="M107" s="29" t="s">
        <v>480</v>
      </c>
      <c r="N107" s="29" t="s">
        <v>108</v>
      </c>
      <c r="O107" s="29">
        <v>27.283665192783001</v>
      </c>
      <c r="P107" s="29">
        <v>700.34140800000011</v>
      </c>
      <c r="Q107" s="29">
        <v>1065.3948512168643</v>
      </c>
      <c r="R107" s="29">
        <v>2103.7993944</v>
      </c>
      <c r="S107" s="29">
        <v>2515.7350553689976</v>
      </c>
      <c r="T107" s="29">
        <v>570.84102519678311</v>
      </c>
      <c r="U107" s="29">
        <v>813.49740599373604</v>
      </c>
      <c r="V107" s="29">
        <v>543.55736000400009</v>
      </c>
      <c r="W107" s="29">
        <v>543.55736000400009</v>
      </c>
      <c r="X107" s="29">
        <v>786.21374080095302</v>
      </c>
      <c r="Y107" s="46">
        <v>0</v>
      </c>
      <c r="Z107" s="46">
        <v>0</v>
      </c>
      <c r="AA107" s="46">
        <v>0</v>
      </c>
      <c r="AB107" s="46">
        <v>0</v>
      </c>
      <c r="AC107" s="29">
        <v>0</v>
      </c>
      <c r="AD107" s="46">
        <v>0</v>
      </c>
      <c r="AE107" s="46">
        <v>0</v>
      </c>
      <c r="AF107" s="46">
        <v>0</v>
      </c>
      <c r="AG107" s="46">
        <v>0</v>
      </c>
      <c r="AH107" s="29">
        <v>0</v>
      </c>
      <c r="AI107" s="46">
        <v>543.55736000400009</v>
      </c>
      <c r="AJ107" s="46">
        <v>0</v>
      </c>
      <c r="AK107" s="46">
        <v>0</v>
      </c>
      <c r="AL107" s="46">
        <v>0</v>
      </c>
      <c r="AM107" s="29">
        <v>543.55736000400009</v>
      </c>
      <c r="AN107" s="46">
        <v>0</v>
      </c>
      <c r="AO107" s="46">
        <v>0</v>
      </c>
      <c r="AP107" s="46">
        <v>0</v>
      </c>
      <c r="AQ107" s="46">
        <v>0</v>
      </c>
      <c r="AR107" s="29">
        <v>0</v>
      </c>
      <c r="AS107" s="46">
        <v>0</v>
      </c>
      <c r="AT107" s="46">
        <v>0</v>
      </c>
      <c r="AU107" s="46">
        <v>0</v>
      </c>
      <c r="AV107" s="46">
        <v>0</v>
      </c>
      <c r="AW107" s="29">
        <v>0</v>
      </c>
      <c r="AX107" s="46">
        <v>121.96686789</v>
      </c>
      <c r="AY107" s="46">
        <v>0</v>
      </c>
      <c r="AZ107" s="46">
        <v>0</v>
      </c>
      <c r="BA107" s="46">
        <v>0</v>
      </c>
      <c r="BB107" s="29">
        <v>121.96686789</v>
      </c>
      <c r="BC107" s="46">
        <v>0</v>
      </c>
      <c r="BD107" s="46">
        <v>0</v>
      </c>
      <c r="BE107" s="46">
        <v>0</v>
      </c>
      <c r="BF107" s="46">
        <v>0</v>
      </c>
      <c r="BG107" s="29">
        <v>0</v>
      </c>
      <c r="BH107" s="46">
        <v>664.24687291095302</v>
      </c>
      <c r="BI107" s="46">
        <v>0</v>
      </c>
      <c r="BJ107" s="46">
        <v>0</v>
      </c>
      <c r="BK107" s="46">
        <v>0</v>
      </c>
      <c r="BL107" s="29">
        <v>664.24687291095302</v>
      </c>
      <c r="BM107" s="46">
        <v>0</v>
      </c>
      <c r="BN107" s="46">
        <v>0</v>
      </c>
      <c r="BO107" s="46">
        <v>0</v>
      </c>
      <c r="BP107" s="46">
        <v>0</v>
      </c>
      <c r="BQ107" s="29">
        <v>0</v>
      </c>
      <c r="BR107" s="46">
        <v>0</v>
      </c>
      <c r="BS107" s="46">
        <v>0</v>
      </c>
      <c r="BT107" s="46">
        <v>0</v>
      </c>
      <c r="BU107" s="46">
        <v>0</v>
      </c>
      <c r="BV107" s="29">
        <v>0</v>
      </c>
      <c r="BW107" s="46">
        <v>0</v>
      </c>
      <c r="BX107" s="46">
        <v>0</v>
      </c>
      <c r="BY107" s="46">
        <v>0</v>
      </c>
      <c r="BZ107" s="46">
        <v>0</v>
      </c>
      <c r="CA107" s="29">
        <v>0</v>
      </c>
      <c r="CB107" s="46" t="s">
        <v>108</v>
      </c>
      <c r="CC107" s="46" t="s">
        <v>108</v>
      </c>
      <c r="CD107" s="46" t="s">
        <v>108</v>
      </c>
      <c r="CE107" s="46" t="s">
        <v>108</v>
      </c>
      <c r="CF107" s="29" t="s">
        <v>108</v>
      </c>
      <c r="CG107" s="31">
        <f t="shared" si="96"/>
        <v>543.55736000400009</v>
      </c>
      <c r="CH107" s="31">
        <f t="shared" si="96"/>
        <v>0</v>
      </c>
      <c r="CI107" s="31">
        <f t="shared" si="96"/>
        <v>0</v>
      </c>
      <c r="CJ107" s="31">
        <f t="shared" si="96"/>
        <v>0</v>
      </c>
      <c r="CK107" s="31">
        <f t="shared" si="96"/>
        <v>543.55736000400009</v>
      </c>
      <c r="CL107" s="31">
        <f t="shared" si="97"/>
        <v>786.21374080095302</v>
      </c>
      <c r="CM107" s="31">
        <f t="shared" si="97"/>
        <v>0</v>
      </c>
      <c r="CN107" s="31">
        <f t="shared" si="97"/>
        <v>0</v>
      </c>
      <c r="CO107" s="31">
        <f t="shared" si="97"/>
        <v>0</v>
      </c>
      <c r="CP107" s="31">
        <f t="shared" si="97"/>
        <v>786.21374080095302</v>
      </c>
      <c r="CQ107" s="32" t="s">
        <v>422</v>
      </c>
    </row>
    <row r="108" spans="1:95" s="28" customFormat="1" ht="61.5" customHeight="1" x14ac:dyDescent="0.25">
      <c r="A108" s="43" t="s">
        <v>195</v>
      </c>
      <c r="B108" s="44" t="s">
        <v>426</v>
      </c>
      <c r="C108" s="45" t="s">
        <v>427</v>
      </c>
      <c r="D108" s="29" t="s">
        <v>469</v>
      </c>
      <c r="E108" s="30">
        <v>2024</v>
      </c>
      <c r="F108" s="30" t="s">
        <v>108</v>
      </c>
      <c r="G108" s="30">
        <v>2025</v>
      </c>
      <c r="H108" s="29" t="s">
        <v>108</v>
      </c>
      <c r="I108" s="29" t="s">
        <v>108</v>
      </c>
      <c r="J108" s="29" t="s">
        <v>108</v>
      </c>
      <c r="K108" s="29">
        <v>39.007390000000001</v>
      </c>
      <c r="L108" s="29">
        <v>359.84766000000002</v>
      </c>
      <c r="M108" s="29" t="s">
        <v>474</v>
      </c>
      <c r="N108" s="29" t="s">
        <v>108</v>
      </c>
      <c r="O108" s="29">
        <v>0</v>
      </c>
      <c r="P108" s="29" t="s">
        <v>108</v>
      </c>
      <c r="Q108" s="29" t="s">
        <v>108</v>
      </c>
      <c r="R108" s="29">
        <v>699.25869888</v>
      </c>
      <c r="S108" s="29">
        <v>787.76665871335103</v>
      </c>
      <c r="T108" s="29" t="s">
        <v>108</v>
      </c>
      <c r="U108" s="29">
        <v>351.91146407143003</v>
      </c>
      <c r="V108" s="29" t="s">
        <v>108</v>
      </c>
      <c r="W108" s="29" t="s">
        <v>108</v>
      </c>
      <c r="X108" s="29">
        <v>351.91146407143003</v>
      </c>
      <c r="Y108" s="46" t="s">
        <v>108</v>
      </c>
      <c r="Z108" s="46" t="s">
        <v>108</v>
      </c>
      <c r="AA108" s="46" t="s">
        <v>108</v>
      </c>
      <c r="AB108" s="46" t="s">
        <v>108</v>
      </c>
      <c r="AC108" s="29" t="s">
        <v>108</v>
      </c>
      <c r="AD108" s="46">
        <v>0</v>
      </c>
      <c r="AE108" s="46">
        <v>0</v>
      </c>
      <c r="AF108" s="46">
        <v>0</v>
      </c>
      <c r="AG108" s="46">
        <v>0</v>
      </c>
      <c r="AH108" s="29">
        <v>0</v>
      </c>
      <c r="AI108" s="46" t="s">
        <v>108</v>
      </c>
      <c r="AJ108" s="46" t="s">
        <v>108</v>
      </c>
      <c r="AK108" s="46" t="s">
        <v>108</v>
      </c>
      <c r="AL108" s="46" t="s">
        <v>108</v>
      </c>
      <c r="AM108" s="29" t="s">
        <v>108</v>
      </c>
      <c r="AN108" s="46">
        <v>168.41495449999999</v>
      </c>
      <c r="AO108" s="46">
        <v>0</v>
      </c>
      <c r="AP108" s="46">
        <v>0</v>
      </c>
      <c r="AQ108" s="46">
        <v>0</v>
      </c>
      <c r="AR108" s="29">
        <v>168.41495449999999</v>
      </c>
      <c r="AS108" s="46" t="s">
        <v>108</v>
      </c>
      <c r="AT108" s="46" t="s">
        <v>108</v>
      </c>
      <c r="AU108" s="46" t="s">
        <v>108</v>
      </c>
      <c r="AV108" s="46" t="s">
        <v>108</v>
      </c>
      <c r="AW108" s="29" t="s">
        <v>108</v>
      </c>
      <c r="AX108" s="46">
        <v>183.49650957143001</v>
      </c>
      <c r="AY108" s="46">
        <v>0</v>
      </c>
      <c r="AZ108" s="46">
        <v>0</v>
      </c>
      <c r="BA108" s="46">
        <v>0</v>
      </c>
      <c r="BB108" s="29">
        <v>183.49650957143001</v>
      </c>
      <c r="BC108" s="46" t="s">
        <v>108</v>
      </c>
      <c r="BD108" s="46" t="s">
        <v>108</v>
      </c>
      <c r="BE108" s="46" t="s">
        <v>108</v>
      </c>
      <c r="BF108" s="46" t="s">
        <v>108</v>
      </c>
      <c r="BG108" s="29" t="s">
        <v>108</v>
      </c>
      <c r="BH108" s="46">
        <v>0</v>
      </c>
      <c r="BI108" s="46">
        <v>0</v>
      </c>
      <c r="BJ108" s="46">
        <v>0</v>
      </c>
      <c r="BK108" s="46">
        <v>0</v>
      </c>
      <c r="BL108" s="29">
        <v>0</v>
      </c>
      <c r="BM108" s="46" t="s">
        <v>108</v>
      </c>
      <c r="BN108" s="46" t="s">
        <v>108</v>
      </c>
      <c r="BO108" s="46" t="s">
        <v>108</v>
      </c>
      <c r="BP108" s="46" t="s">
        <v>108</v>
      </c>
      <c r="BQ108" s="29" t="s">
        <v>108</v>
      </c>
      <c r="BR108" s="46">
        <v>0</v>
      </c>
      <c r="BS108" s="46">
        <v>0</v>
      </c>
      <c r="BT108" s="46">
        <v>0</v>
      </c>
      <c r="BU108" s="46">
        <v>0</v>
      </c>
      <c r="BV108" s="29">
        <v>0</v>
      </c>
      <c r="BW108" s="46">
        <v>0</v>
      </c>
      <c r="BX108" s="46">
        <v>0</v>
      </c>
      <c r="BY108" s="46">
        <v>0</v>
      </c>
      <c r="BZ108" s="46">
        <v>0</v>
      </c>
      <c r="CA108" s="29">
        <v>0</v>
      </c>
      <c r="CB108" s="46" t="s">
        <v>108</v>
      </c>
      <c r="CC108" s="46" t="s">
        <v>108</v>
      </c>
      <c r="CD108" s="46" t="s">
        <v>108</v>
      </c>
      <c r="CE108" s="46" t="s">
        <v>108</v>
      </c>
      <c r="CF108" s="29" t="s">
        <v>108</v>
      </c>
      <c r="CG108" s="31" t="s">
        <v>108</v>
      </c>
      <c r="CH108" s="31" t="s">
        <v>108</v>
      </c>
      <c r="CI108" s="31" t="s">
        <v>108</v>
      </c>
      <c r="CJ108" s="31" t="s">
        <v>108</v>
      </c>
      <c r="CK108" s="31" t="s">
        <v>108</v>
      </c>
      <c r="CL108" s="31">
        <f t="shared" si="97"/>
        <v>351.91146407143003</v>
      </c>
      <c r="CM108" s="31">
        <f t="shared" si="97"/>
        <v>0</v>
      </c>
      <c r="CN108" s="31">
        <f t="shared" si="97"/>
        <v>0</v>
      </c>
      <c r="CO108" s="31">
        <f t="shared" si="97"/>
        <v>0</v>
      </c>
      <c r="CP108" s="31">
        <f t="shared" si="97"/>
        <v>351.91146407143003</v>
      </c>
      <c r="CQ108" s="32" t="s">
        <v>425</v>
      </c>
    </row>
    <row r="109" spans="1:95" s="28" customFormat="1" ht="61.5" customHeight="1" x14ac:dyDescent="0.25">
      <c r="A109" s="43" t="s">
        <v>195</v>
      </c>
      <c r="B109" s="44" t="s">
        <v>428</v>
      </c>
      <c r="C109" s="45" t="s">
        <v>429</v>
      </c>
      <c r="D109" s="29" t="s">
        <v>469</v>
      </c>
      <c r="E109" s="30">
        <v>2019</v>
      </c>
      <c r="F109" s="30">
        <v>2025</v>
      </c>
      <c r="G109" s="30" t="s">
        <v>108</v>
      </c>
      <c r="H109" s="29">
        <v>38.822899999999997</v>
      </c>
      <c r="I109" s="29">
        <v>270.9144</v>
      </c>
      <c r="J109" s="29" t="s">
        <v>480</v>
      </c>
      <c r="K109" s="29">
        <v>38.822899999999997</v>
      </c>
      <c r="L109" s="29">
        <v>270.9144</v>
      </c>
      <c r="M109" s="29" t="s">
        <v>480</v>
      </c>
      <c r="N109" s="29" t="s">
        <v>108</v>
      </c>
      <c r="O109" s="29">
        <v>13.375511329215598</v>
      </c>
      <c r="P109" s="29">
        <v>312.53945279999999</v>
      </c>
      <c r="Q109" s="29">
        <v>498.88996886452031</v>
      </c>
      <c r="R109" s="29">
        <v>25.530072000000001</v>
      </c>
      <c r="S109" s="29">
        <v>25.530072000000001</v>
      </c>
      <c r="T109" s="29">
        <v>270.68840132521512</v>
      </c>
      <c r="U109" s="29">
        <v>13.375511329215598</v>
      </c>
      <c r="V109" s="29">
        <v>257.31288999599951</v>
      </c>
      <c r="W109" s="29">
        <v>257.31288999599951</v>
      </c>
      <c r="X109" s="29">
        <v>0</v>
      </c>
      <c r="Y109" s="46">
        <v>0</v>
      </c>
      <c r="Z109" s="46">
        <v>0</v>
      </c>
      <c r="AA109" s="46">
        <v>0</v>
      </c>
      <c r="AB109" s="46">
        <v>0</v>
      </c>
      <c r="AC109" s="29">
        <v>0</v>
      </c>
      <c r="AD109" s="46">
        <v>0</v>
      </c>
      <c r="AE109" s="46">
        <v>0</v>
      </c>
      <c r="AF109" s="46">
        <v>0</v>
      </c>
      <c r="AG109" s="46">
        <v>0</v>
      </c>
      <c r="AH109" s="29">
        <v>0</v>
      </c>
      <c r="AI109" s="46">
        <v>0</v>
      </c>
      <c r="AJ109" s="46">
        <v>0</v>
      </c>
      <c r="AK109" s="46">
        <v>0</v>
      </c>
      <c r="AL109" s="46">
        <v>0</v>
      </c>
      <c r="AM109" s="29">
        <v>0</v>
      </c>
      <c r="AN109" s="46">
        <v>0</v>
      </c>
      <c r="AO109" s="46">
        <v>0</v>
      </c>
      <c r="AP109" s="46">
        <v>0</v>
      </c>
      <c r="AQ109" s="46">
        <v>0</v>
      </c>
      <c r="AR109" s="29">
        <v>0</v>
      </c>
      <c r="AS109" s="46">
        <v>257.31288999599951</v>
      </c>
      <c r="AT109" s="46">
        <v>0</v>
      </c>
      <c r="AU109" s="46">
        <v>0</v>
      </c>
      <c r="AV109" s="46">
        <v>0</v>
      </c>
      <c r="AW109" s="29">
        <v>257.31288999599951</v>
      </c>
      <c r="AX109" s="46">
        <v>0</v>
      </c>
      <c r="AY109" s="46">
        <v>0</v>
      </c>
      <c r="AZ109" s="46">
        <v>0</v>
      </c>
      <c r="BA109" s="46">
        <v>0</v>
      </c>
      <c r="BB109" s="29">
        <v>0</v>
      </c>
      <c r="BC109" s="46">
        <v>0</v>
      </c>
      <c r="BD109" s="46">
        <v>0</v>
      </c>
      <c r="BE109" s="46">
        <v>0</v>
      </c>
      <c r="BF109" s="46">
        <v>0</v>
      </c>
      <c r="BG109" s="29">
        <v>0</v>
      </c>
      <c r="BH109" s="46">
        <v>0</v>
      </c>
      <c r="BI109" s="46">
        <v>0</v>
      </c>
      <c r="BJ109" s="46">
        <v>0</v>
      </c>
      <c r="BK109" s="46">
        <v>0</v>
      </c>
      <c r="BL109" s="29">
        <v>0</v>
      </c>
      <c r="BM109" s="46">
        <v>0</v>
      </c>
      <c r="BN109" s="46">
        <v>0</v>
      </c>
      <c r="BO109" s="46">
        <v>0</v>
      </c>
      <c r="BP109" s="46">
        <v>0</v>
      </c>
      <c r="BQ109" s="29">
        <v>0</v>
      </c>
      <c r="BR109" s="46">
        <v>0</v>
      </c>
      <c r="BS109" s="46">
        <v>0</v>
      </c>
      <c r="BT109" s="46">
        <v>0</v>
      </c>
      <c r="BU109" s="46">
        <v>0</v>
      </c>
      <c r="BV109" s="29">
        <v>0</v>
      </c>
      <c r="BW109" s="46">
        <v>0</v>
      </c>
      <c r="BX109" s="46">
        <v>0</v>
      </c>
      <c r="BY109" s="46">
        <v>0</v>
      </c>
      <c r="BZ109" s="46">
        <v>0</v>
      </c>
      <c r="CA109" s="29">
        <v>0</v>
      </c>
      <c r="CB109" s="46" t="s">
        <v>108</v>
      </c>
      <c r="CC109" s="46" t="s">
        <v>108</v>
      </c>
      <c r="CD109" s="46" t="s">
        <v>108</v>
      </c>
      <c r="CE109" s="46" t="s">
        <v>108</v>
      </c>
      <c r="CF109" s="29" t="s">
        <v>108</v>
      </c>
      <c r="CG109" s="31">
        <f t="shared" si="96"/>
        <v>257.31288999599951</v>
      </c>
      <c r="CH109" s="31">
        <f t="shared" si="96"/>
        <v>0</v>
      </c>
      <c r="CI109" s="31">
        <f t="shared" si="96"/>
        <v>0</v>
      </c>
      <c r="CJ109" s="31">
        <f t="shared" si="96"/>
        <v>0</v>
      </c>
      <c r="CK109" s="31">
        <f t="shared" si="96"/>
        <v>257.31288999599951</v>
      </c>
      <c r="CL109" s="31">
        <f t="shared" si="97"/>
        <v>0</v>
      </c>
      <c r="CM109" s="31">
        <f t="shared" si="97"/>
        <v>0</v>
      </c>
      <c r="CN109" s="31">
        <f t="shared" si="97"/>
        <v>0</v>
      </c>
      <c r="CO109" s="31">
        <f t="shared" si="97"/>
        <v>0</v>
      </c>
      <c r="CP109" s="31">
        <f t="shared" si="97"/>
        <v>0</v>
      </c>
      <c r="CQ109" s="32" t="s">
        <v>408</v>
      </c>
    </row>
    <row r="110" spans="1:95" s="28" customFormat="1" ht="61.5" customHeight="1" x14ac:dyDescent="0.25">
      <c r="A110" s="43" t="s">
        <v>195</v>
      </c>
      <c r="B110" s="44" t="s">
        <v>430</v>
      </c>
      <c r="C110" s="45" t="s">
        <v>431</v>
      </c>
      <c r="D110" s="29" t="s">
        <v>469</v>
      </c>
      <c r="E110" s="30">
        <v>2019</v>
      </c>
      <c r="F110" s="30">
        <v>2025</v>
      </c>
      <c r="G110" s="30" t="s">
        <v>108</v>
      </c>
      <c r="H110" s="29">
        <v>16.90343</v>
      </c>
      <c r="I110" s="29">
        <v>118.30876000000001</v>
      </c>
      <c r="J110" s="29" t="s">
        <v>480</v>
      </c>
      <c r="K110" s="29">
        <v>16.90343</v>
      </c>
      <c r="L110" s="29">
        <v>118.30876000000001</v>
      </c>
      <c r="M110" s="29" t="s">
        <v>480</v>
      </c>
      <c r="N110" s="29" t="s">
        <v>108</v>
      </c>
      <c r="O110" s="29">
        <v>5.4765509633432039</v>
      </c>
      <c r="P110" s="29">
        <v>141.4575792</v>
      </c>
      <c r="Q110" s="29">
        <v>226.04321430114214</v>
      </c>
      <c r="R110" s="29">
        <v>12.765036</v>
      </c>
      <c r="S110" s="29">
        <v>12.765036</v>
      </c>
      <c r="T110" s="29">
        <v>118.18741096734324</v>
      </c>
      <c r="U110" s="29">
        <v>5.4765509633432039</v>
      </c>
      <c r="V110" s="29">
        <v>112.71086000400004</v>
      </c>
      <c r="W110" s="29">
        <v>112.71086000400004</v>
      </c>
      <c r="X110" s="29">
        <v>0</v>
      </c>
      <c r="Y110" s="46">
        <v>0</v>
      </c>
      <c r="Z110" s="46">
        <v>0</v>
      </c>
      <c r="AA110" s="46">
        <v>0</v>
      </c>
      <c r="AB110" s="46">
        <v>0</v>
      </c>
      <c r="AC110" s="29">
        <v>0</v>
      </c>
      <c r="AD110" s="46">
        <v>0</v>
      </c>
      <c r="AE110" s="46">
        <v>0</v>
      </c>
      <c r="AF110" s="46">
        <v>0</v>
      </c>
      <c r="AG110" s="46">
        <v>0</v>
      </c>
      <c r="AH110" s="29">
        <v>0</v>
      </c>
      <c r="AI110" s="46">
        <v>0</v>
      </c>
      <c r="AJ110" s="46">
        <v>0</v>
      </c>
      <c r="AK110" s="46">
        <v>0</v>
      </c>
      <c r="AL110" s="46">
        <v>0</v>
      </c>
      <c r="AM110" s="29">
        <v>0</v>
      </c>
      <c r="AN110" s="46">
        <v>0</v>
      </c>
      <c r="AO110" s="46">
        <v>0</v>
      </c>
      <c r="AP110" s="46">
        <v>0</v>
      </c>
      <c r="AQ110" s="46">
        <v>0</v>
      </c>
      <c r="AR110" s="29">
        <v>0</v>
      </c>
      <c r="AS110" s="46">
        <v>112.71086000400004</v>
      </c>
      <c r="AT110" s="46">
        <v>0</v>
      </c>
      <c r="AU110" s="46">
        <v>0</v>
      </c>
      <c r="AV110" s="46">
        <v>0</v>
      </c>
      <c r="AW110" s="29">
        <v>112.71086000400004</v>
      </c>
      <c r="AX110" s="46">
        <v>0</v>
      </c>
      <c r="AY110" s="46">
        <v>0</v>
      </c>
      <c r="AZ110" s="46">
        <v>0</v>
      </c>
      <c r="BA110" s="46">
        <v>0</v>
      </c>
      <c r="BB110" s="29">
        <v>0</v>
      </c>
      <c r="BC110" s="46">
        <v>0</v>
      </c>
      <c r="BD110" s="46">
        <v>0</v>
      </c>
      <c r="BE110" s="46">
        <v>0</v>
      </c>
      <c r="BF110" s="46">
        <v>0</v>
      </c>
      <c r="BG110" s="29">
        <v>0</v>
      </c>
      <c r="BH110" s="46">
        <v>0</v>
      </c>
      <c r="BI110" s="46">
        <v>0</v>
      </c>
      <c r="BJ110" s="46">
        <v>0</v>
      </c>
      <c r="BK110" s="46">
        <v>0</v>
      </c>
      <c r="BL110" s="29">
        <v>0</v>
      </c>
      <c r="BM110" s="46">
        <v>0</v>
      </c>
      <c r="BN110" s="46">
        <v>0</v>
      </c>
      <c r="BO110" s="46">
        <v>0</v>
      </c>
      <c r="BP110" s="46">
        <v>0</v>
      </c>
      <c r="BQ110" s="29">
        <v>0</v>
      </c>
      <c r="BR110" s="46">
        <v>0</v>
      </c>
      <c r="BS110" s="46">
        <v>0</v>
      </c>
      <c r="BT110" s="46">
        <v>0</v>
      </c>
      <c r="BU110" s="46">
        <v>0</v>
      </c>
      <c r="BV110" s="29">
        <v>0</v>
      </c>
      <c r="BW110" s="46">
        <v>0</v>
      </c>
      <c r="BX110" s="46">
        <v>0</v>
      </c>
      <c r="BY110" s="46">
        <v>0</v>
      </c>
      <c r="BZ110" s="46">
        <v>0</v>
      </c>
      <c r="CA110" s="29">
        <v>0</v>
      </c>
      <c r="CB110" s="46" t="s">
        <v>108</v>
      </c>
      <c r="CC110" s="46" t="s">
        <v>108</v>
      </c>
      <c r="CD110" s="46" t="s">
        <v>108</v>
      </c>
      <c r="CE110" s="46" t="s">
        <v>108</v>
      </c>
      <c r="CF110" s="29" t="s">
        <v>108</v>
      </c>
      <c r="CG110" s="31">
        <f t="shared" si="96"/>
        <v>112.71086000400004</v>
      </c>
      <c r="CH110" s="31">
        <f t="shared" si="96"/>
        <v>0</v>
      </c>
      <c r="CI110" s="31">
        <f t="shared" si="96"/>
        <v>0</v>
      </c>
      <c r="CJ110" s="31">
        <f t="shared" si="96"/>
        <v>0</v>
      </c>
      <c r="CK110" s="31">
        <f t="shared" si="96"/>
        <v>112.71086000400004</v>
      </c>
      <c r="CL110" s="31">
        <f t="shared" si="97"/>
        <v>0</v>
      </c>
      <c r="CM110" s="31">
        <f t="shared" si="97"/>
        <v>0</v>
      </c>
      <c r="CN110" s="31">
        <f t="shared" si="97"/>
        <v>0</v>
      </c>
      <c r="CO110" s="31">
        <f t="shared" si="97"/>
        <v>0</v>
      </c>
      <c r="CP110" s="31">
        <f t="shared" si="97"/>
        <v>0</v>
      </c>
      <c r="CQ110" s="32" t="s">
        <v>408</v>
      </c>
    </row>
    <row r="111" spans="1:95" s="28" customFormat="1" ht="61.5" customHeight="1" x14ac:dyDescent="0.25">
      <c r="A111" s="43" t="s">
        <v>195</v>
      </c>
      <c r="B111" s="44" t="s">
        <v>432</v>
      </c>
      <c r="C111" s="45" t="s">
        <v>433</v>
      </c>
      <c r="D111" s="29" t="s">
        <v>469</v>
      </c>
      <c r="E111" s="30">
        <v>2019</v>
      </c>
      <c r="F111" s="30">
        <v>2025</v>
      </c>
      <c r="G111" s="30" t="s">
        <v>108</v>
      </c>
      <c r="H111" s="29">
        <v>4.9222999999999999</v>
      </c>
      <c r="I111" s="29">
        <v>34.520040000000002</v>
      </c>
      <c r="J111" s="29" t="s">
        <v>480</v>
      </c>
      <c r="K111" s="29">
        <v>4.9222999999999999</v>
      </c>
      <c r="L111" s="29">
        <v>34.520040000000002</v>
      </c>
      <c r="M111" s="29" t="s">
        <v>480</v>
      </c>
      <c r="N111" s="29" t="s">
        <v>108</v>
      </c>
      <c r="O111" s="29">
        <v>1.312840899279804</v>
      </c>
      <c r="P111" s="29">
        <v>41.895707999999992</v>
      </c>
      <c r="Q111" s="29">
        <v>67.108132277489574</v>
      </c>
      <c r="R111" s="29">
        <v>5.1060120000000007</v>
      </c>
      <c r="S111" s="29">
        <v>5.1060120000000007</v>
      </c>
      <c r="T111" s="29">
        <v>34.481330895279804</v>
      </c>
      <c r="U111" s="29">
        <v>1.312840899279804</v>
      </c>
      <c r="V111" s="29">
        <v>33.168489995999998</v>
      </c>
      <c r="W111" s="29">
        <v>33.168489995999998</v>
      </c>
      <c r="X111" s="29">
        <v>0</v>
      </c>
      <c r="Y111" s="46">
        <v>0</v>
      </c>
      <c r="Z111" s="46">
        <v>0</v>
      </c>
      <c r="AA111" s="46">
        <v>0</v>
      </c>
      <c r="AB111" s="46">
        <v>0</v>
      </c>
      <c r="AC111" s="29">
        <v>0</v>
      </c>
      <c r="AD111" s="46">
        <v>0</v>
      </c>
      <c r="AE111" s="46">
        <v>0</v>
      </c>
      <c r="AF111" s="46">
        <v>0</v>
      </c>
      <c r="AG111" s="46">
        <v>0</v>
      </c>
      <c r="AH111" s="29">
        <v>0</v>
      </c>
      <c r="AI111" s="46">
        <v>0</v>
      </c>
      <c r="AJ111" s="46">
        <v>0</v>
      </c>
      <c r="AK111" s="46">
        <v>0</v>
      </c>
      <c r="AL111" s="46">
        <v>0</v>
      </c>
      <c r="AM111" s="29">
        <v>0</v>
      </c>
      <c r="AN111" s="46">
        <v>0</v>
      </c>
      <c r="AO111" s="46">
        <v>0</v>
      </c>
      <c r="AP111" s="46">
        <v>0</v>
      </c>
      <c r="AQ111" s="46">
        <v>0</v>
      </c>
      <c r="AR111" s="29">
        <v>0</v>
      </c>
      <c r="AS111" s="46">
        <v>33.168489995999998</v>
      </c>
      <c r="AT111" s="46">
        <v>0</v>
      </c>
      <c r="AU111" s="46">
        <v>0</v>
      </c>
      <c r="AV111" s="46">
        <v>0</v>
      </c>
      <c r="AW111" s="29">
        <v>33.168489995999998</v>
      </c>
      <c r="AX111" s="46">
        <v>0</v>
      </c>
      <c r="AY111" s="46">
        <v>0</v>
      </c>
      <c r="AZ111" s="46">
        <v>0</v>
      </c>
      <c r="BA111" s="46">
        <v>0</v>
      </c>
      <c r="BB111" s="29">
        <v>0</v>
      </c>
      <c r="BC111" s="46">
        <v>0</v>
      </c>
      <c r="BD111" s="46">
        <v>0</v>
      </c>
      <c r="BE111" s="46">
        <v>0</v>
      </c>
      <c r="BF111" s="46">
        <v>0</v>
      </c>
      <c r="BG111" s="29">
        <v>0</v>
      </c>
      <c r="BH111" s="46">
        <v>0</v>
      </c>
      <c r="BI111" s="46">
        <v>0</v>
      </c>
      <c r="BJ111" s="46">
        <v>0</v>
      </c>
      <c r="BK111" s="46">
        <v>0</v>
      </c>
      <c r="BL111" s="29">
        <v>0</v>
      </c>
      <c r="BM111" s="46">
        <v>0</v>
      </c>
      <c r="BN111" s="46">
        <v>0</v>
      </c>
      <c r="BO111" s="46">
        <v>0</v>
      </c>
      <c r="BP111" s="46">
        <v>0</v>
      </c>
      <c r="BQ111" s="29">
        <v>0</v>
      </c>
      <c r="BR111" s="46">
        <v>0</v>
      </c>
      <c r="BS111" s="46">
        <v>0</v>
      </c>
      <c r="BT111" s="46">
        <v>0</v>
      </c>
      <c r="BU111" s="46">
        <v>0</v>
      </c>
      <c r="BV111" s="29">
        <v>0</v>
      </c>
      <c r="BW111" s="46">
        <v>0</v>
      </c>
      <c r="BX111" s="46">
        <v>0</v>
      </c>
      <c r="BY111" s="46">
        <v>0</v>
      </c>
      <c r="BZ111" s="46">
        <v>0</v>
      </c>
      <c r="CA111" s="29">
        <v>0</v>
      </c>
      <c r="CB111" s="46" t="s">
        <v>108</v>
      </c>
      <c r="CC111" s="46" t="s">
        <v>108</v>
      </c>
      <c r="CD111" s="46" t="s">
        <v>108</v>
      </c>
      <c r="CE111" s="46" t="s">
        <v>108</v>
      </c>
      <c r="CF111" s="29" t="s">
        <v>108</v>
      </c>
      <c r="CG111" s="31">
        <f t="shared" si="96"/>
        <v>33.168489995999998</v>
      </c>
      <c r="CH111" s="31">
        <f t="shared" si="96"/>
        <v>0</v>
      </c>
      <c r="CI111" s="31">
        <f t="shared" si="96"/>
        <v>0</v>
      </c>
      <c r="CJ111" s="31">
        <f t="shared" si="96"/>
        <v>0</v>
      </c>
      <c r="CK111" s="31">
        <f t="shared" si="96"/>
        <v>33.168489995999998</v>
      </c>
      <c r="CL111" s="31">
        <f t="shared" si="97"/>
        <v>0</v>
      </c>
      <c r="CM111" s="31">
        <f t="shared" si="97"/>
        <v>0</v>
      </c>
      <c r="CN111" s="31">
        <f t="shared" si="97"/>
        <v>0</v>
      </c>
      <c r="CO111" s="31">
        <f t="shared" si="97"/>
        <v>0</v>
      </c>
      <c r="CP111" s="31">
        <f t="shared" si="97"/>
        <v>0</v>
      </c>
      <c r="CQ111" s="32" t="s">
        <v>408</v>
      </c>
    </row>
    <row r="112" spans="1:95" s="28" customFormat="1" ht="61.5" customHeight="1" x14ac:dyDescent="0.25">
      <c r="A112" s="43" t="s">
        <v>195</v>
      </c>
      <c r="B112" s="44" t="s">
        <v>434</v>
      </c>
      <c r="C112" s="45" t="s">
        <v>435</v>
      </c>
      <c r="D112" s="29" t="s">
        <v>469</v>
      </c>
      <c r="E112" s="30">
        <v>2019</v>
      </c>
      <c r="F112" s="30">
        <v>2025</v>
      </c>
      <c r="G112" s="30" t="s">
        <v>108</v>
      </c>
      <c r="H112" s="29">
        <v>6.6748599999999998</v>
      </c>
      <c r="I112" s="29">
        <v>46.992980000000003</v>
      </c>
      <c r="J112" s="29" t="s">
        <v>480</v>
      </c>
      <c r="K112" s="29">
        <v>6.6748599999999998</v>
      </c>
      <c r="L112" s="29">
        <v>46.992980000000003</v>
      </c>
      <c r="M112" s="29" t="s">
        <v>480</v>
      </c>
      <c r="N112" s="29" t="s">
        <v>108</v>
      </c>
      <c r="O112" s="29">
        <v>1.97495499782364</v>
      </c>
      <c r="P112" s="29">
        <v>55.416024000000007</v>
      </c>
      <c r="Q112" s="29">
        <v>88.662926023506159</v>
      </c>
      <c r="R112" s="29">
        <v>5.1060120000000007</v>
      </c>
      <c r="S112" s="29">
        <v>5.1060120000000007</v>
      </c>
      <c r="T112" s="29">
        <v>46.978564993823632</v>
      </c>
      <c r="U112" s="29">
        <v>1.97495499782364</v>
      </c>
      <c r="V112" s="29">
        <v>45.003609995999994</v>
      </c>
      <c r="W112" s="29">
        <v>45.003609995999994</v>
      </c>
      <c r="X112" s="29">
        <v>0</v>
      </c>
      <c r="Y112" s="46">
        <v>0</v>
      </c>
      <c r="Z112" s="46">
        <v>0</v>
      </c>
      <c r="AA112" s="46">
        <v>0</v>
      </c>
      <c r="AB112" s="46">
        <v>0</v>
      </c>
      <c r="AC112" s="29">
        <v>0</v>
      </c>
      <c r="AD112" s="46">
        <v>0</v>
      </c>
      <c r="AE112" s="46">
        <v>0</v>
      </c>
      <c r="AF112" s="46">
        <v>0</v>
      </c>
      <c r="AG112" s="46">
        <v>0</v>
      </c>
      <c r="AH112" s="29">
        <v>0</v>
      </c>
      <c r="AI112" s="46">
        <v>0</v>
      </c>
      <c r="AJ112" s="46">
        <v>0</v>
      </c>
      <c r="AK112" s="46">
        <v>0</v>
      </c>
      <c r="AL112" s="46">
        <v>0</v>
      </c>
      <c r="AM112" s="29">
        <v>0</v>
      </c>
      <c r="AN112" s="46">
        <v>0</v>
      </c>
      <c r="AO112" s="46">
        <v>0</v>
      </c>
      <c r="AP112" s="46">
        <v>0</v>
      </c>
      <c r="AQ112" s="46">
        <v>0</v>
      </c>
      <c r="AR112" s="29">
        <v>0</v>
      </c>
      <c r="AS112" s="46">
        <v>45.003609995999994</v>
      </c>
      <c r="AT112" s="46">
        <v>0</v>
      </c>
      <c r="AU112" s="46">
        <v>0</v>
      </c>
      <c r="AV112" s="46">
        <v>0</v>
      </c>
      <c r="AW112" s="29">
        <v>45.003609995999994</v>
      </c>
      <c r="AX112" s="46">
        <v>0</v>
      </c>
      <c r="AY112" s="46">
        <v>0</v>
      </c>
      <c r="AZ112" s="46">
        <v>0</v>
      </c>
      <c r="BA112" s="46">
        <v>0</v>
      </c>
      <c r="BB112" s="29">
        <v>0</v>
      </c>
      <c r="BC112" s="46">
        <v>0</v>
      </c>
      <c r="BD112" s="46">
        <v>0</v>
      </c>
      <c r="BE112" s="46">
        <v>0</v>
      </c>
      <c r="BF112" s="46">
        <v>0</v>
      </c>
      <c r="BG112" s="29">
        <v>0</v>
      </c>
      <c r="BH112" s="46">
        <v>0</v>
      </c>
      <c r="BI112" s="46">
        <v>0</v>
      </c>
      <c r="BJ112" s="46">
        <v>0</v>
      </c>
      <c r="BK112" s="46">
        <v>0</v>
      </c>
      <c r="BL112" s="29">
        <v>0</v>
      </c>
      <c r="BM112" s="46">
        <v>0</v>
      </c>
      <c r="BN112" s="46">
        <v>0</v>
      </c>
      <c r="BO112" s="46">
        <v>0</v>
      </c>
      <c r="BP112" s="46">
        <v>0</v>
      </c>
      <c r="BQ112" s="29">
        <v>0</v>
      </c>
      <c r="BR112" s="46">
        <v>0</v>
      </c>
      <c r="BS112" s="46">
        <v>0</v>
      </c>
      <c r="BT112" s="46">
        <v>0</v>
      </c>
      <c r="BU112" s="46">
        <v>0</v>
      </c>
      <c r="BV112" s="29">
        <v>0</v>
      </c>
      <c r="BW112" s="46">
        <v>0</v>
      </c>
      <c r="BX112" s="46">
        <v>0</v>
      </c>
      <c r="BY112" s="46">
        <v>0</v>
      </c>
      <c r="BZ112" s="46">
        <v>0</v>
      </c>
      <c r="CA112" s="29">
        <v>0</v>
      </c>
      <c r="CB112" s="46" t="s">
        <v>108</v>
      </c>
      <c r="CC112" s="46" t="s">
        <v>108</v>
      </c>
      <c r="CD112" s="46" t="s">
        <v>108</v>
      </c>
      <c r="CE112" s="46" t="s">
        <v>108</v>
      </c>
      <c r="CF112" s="29" t="s">
        <v>108</v>
      </c>
      <c r="CG112" s="31">
        <f t="shared" si="96"/>
        <v>45.003609995999994</v>
      </c>
      <c r="CH112" s="31">
        <f t="shared" si="96"/>
        <v>0</v>
      </c>
      <c r="CI112" s="31">
        <f t="shared" si="96"/>
        <v>0</v>
      </c>
      <c r="CJ112" s="31">
        <f t="shared" si="96"/>
        <v>0</v>
      </c>
      <c r="CK112" s="31">
        <f t="shared" si="96"/>
        <v>45.003609995999994</v>
      </c>
      <c r="CL112" s="31">
        <f t="shared" si="97"/>
        <v>0</v>
      </c>
      <c r="CM112" s="31">
        <f t="shared" si="97"/>
        <v>0</v>
      </c>
      <c r="CN112" s="31">
        <f t="shared" si="97"/>
        <v>0</v>
      </c>
      <c r="CO112" s="31">
        <f t="shared" si="97"/>
        <v>0</v>
      </c>
      <c r="CP112" s="31">
        <f t="shared" si="97"/>
        <v>0</v>
      </c>
      <c r="CQ112" s="32" t="s">
        <v>408</v>
      </c>
    </row>
    <row r="113" spans="1:95" s="28" customFormat="1" ht="47.25" x14ac:dyDescent="0.25">
      <c r="A113" s="50" t="s">
        <v>197</v>
      </c>
      <c r="B113" s="42" t="s">
        <v>198</v>
      </c>
      <c r="C113" s="27" t="s">
        <v>107</v>
      </c>
      <c r="D113" s="27" t="s">
        <v>108</v>
      </c>
      <c r="E113" s="27" t="s">
        <v>108</v>
      </c>
      <c r="F113" s="27" t="s">
        <v>108</v>
      </c>
      <c r="G113" s="27" t="s">
        <v>108</v>
      </c>
      <c r="H113" s="27">
        <f>IF((COUNTIF(H114:H115,"нд"))=(COUNTA(H114:H115)),"нд",SUMIF(H114:H115,"&lt;&gt;0",H114:H115))</f>
        <v>0</v>
      </c>
      <c r="I113" s="27">
        <f>IF((COUNTIF(I114:I115,"нд"))=(COUNTA(I114:I115)),"нд",SUMIF(I114:I115,"&lt;&gt;0",I114:I115))</f>
        <v>0</v>
      </c>
      <c r="J113" s="27" t="str">
        <f>IF((COUNTIF(J114:J115,"нд"))=(COUNTA(J114:J115)),"нд",SUMIF(J114:J115,"&lt;&gt;0",J114:J115))</f>
        <v>нд</v>
      </c>
      <c r="K113" s="27">
        <f>IF((COUNTIF(K114:K115,"нд"))=(COUNTA(K114:K115)),"нд",SUMIF(K114:K115,"&lt;&gt;0",K114:K115))</f>
        <v>0</v>
      </c>
      <c r="L113" s="27">
        <f>IF((COUNTIF(L114:L115,"нд"))=(COUNTA(L114:L115)),"нд",SUMIF(L114:L115,"&lt;&gt;0",L114:L115))</f>
        <v>0</v>
      </c>
      <c r="M113" s="27" t="s">
        <v>108</v>
      </c>
      <c r="N113" s="27">
        <v>0</v>
      </c>
      <c r="O113" s="27">
        <f t="shared" ref="O113:BZ113" si="98">IF((COUNTIF(O114:O115,"нд"))=(COUNTA(O114:O115)),"нд",SUMIF(O114:O115,"&lt;&gt;0",O114:O115))</f>
        <v>0</v>
      </c>
      <c r="P113" s="27">
        <f t="shared" si="98"/>
        <v>0</v>
      </c>
      <c r="Q113" s="27">
        <f t="shared" si="98"/>
        <v>0</v>
      </c>
      <c r="R113" s="27">
        <f t="shared" si="98"/>
        <v>0</v>
      </c>
      <c r="S113" s="27">
        <f t="shared" si="98"/>
        <v>0</v>
      </c>
      <c r="T113" s="27">
        <f t="shared" si="98"/>
        <v>0</v>
      </c>
      <c r="U113" s="27">
        <f t="shared" si="98"/>
        <v>0</v>
      </c>
      <c r="V113" s="27">
        <f t="shared" si="98"/>
        <v>0</v>
      </c>
      <c r="W113" s="27">
        <f t="shared" si="98"/>
        <v>0</v>
      </c>
      <c r="X113" s="27">
        <f t="shared" si="98"/>
        <v>0</v>
      </c>
      <c r="Y113" s="27">
        <f t="shared" si="98"/>
        <v>0</v>
      </c>
      <c r="Z113" s="27">
        <f t="shared" si="98"/>
        <v>0</v>
      </c>
      <c r="AA113" s="27">
        <f t="shared" si="98"/>
        <v>0</v>
      </c>
      <c r="AB113" s="27">
        <f t="shared" si="98"/>
        <v>0</v>
      </c>
      <c r="AC113" s="27">
        <f t="shared" si="98"/>
        <v>0</v>
      </c>
      <c r="AD113" s="27">
        <f t="shared" si="98"/>
        <v>0</v>
      </c>
      <c r="AE113" s="27">
        <f t="shared" si="98"/>
        <v>0</v>
      </c>
      <c r="AF113" s="27">
        <f t="shared" si="98"/>
        <v>0</v>
      </c>
      <c r="AG113" s="27">
        <f t="shared" si="98"/>
        <v>0</v>
      </c>
      <c r="AH113" s="27">
        <f t="shared" si="98"/>
        <v>0</v>
      </c>
      <c r="AI113" s="27">
        <f t="shared" si="98"/>
        <v>0</v>
      </c>
      <c r="AJ113" s="27">
        <f t="shared" si="98"/>
        <v>0</v>
      </c>
      <c r="AK113" s="27">
        <f t="shared" si="98"/>
        <v>0</v>
      </c>
      <c r="AL113" s="27">
        <f t="shared" si="98"/>
        <v>0</v>
      </c>
      <c r="AM113" s="27">
        <f t="shared" si="98"/>
        <v>0</v>
      </c>
      <c r="AN113" s="27">
        <f t="shared" si="98"/>
        <v>0</v>
      </c>
      <c r="AO113" s="27">
        <f t="shared" si="98"/>
        <v>0</v>
      </c>
      <c r="AP113" s="27">
        <f t="shared" si="98"/>
        <v>0</v>
      </c>
      <c r="AQ113" s="27">
        <f t="shared" si="98"/>
        <v>0</v>
      </c>
      <c r="AR113" s="27">
        <f t="shared" si="98"/>
        <v>0</v>
      </c>
      <c r="AS113" s="27">
        <f t="shared" si="98"/>
        <v>0</v>
      </c>
      <c r="AT113" s="27">
        <f t="shared" si="98"/>
        <v>0</v>
      </c>
      <c r="AU113" s="27">
        <f t="shared" si="98"/>
        <v>0</v>
      </c>
      <c r="AV113" s="27">
        <f t="shared" si="98"/>
        <v>0</v>
      </c>
      <c r="AW113" s="27">
        <f t="shared" si="98"/>
        <v>0</v>
      </c>
      <c r="AX113" s="27">
        <f t="shared" si="98"/>
        <v>0</v>
      </c>
      <c r="AY113" s="27">
        <f t="shared" si="98"/>
        <v>0</v>
      </c>
      <c r="AZ113" s="27">
        <f t="shared" si="98"/>
        <v>0</v>
      </c>
      <c r="BA113" s="27">
        <f t="shared" si="98"/>
        <v>0</v>
      </c>
      <c r="BB113" s="27">
        <f t="shared" si="98"/>
        <v>0</v>
      </c>
      <c r="BC113" s="27">
        <f t="shared" si="98"/>
        <v>0</v>
      </c>
      <c r="BD113" s="27">
        <f t="shared" si="98"/>
        <v>0</v>
      </c>
      <c r="BE113" s="27">
        <f t="shared" si="98"/>
        <v>0</v>
      </c>
      <c r="BF113" s="27">
        <f t="shared" si="98"/>
        <v>0</v>
      </c>
      <c r="BG113" s="27">
        <f t="shared" si="98"/>
        <v>0</v>
      </c>
      <c r="BH113" s="27">
        <f t="shared" si="98"/>
        <v>0</v>
      </c>
      <c r="BI113" s="27">
        <f t="shared" si="98"/>
        <v>0</v>
      </c>
      <c r="BJ113" s="27">
        <f t="shared" si="98"/>
        <v>0</v>
      </c>
      <c r="BK113" s="27">
        <f t="shared" si="98"/>
        <v>0</v>
      </c>
      <c r="BL113" s="27">
        <f t="shared" si="98"/>
        <v>0</v>
      </c>
      <c r="BM113" s="27">
        <f t="shared" si="98"/>
        <v>0</v>
      </c>
      <c r="BN113" s="27">
        <f t="shared" si="98"/>
        <v>0</v>
      </c>
      <c r="BO113" s="27">
        <f t="shared" si="98"/>
        <v>0</v>
      </c>
      <c r="BP113" s="27">
        <f t="shared" si="98"/>
        <v>0</v>
      </c>
      <c r="BQ113" s="27">
        <f t="shared" si="98"/>
        <v>0</v>
      </c>
      <c r="BR113" s="27">
        <f t="shared" si="98"/>
        <v>0</v>
      </c>
      <c r="BS113" s="27">
        <f t="shared" si="98"/>
        <v>0</v>
      </c>
      <c r="BT113" s="27">
        <f t="shared" si="98"/>
        <v>0</v>
      </c>
      <c r="BU113" s="27">
        <f t="shared" si="98"/>
        <v>0</v>
      </c>
      <c r="BV113" s="27">
        <f t="shared" si="98"/>
        <v>0</v>
      </c>
      <c r="BW113" s="27">
        <f t="shared" si="98"/>
        <v>0</v>
      </c>
      <c r="BX113" s="27">
        <f t="shared" si="98"/>
        <v>0</v>
      </c>
      <c r="BY113" s="27">
        <f t="shared" si="98"/>
        <v>0</v>
      </c>
      <c r="BZ113" s="27">
        <f t="shared" si="98"/>
        <v>0</v>
      </c>
      <c r="CA113" s="27">
        <f t="shared" ref="BW113:CA116" si="99">IF((COUNTIF(CA114:CA115,"нд"))=(COUNTA(CA114:CA115)),"нд",SUMIF(CA114:CA115,"&lt;&gt;0",CA114:CA115))</f>
        <v>0</v>
      </c>
      <c r="CB113" s="27" t="s">
        <v>108</v>
      </c>
      <c r="CC113" s="27" t="s">
        <v>108</v>
      </c>
      <c r="CD113" s="27" t="s">
        <v>108</v>
      </c>
      <c r="CE113" s="27" t="s">
        <v>108</v>
      </c>
      <c r="CF113" s="27" t="s">
        <v>108</v>
      </c>
      <c r="CG113" s="27">
        <f t="shared" ref="CG113:CP116" si="100">IF((COUNTIF(CG114:CG115,"нд"))=(COUNTA(CG114:CG115)),"нд",SUMIF(CG114:CG115,"&lt;&gt;0",CG114:CG115))</f>
        <v>0</v>
      </c>
      <c r="CH113" s="27">
        <f t="shared" si="100"/>
        <v>0</v>
      </c>
      <c r="CI113" s="27">
        <f t="shared" si="100"/>
        <v>0</v>
      </c>
      <c r="CJ113" s="27">
        <f t="shared" si="100"/>
        <v>0</v>
      </c>
      <c r="CK113" s="27">
        <f t="shared" si="100"/>
        <v>0</v>
      </c>
      <c r="CL113" s="27">
        <f t="shared" si="100"/>
        <v>0</v>
      </c>
      <c r="CM113" s="27">
        <f t="shared" si="100"/>
        <v>0</v>
      </c>
      <c r="CN113" s="27">
        <f t="shared" si="100"/>
        <v>0</v>
      </c>
      <c r="CO113" s="27">
        <f t="shared" si="100"/>
        <v>0</v>
      </c>
      <c r="CP113" s="27">
        <f t="shared" si="100"/>
        <v>0</v>
      </c>
      <c r="CQ113" s="24" t="s">
        <v>108</v>
      </c>
    </row>
    <row r="114" spans="1:95" s="28" customFormat="1" ht="31.5" x14ac:dyDescent="0.25">
      <c r="A114" s="50" t="s">
        <v>199</v>
      </c>
      <c r="B114" s="42" t="s">
        <v>200</v>
      </c>
      <c r="C114" s="27" t="s">
        <v>107</v>
      </c>
      <c r="D114" s="27" t="s">
        <v>108</v>
      </c>
      <c r="E114" s="27" t="s">
        <v>108</v>
      </c>
      <c r="F114" s="27" t="s">
        <v>108</v>
      </c>
      <c r="G114" s="27" t="s">
        <v>108</v>
      </c>
      <c r="H114" s="27">
        <v>0</v>
      </c>
      <c r="I114" s="27">
        <v>0</v>
      </c>
      <c r="J114" s="27" t="s">
        <v>108</v>
      </c>
      <c r="K114" s="27">
        <v>0</v>
      </c>
      <c r="L114" s="27">
        <v>0</v>
      </c>
      <c r="M114" s="27" t="s">
        <v>108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0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7">
        <v>0</v>
      </c>
      <c r="AY114" s="27">
        <v>0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0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>
        <v>0</v>
      </c>
      <c r="BU114" s="27">
        <v>0</v>
      </c>
      <c r="BV114" s="27">
        <v>0</v>
      </c>
      <c r="BW114" s="27">
        <v>0</v>
      </c>
      <c r="BX114" s="27">
        <v>0</v>
      </c>
      <c r="BY114" s="27">
        <v>0</v>
      </c>
      <c r="BZ114" s="27">
        <v>0</v>
      </c>
      <c r="CA114" s="27">
        <v>0</v>
      </c>
      <c r="CB114" s="27" t="s">
        <v>108</v>
      </c>
      <c r="CC114" s="27" t="s">
        <v>108</v>
      </c>
      <c r="CD114" s="27" t="s">
        <v>108</v>
      </c>
      <c r="CE114" s="27" t="s">
        <v>108</v>
      </c>
      <c r="CF114" s="27" t="s">
        <v>108</v>
      </c>
      <c r="CG114" s="27">
        <v>0</v>
      </c>
      <c r="CH114" s="27">
        <v>0</v>
      </c>
      <c r="CI114" s="27">
        <v>0</v>
      </c>
      <c r="CJ114" s="27">
        <v>0</v>
      </c>
      <c r="CK114" s="27">
        <v>0</v>
      </c>
      <c r="CL114" s="27">
        <v>0</v>
      </c>
      <c r="CM114" s="27">
        <v>0</v>
      </c>
      <c r="CN114" s="27">
        <v>0</v>
      </c>
      <c r="CO114" s="27">
        <v>0</v>
      </c>
      <c r="CP114" s="27">
        <v>0</v>
      </c>
      <c r="CQ114" s="24" t="s">
        <v>108</v>
      </c>
    </row>
    <row r="115" spans="1:95" s="28" customFormat="1" ht="31.5" x14ac:dyDescent="0.25">
      <c r="A115" s="50" t="s">
        <v>201</v>
      </c>
      <c r="B115" s="42" t="s">
        <v>202</v>
      </c>
      <c r="C115" s="27" t="s">
        <v>107</v>
      </c>
      <c r="D115" s="27" t="s">
        <v>108</v>
      </c>
      <c r="E115" s="27" t="s">
        <v>108</v>
      </c>
      <c r="F115" s="27" t="s">
        <v>108</v>
      </c>
      <c r="G115" s="27" t="s">
        <v>108</v>
      </c>
      <c r="H115" s="27">
        <v>0</v>
      </c>
      <c r="I115" s="27">
        <v>0</v>
      </c>
      <c r="J115" s="27" t="s">
        <v>108</v>
      </c>
      <c r="K115" s="27">
        <v>0</v>
      </c>
      <c r="L115" s="27">
        <v>0</v>
      </c>
      <c r="M115" s="27" t="s">
        <v>108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27">
        <v>0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7">
        <v>0</v>
      </c>
      <c r="AY115" s="27">
        <v>0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0</v>
      </c>
      <c r="BF115" s="27">
        <v>0</v>
      </c>
      <c r="BG115" s="27">
        <v>0</v>
      </c>
      <c r="BH115" s="27">
        <v>0</v>
      </c>
      <c r="BI115" s="27">
        <v>0</v>
      </c>
      <c r="BJ115" s="27">
        <v>0</v>
      </c>
      <c r="BK115" s="27">
        <v>0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>
        <v>0</v>
      </c>
      <c r="BS115" s="27">
        <v>0</v>
      </c>
      <c r="BT115" s="27">
        <v>0</v>
      </c>
      <c r="BU115" s="27">
        <v>0</v>
      </c>
      <c r="BV115" s="27">
        <v>0</v>
      </c>
      <c r="BW115" s="27">
        <v>0</v>
      </c>
      <c r="BX115" s="27">
        <v>0</v>
      </c>
      <c r="BY115" s="27">
        <v>0</v>
      </c>
      <c r="BZ115" s="27">
        <v>0</v>
      </c>
      <c r="CA115" s="27">
        <v>0</v>
      </c>
      <c r="CB115" s="27" t="s">
        <v>108</v>
      </c>
      <c r="CC115" s="27" t="s">
        <v>108</v>
      </c>
      <c r="CD115" s="27" t="s">
        <v>108</v>
      </c>
      <c r="CE115" s="27" t="s">
        <v>108</v>
      </c>
      <c r="CF115" s="27" t="s">
        <v>108</v>
      </c>
      <c r="CG115" s="27">
        <v>0</v>
      </c>
      <c r="CH115" s="27">
        <v>0</v>
      </c>
      <c r="CI115" s="27">
        <v>0</v>
      </c>
      <c r="CJ115" s="27">
        <v>0</v>
      </c>
      <c r="CK115" s="27">
        <v>0</v>
      </c>
      <c r="CL115" s="27">
        <v>0</v>
      </c>
      <c r="CM115" s="27">
        <v>0</v>
      </c>
      <c r="CN115" s="27">
        <v>0</v>
      </c>
      <c r="CO115" s="27">
        <v>0</v>
      </c>
      <c r="CP115" s="27">
        <v>0</v>
      </c>
      <c r="CQ115" s="24" t="s">
        <v>108</v>
      </c>
    </row>
    <row r="116" spans="1:95" s="28" customFormat="1" ht="63" x14ac:dyDescent="0.25">
      <c r="A116" s="50" t="s">
        <v>203</v>
      </c>
      <c r="B116" s="42" t="s">
        <v>204</v>
      </c>
      <c r="C116" s="27" t="s">
        <v>107</v>
      </c>
      <c r="D116" s="27" t="s">
        <v>108</v>
      </c>
      <c r="E116" s="27" t="s">
        <v>108</v>
      </c>
      <c r="F116" s="27" t="s">
        <v>108</v>
      </c>
      <c r="G116" s="27" t="s">
        <v>108</v>
      </c>
      <c r="H116" s="27">
        <f t="shared" ref="H116:BS116" si="101">IF((COUNTIF(H117:H118,"нд"))=(COUNTA(H117:H118)),"нд",SUMIF(H117:H118,"&lt;&gt;0",H117:H118))</f>
        <v>0</v>
      </c>
      <c r="I116" s="27">
        <f t="shared" si="101"/>
        <v>0</v>
      </c>
      <c r="J116" s="27" t="str">
        <f t="shared" si="101"/>
        <v>нд</v>
      </c>
      <c r="K116" s="27">
        <f t="shared" si="101"/>
        <v>0</v>
      </c>
      <c r="L116" s="27">
        <f t="shared" si="101"/>
        <v>0</v>
      </c>
      <c r="M116" s="27" t="str">
        <f t="shared" si="101"/>
        <v>нд</v>
      </c>
      <c r="N116" s="27">
        <f t="shared" si="101"/>
        <v>0</v>
      </c>
      <c r="O116" s="27">
        <f t="shared" si="101"/>
        <v>0</v>
      </c>
      <c r="P116" s="27">
        <f t="shared" si="101"/>
        <v>0</v>
      </c>
      <c r="Q116" s="27">
        <f t="shared" si="101"/>
        <v>0</v>
      </c>
      <c r="R116" s="27">
        <f t="shared" si="101"/>
        <v>0</v>
      </c>
      <c r="S116" s="27">
        <f t="shared" si="101"/>
        <v>0</v>
      </c>
      <c r="T116" s="27">
        <f t="shared" si="101"/>
        <v>0</v>
      </c>
      <c r="U116" s="27">
        <f t="shared" si="101"/>
        <v>0</v>
      </c>
      <c r="V116" s="27">
        <f t="shared" si="101"/>
        <v>0</v>
      </c>
      <c r="W116" s="27">
        <f t="shared" si="101"/>
        <v>0</v>
      </c>
      <c r="X116" s="27">
        <f t="shared" si="101"/>
        <v>0</v>
      </c>
      <c r="Y116" s="27">
        <f t="shared" si="101"/>
        <v>0</v>
      </c>
      <c r="Z116" s="27">
        <f t="shared" si="101"/>
        <v>0</v>
      </c>
      <c r="AA116" s="27">
        <f t="shared" si="101"/>
        <v>0</v>
      </c>
      <c r="AB116" s="27">
        <f t="shared" si="101"/>
        <v>0</v>
      </c>
      <c r="AC116" s="27">
        <f t="shared" si="101"/>
        <v>0</v>
      </c>
      <c r="AD116" s="27">
        <f t="shared" si="101"/>
        <v>0</v>
      </c>
      <c r="AE116" s="27">
        <f t="shared" si="101"/>
        <v>0</v>
      </c>
      <c r="AF116" s="27">
        <f t="shared" si="101"/>
        <v>0</v>
      </c>
      <c r="AG116" s="27">
        <f t="shared" si="101"/>
        <v>0</v>
      </c>
      <c r="AH116" s="27">
        <f t="shared" si="101"/>
        <v>0</v>
      </c>
      <c r="AI116" s="27">
        <f t="shared" si="101"/>
        <v>0</v>
      </c>
      <c r="AJ116" s="27">
        <f t="shared" si="101"/>
        <v>0</v>
      </c>
      <c r="AK116" s="27">
        <f t="shared" si="101"/>
        <v>0</v>
      </c>
      <c r="AL116" s="27">
        <f t="shared" si="101"/>
        <v>0</v>
      </c>
      <c r="AM116" s="27">
        <f t="shared" si="101"/>
        <v>0</v>
      </c>
      <c r="AN116" s="27">
        <f t="shared" si="101"/>
        <v>0</v>
      </c>
      <c r="AO116" s="27">
        <f t="shared" si="101"/>
        <v>0</v>
      </c>
      <c r="AP116" s="27">
        <f t="shared" si="101"/>
        <v>0</v>
      </c>
      <c r="AQ116" s="27">
        <f t="shared" si="101"/>
        <v>0</v>
      </c>
      <c r="AR116" s="27">
        <f t="shared" si="101"/>
        <v>0</v>
      </c>
      <c r="AS116" s="27">
        <f t="shared" si="101"/>
        <v>0</v>
      </c>
      <c r="AT116" s="27">
        <f t="shared" si="101"/>
        <v>0</v>
      </c>
      <c r="AU116" s="27">
        <f t="shared" si="101"/>
        <v>0</v>
      </c>
      <c r="AV116" s="27">
        <f t="shared" si="101"/>
        <v>0</v>
      </c>
      <c r="AW116" s="27">
        <f t="shared" si="101"/>
        <v>0</v>
      </c>
      <c r="AX116" s="27">
        <f t="shared" si="101"/>
        <v>0</v>
      </c>
      <c r="AY116" s="27">
        <f t="shared" si="101"/>
        <v>0</v>
      </c>
      <c r="AZ116" s="27">
        <f t="shared" si="101"/>
        <v>0</v>
      </c>
      <c r="BA116" s="27">
        <f t="shared" si="101"/>
        <v>0</v>
      </c>
      <c r="BB116" s="27">
        <f t="shared" si="101"/>
        <v>0</v>
      </c>
      <c r="BC116" s="27">
        <f t="shared" si="101"/>
        <v>0</v>
      </c>
      <c r="BD116" s="27">
        <f t="shared" si="101"/>
        <v>0</v>
      </c>
      <c r="BE116" s="27">
        <f t="shared" si="101"/>
        <v>0</v>
      </c>
      <c r="BF116" s="27">
        <f t="shared" si="101"/>
        <v>0</v>
      </c>
      <c r="BG116" s="27">
        <f t="shared" si="101"/>
        <v>0</v>
      </c>
      <c r="BH116" s="27">
        <f t="shared" si="101"/>
        <v>0</v>
      </c>
      <c r="BI116" s="27">
        <f t="shared" si="101"/>
        <v>0</v>
      </c>
      <c r="BJ116" s="27">
        <f t="shared" si="101"/>
        <v>0</v>
      </c>
      <c r="BK116" s="27">
        <f t="shared" si="101"/>
        <v>0</v>
      </c>
      <c r="BL116" s="27">
        <f t="shared" si="101"/>
        <v>0</v>
      </c>
      <c r="BM116" s="27">
        <f t="shared" si="101"/>
        <v>0</v>
      </c>
      <c r="BN116" s="27">
        <f t="shared" si="101"/>
        <v>0</v>
      </c>
      <c r="BO116" s="27">
        <f t="shared" si="101"/>
        <v>0</v>
      </c>
      <c r="BP116" s="27">
        <f t="shared" si="101"/>
        <v>0</v>
      </c>
      <c r="BQ116" s="27">
        <f t="shared" si="101"/>
        <v>0</v>
      </c>
      <c r="BR116" s="27">
        <f t="shared" si="101"/>
        <v>0</v>
      </c>
      <c r="BS116" s="27">
        <f t="shared" si="101"/>
        <v>0</v>
      </c>
      <c r="BT116" s="27">
        <f t="shared" ref="BT116:CO116" si="102">IF((COUNTIF(BT117:BT118,"нд"))=(COUNTA(BT117:BT118)),"нд",SUMIF(BT117:BT118,"&lt;&gt;0",BT117:BT118))</f>
        <v>0</v>
      </c>
      <c r="BU116" s="27">
        <f t="shared" si="102"/>
        <v>0</v>
      </c>
      <c r="BV116" s="27">
        <f t="shared" si="102"/>
        <v>0</v>
      </c>
      <c r="BW116" s="27">
        <f t="shared" si="99"/>
        <v>0</v>
      </c>
      <c r="BX116" s="27">
        <f t="shared" si="99"/>
        <v>0</v>
      </c>
      <c r="BY116" s="27">
        <f t="shared" si="99"/>
        <v>0</v>
      </c>
      <c r="BZ116" s="27">
        <f t="shared" si="99"/>
        <v>0</v>
      </c>
      <c r="CA116" s="27">
        <f t="shared" si="99"/>
        <v>0</v>
      </c>
      <c r="CB116" s="27" t="s">
        <v>108</v>
      </c>
      <c r="CC116" s="27" t="s">
        <v>108</v>
      </c>
      <c r="CD116" s="27" t="s">
        <v>108</v>
      </c>
      <c r="CE116" s="27" t="s">
        <v>108</v>
      </c>
      <c r="CF116" s="27" t="s">
        <v>108</v>
      </c>
      <c r="CG116" s="27">
        <f t="shared" si="102"/>
        <v>0</v>
      </c>
      <c r="CH116" s="27">
        <f t="shared" si="102"/>
        <v>0</v>
      </c>
      <c r="CI116" s="27">
        <f t="shared" si="102"/>
        <v>0</v>
      </c>
      <c r="CJ116" s="27">
        <f t="shared" si="102"/>
        <v>0</v>
      </c>
      <c r="CK116" s="27">
        <f t="shared" si="102"/>
        <v>0</v>
      </c>
      <c r="CL116" s="27">
        <f t="shared" si="102"/>
        <v>0</v>
      </c>
      <c r="CM116" s="27">
        <f t="shared" si="102"/>
        <v>0</v>
      </c>
      <c r="CN116" s="27">
        <f t="shared" si="102"/>
        <v>0</v>
      </c>
      <c r="CO116" s="27">
        <f t="shared" si="102"/>
        <v>0</v>
      </c>
      <c r="CP116" s="27">
        <f t="shared" si="100"/>
        <v>0</v>
      </c>
      <c r="CQ116" s="24" t="s">
        <v>108</v>
      </c>
    </row>
    <row r="117" spans="1:95" s="28" customFormat="1" ht="47.25" x14ac:dyDescent="0.25">
      <c r="A117" s="50" t="s">
        <v>205</v>
      </c>
      <c r="B117" s="42" t="s">
        <v>206</v>
      </c>
      <c r="C117" s="27" t="s">
        <v>107</v>
      </c>
      <c r="D117" s="27" t="s">
        <v>108</v>
      </c>
      <c r="E117" s="27" t="s">
        <v>108</v>
      </c>
      <c r="F117" s="27" t="s">
        <v>108</v>
      </c>
      <c r="G117" s="27" t="s">
        <v>108</v>
      </c>
      <c r="H117" s="27">
        <v>0</v>
      </c>
      <c r="I117" s="27">
        <v>0</v>
      </c>
      <c r="J117" s="27" t="s">
        <v>108</v>
      </c>
      <c r="K117" s="27">
        <v>0</v>
      </c>
      <c r="L117" s="27">
        <v>0</v>
      </c>
      <c r="M117" s="27" t="s">
        <v>108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7">
        <v>0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7">
        <v>0</v>
      </c>
      <c r="BN117" s="27">
        <v>0</v>
      </c>
      <c r="BO117" s="27">
        <v>0</v>
      </c>
      <c r="BP117" s="27">
        <v>0</v>
      </c>
      <c r="BQ117" s="27">
        <v>0</v>
      </c>
      <c r="BR117" s="27">
        <v>0</v>
      </c>
      <c r="BS117" s="27">
        <v>0</v>
      </c>
      <c r="BT117" s="27">
        <v>0</v>
      </c>
      <c r="BU117" s="27">
        <v>0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 t="s">
        <v>108</v>
      </c>
      <c r="CC117" s="27" t="s">
        <v>108</v>
      </c>
      <c r="CD117" s="27" t="s">
        <v>108</v>
      </c>
      <c r="CE117" s="27" t="s">
        <v>108</v>
      </c>
      <c r="CF117" s="27" t="s">
        <v>108</v>
      </c>
      <c r="CG117" s="27">
        <v>0</v>
      </c>
      <c r="CH117" s="27">
        <v>0</v>
      </c>
      <c r="CI117" s="27">
        <v>0</v>
      </c>
      <c r="CJ117" s="27">
        <v>0</v>
      </c>
      <c r="CK117" s="27">
        <v>0</v>
      </c>
      <c r="CL117" s="27">
        <v>0</v>
      </c>
      <c r="CM117" s="27">
        <v>0</v>
      </c>
      <c r="CN117" s="27">
        <v>0</v>
      </c>
      <c r="CO117" s="27">
        <v>0</v>
      </c>
      <c r="CP117" s="27">
        <v>0</v>
      </c>
      <c r="CQ117" s="24" t="s">
        <v>108</v>
      </c>
    </row>
    <row r="118" spans="1:95" s="28" customFormat="1" ht="47.25" x14ac:dyDescent="0.25">
      <c r="A118" s="50" t="s">
        <v>207</v>
      </c>
      <c r="B118" s="42" t="s">
        <v>208</v>
      </c>
      <c r="C118" s="27" t="s">
        <v>107</v>
      </c>
      <c r="D118" s="27" t="s">
        <v>108</v>
      </c>
      <c r="E118" s="27" t="s">
        <v>108</v>
      </c>
      <c r="F118" s="27" t="s">
        <v>108</v>
      </c>
      <c r="G118" s="27" t="s">
        <v>108</v>
      </c>
      <c r="H118" s="27">
        <v>0</v>
      </c>
      <c r="I118" s="27">
        <v>0</v>
      </c>
      <c r="J118" s="27" t="s">
        <v>108</v>
      </c>
      <c r="K118" s="27">
        <v>0</v>
      </c>
      <c r="L118" s="27">
        <v>0</v>
      </c>
      <c r="M118" s="27" t="s">
        <v>108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  <c r="BQ118" s="27">
        <v>0</v>
      </c>
      <c r="BR118" s="27">
        <v>0</v>
      </c>
      <c r="BS118" s="27">
        <v>0</v>
      </c>
      <c r="BT118" s="27">
        <v>0</v>
      </c>
      <c r="BU118" s="27">
        <v>0</v>
      </c>
      <c r="BV118" s="27">
        <v>0</v>
      </c>
      <c r="BW118" s="27">
        <v>0</v>
      </c>
      <c r="BX118" s="27">
        <v>0</v>
      </c>
      <c r="BY118" s="27">
        <v>0</v>
      </c>
      <c r="BZ118" s="27">
        <v>0</v>
      </c>
      <c r="CA118" s="27">
        <v>0</v>
      </c>
      <c r="CB118" s="27" t="s">
        <v>108</v>
      </c>
      <c r="CC118" s="27" t="s">
        <v>108</v>
      </c>
      <c r="CD118" s="27" t="s">
        <v>108</v>
      </c>
      <c r="CE118" s="27" t="s">
        <v>108</v>
      </c>
      <c r="CF118" s="27" t="s">
        <v>108</v>
      </c>
      <c r="CG118" s="27">
        <v>0</v>
      </c>
      <c r="CH118" s="27">
        <v>0</v>
      </c>
      <c r="CI118" s="27">
        <v>0</v>
      </c>
      <c r="CJ118" s="27">
        <v>0</v>
      </c>
      <c r="CK118" s="27">
        <v>0</v>
      </c>
      <c r="CL118" s="27">
        <v>0</v>
      </c>
      <c r="CM118" s="27">
        <v>0</v>
      </c>
      <c r="CN118" s="27">
        <v>0</v>
      </c>
      <c r="CO118" s="27">
        <v>0</v>
      </c>
      <c r="CP118" s="27">
        <v>0</v>
      </c>
      <c r="CQ118" s="24" t="s">
        <v>108</v>
      </c>
    </row>
    <row r="119" spans="1:95" s="28" customFormat="1" ht="31.5" x14ac:dyDescent="0.25">
      <c r="A119" s="47" t="s">
        <v>209</v>
      </c>
      <c r="B119" s="42" t="s">
        <v>210</v>
      </c>
      <c r="C119" s="27" t="s">
        <v>107</v>
      </c>
      <c r="D119" s="27" t="s">
        <v>108</v>
      </c>
      <c r="E119" s="27" t="s">
        <v>108</v>
      </c>
      <c r="F119" s="27" t="s">
        <v>108</v>
      </c>
      <c r="G119" s="27" t="s">
        <v>108</v>
      </c>
      <c r="H119" s="27">
        <f>IF((COUNTIF(H120:H129,"нд"))=(COUNTA(H120:H129)),"нд",SUMIF(H120:H129,"&lt;&gt;0",H120:H129))</f>
        <v>241.2647</v>
      </c>
      <c r="I119" s="27">
        <f>IF((COUNTIF(I120:I129,"нд"))=(COUNTA(I120:I129)),"нд",SUMIF(I120:I129,"&lt;&gt;0",I120:I129))</f>
        <v>2373.9300800000001</v>
      </c>
      <c r="J119" s="27" t="s">
        <v>108</v>
      </c>
      <c r="K119" s="27">
        <f>IF((COUNTIF(K120:K129,"нд"))=(COUNTA(K120:K129)),"нд",SUMIF(K120:K129,"&lt;&gt;0",K120:K129))</f>
        <v>241.2647</v>
      </c>
      <c r="L119" s="27">
        <f>IF((COUNTIF(L120:L129,"нд"))=(COUNTA(L120:L129)),"нд",SUMIF(L120:L129,"&lt;&gt;0",L120:L129))</f>
        <v>2373.9300800000001</v>
      </c>
      <c r="M119" s="27" t="s">
        <v>108</v>
      </c>
      <c r="N119" s="27">
        <v>0</v>
      </c>
      <c r="O119" s="27">
        <f t="shared" ref="O119:BZ119" si="103">IF((COUNTIF(O120:O129,"нд"))=(COUNTA(O120:O129)),"нд",SUMIF(O120:O129,"&lt;&gt;0",O120:O129))</f>
        <v>761.66041392199998</v>
      </c>
      <c r="P119" s="27">
        <f t="shared" si="103"/>
        <v>3079.3515220320005</v>
      </c>
      <c r="Q119" s="27">
        <f t="shared" si="103"/>
        <v>4256.7482430581795</v>
      </c>
      <c r="R119" s="27">
        <f t="shared" si="103"/>
        <v>5416.1458924685876</v>
      </c>
      <c r="S119" s="27">
        <f t="shared" si="103"/>
        <v>5732.9187405943594</v>
      </c>
      <c r="T119" s="27">
        <f t="shared" si="103"/>
        <v>1965.9633414902362</v>
      </c>
      <c r="U119" s="27">
        <f t="shared" si="103"/>
        <v>1429.6878992511763</v>
      </c>
      <c r="V119" s="27">
        <f t="shared" si="103"/>
        <v>1204.3029275682361</v>
      </c>
      <c r="W119" s="27">
        <f t="shared" si="103"/>
        <v>789.50269483823604</v>
      </c>
      <c r="X119" s="27">
        <f t="shared" si="103"/>
        <v>246.25972929667628</v>
      </c>
      <c r="Y119" s="27">
        <f t="shared" si="103"/>
        <v>414.80023273</v>
      </c>
      <c r="Z119" s="27">
        <f t="shared" si="103"/>
        <v>0</v>
      </c>
      <c r="AA119" s="27">
        <f t="shared" si="103"/>
        <v>0</v>
      </c>
      <c r="AB119" s="27">
        <f t="shared" si="103"/>
        <v>0</v>
      </c>
      <c r="AC119" s="27">
        <f t="shared" si="103"/>
        <v>414.80023273</v>
      </c>
      <c r="AD119" s="27">
        <f t="shared" si="103"/>
        <v>421.76775603250002</v>
      </c>
      <c r="AE119" s="27">
        <f t="shared" si="103"/>
        <v>0</v>
      </c>
      <c r="AF119" s="27">
        <f t="shared" si="103"/>
        <v>0</v>
      </c>
      <c r="AG119" s="27">
        <f t="shared" si="103"/>
        <v>0</v>
      </c>
      <c r="AH119" s="27">
        <f t="shared" si="103"/>
        <v>421.76775603250002</v>
      </c>
      <c r="AI119" s="27">
        <f t="shared" si="103"/>
        <v>789.50269483823604</v>
      </c>
      <c r="AJ119" s="27">
        <f t="shared" si="103"/>
        <v>0</v>
      </c>
      <c r="AK119" s="27">
        <f t="shared" si="103"/>
        <v>0</v>
      </c>
      <c r="AL119" s="27">
        <f t="shared" si="103"/>
        <v>0</v>
      </c>
      <c r="AM119" s="27">
        <f t="shared" si="103"/>
        <v>789.50269483823604</v>
      </c>
      <c r="AN119" s="27">
        <f t="shared" si="103"/>
        <v>78.271175120000279</v>
      </c>
      <c r="AO119" s="27">
        <f t="shared" si="103"/>
        <v>0</v>
      </c>
      <c r="AP119" s="27">
        <f t="shared" si="103"/>
        <v>0</v>
      </c>
      <c r="AQ119" s="27">
        <f t="shared" si="103"/>
        <v>0</v>
      </c>
      <c r="AR119" s="27">
        <f t="shared" si="103"/>
        <v>78.271175120000279</v>
      </c>
      <c r="AS119" s="27">
        <f t="shared" si="103"/>
        <v>0</v>
      </c>
      <c r="AT119" s="27">
        <f t="shared" si="103"/>
        <v>0</v>
      </c>
      <c r="AU119" s="27">
        <f t="shared" si="103"/>
        <v>0</v>
      </c>
      <c r="AV119" s="27">
        <f t="shared" si="103"/>
        <v>0</v>
      </c>
      <c r="AW119" s="27">
        <f t="shared" si="103"/>
        <v>0</v>
      </c>
      <c r="AX119" s="27">
        <f t="shared" si="103"/>
        <v>167.98855417667599</v>
      </c>
      <c r="AY119" s="27">
        <f t="shared" si="103"/>
        <v>0</v>
      </c>
      <c r="AZ119" s="27">
        <f t="shared" si="103"/>
        <v>0</v>
      </c>
      <c r="BA119" s="27">
        <f t="shared" si="103"/>
        <v>0</v>
      </c>
      <c r="BB119" s="27">
        <f t="shared" si="103"/>
        <v>167.98855417667599</v>
      </c>
      <c r="BC119" s="27">
        <f t="shared" si="103"/>
        <v>0</v>
      </c>
      <c r="BD119" s="27">
        <f t="shared" si="103"/>
        <v>0</v>
      </c>
      <c r="BE119" s="27">
        <f t="shared" si="103"/>
        <v>0</v>
      </c>
      <c r="BF119" s="27">
        <f t="shared" si="103"/>
        <v>0</v>
      </c>
      <c r="BG119" s="27">
        <f t="shared" si="103"/>
        <v>0</v>
      </c>
      <c r="BH119" s="27">
        <f t="shared" si="103"/>
        <v>0</v>
      </c>
      <c r="BI119" s="27">
        <f t="shared" si="103"/>
        <v>0</v>
      </c>
      <c r="BJ119" s="27">
        <f t="shared" si="103"/>
        <v>0</v>
      </c>
      <c r="BK119" s="27">
        <f t="shared" si="103"/>
        <v>0</v>
      </c>
      <c r="BL119" s="27">
        <f t="shared" si="103"/>
        <v>0</v>
      </c>
      <c r="BM119" s="27">
        <f t="shared" si="103"/>
        <v>0</v>
      </c>
      <c r="BN119" s="27">
        <f t="shared" si="103"/>
        <v>0</v>
      </c>
      <c r="BO119" s="27">
        <f t="shared" si="103"/>
        <v>0</v>
      </c>
      <c r="BP119" s="27">
        <f t="shared" si="103"/>
        <v>0</v>
      </c>
      <c r="BQ119" s="27">
        <f t="shared" si="103"/>
        <v>0</v>
      </c>
      <c r="BR119" s="27">
        <f t="shared" si="103"/>
        <v>0</v>
      </c>
      <c r="BS119" s="27">
        <f t="shared" si="103"/>
        <v>0</v>
      </c>
      <c r="BT119" s="27">
        <f t="shared" si="103"/>
        <v>0</v>
      </c>
      <c r="BU119" s="27">
        <f t="shared" si="103"/>
        <v>0</v>
      </c>
      <c r="BV119" s="27">
        <f t="shared" si="103"/>
        <v>0</v>
      </c>
      <c r="BW119" s="27">
        <f t="shared" si="103"/>
        <v>0</v>
      </c>
      <c r="BX119" s="27">
        <f t="shared" si="103"/>
        <v>0</v>
      </c>
      <c r="BY119" s="27">
        <f t="shared" si="103"/>
        <v>0</v>
      </c>
      <c r="BZ119" s="27">
        <f t="shared" si="103"/>
        <v>0</v>
      </c>
      <c r="CA119" s="27">
        <f t="shared" ref="CA119:CP119" si="104">IF((COUNTIF(CA120:CA129,"нд"))=(COUNTA(CA120:CA129)),"нд",SUMIF(CA120:CA129,"&lt;&gt;0",CA120:CA129))</f>
        <v>0</v>
      </c>
      <c r="CB119" s="27" t="s">
        <v>108</v>
      </c>
      <c r="CC119" s="27" t="s">
        <v>108</v>
      </c>
      <c r="CD119" s="27" t="s">
        <v>108</v>
      </c>
      <c r="CE119" s="27" t="s">
        <v>108</v>
      </c>
      <c r="CF119" s="27" t="s">
        <v>108</v>
      </c>
      <c r="CG119" s="27">
        <f t="shared" si="104"/>
        <v>789.50269483823604</v>
      </c>
      <c r="CH119" s="27">
        <f t="shared" si="104"/>
        <v>0</v>
      </c>
      <c r="CI119" s="27">
        <f t="shared" si="104"/>
        <v>0</v>
      </c>
      <c r="CJ119" s="27">
        <f t="shared" si="104"/>
        <v>0</v>
      </c>
      <c r="CK119" s="27">
        <f t="shared" si="104"/>
        <v>789.50269483823604</v>
      </c>
      <c r="CL119" s="27">
        <f t="shared" si="104"/>
        <v>246.25972929667628</v>
      </c>
      <c r="CM119" s="27">
        <f t="shared" si="104"/>
        <v>0</v>
      </c>
      <c r="CN119" s="27">
        <f t="shared" si="104"/>
        <v>0</v>
      </c>
      <c r="CO119" s="27">
        <f t="shared" si="104"/>
        <v>0</v>
      </c>
      <c r="CP119" s="27">
        <f t="shared" si="104"/>
        <v>246.25972929667628</v>
      </c>
      <c r="CQ119" s="24" t="s">
        <v>108</v>
      </c>
    </row>
    <row r="120" spans="1:95" s="28" customFormat="1" ht="75" customHeight="1" x14ac:dyDescent="0.25">
      <c r="A120" s="43" t="s">
        <v>209</v>
      </c>
      <c r="B120" s="44" t="s">
        <v>437</v>
      </c>
      <c r="C120" s="45" t="s">
        <v>438</v>
      </c>
      <c r="D120" s="29" t="s">
        <v>481</v>
      </c>
      <c r="E120" s="30">
        <v>2019</v>
      </c>
      <c r="F120" s="30">
        <v>2024</v>
      </c>
      <c r="G120" s="30">
        <v>2024</v>
      </c>
      <c r="H120" s="29">
        <v>17.496659999999999</v>
      </c>
      <c r="I120" s="29">
        <v>143.42508000000001</v>
      </c>
      <c r="J120" s="29" t="s">
        <v>470</v>
      </c>
      <c r="K120" s="29">
        <v>17.496659999999999</v>
      </c>
      <c r="L120" s="29">
        <v>143.42508000000001</v>
      </c>
      <c r="M120" s="29" t="s">
        <v>470</v>
      </c>
      <c r="N120" s="29" t="s">
        <v>108</v>
      </c>
      <c r="O120" s="29">
        <v>65.706603471999998</v>
      </c>
      <c r="P120" s="29">
        <v>182.27703224399997</v>
      </c>
      <c r="Q120" s="29">
        <v>251.70668793495383</v>
      </c>
      <c r="R120" s="29">
        <v>365.89986972359998</v>
      </c>
      <c r="S120" s="29">
        <v>379.10107581374302</v>
      </c>
      <c r="T120" s="29">
        <v>133.23872162599199</v>
      </c>
      <c r="U120" s="29">
        <v>125.10096569299998</v>
      </c>
      <c r="V120" s="29">
        <v>67.532118153992002</v>
      </c>
      <c r="W120" s="29">
        <v>16.740371523992003</v>
      </c>
      <c r="X120" s="29">
        <v>8.6026155899999956</v>
      </c>
      <c r="Y120" s="46">
        <v>50.791746629999999</v>
      </c>
      <c r="Z120" s="46">
        <v>0</v>
      </c>
      <c r="AA120" s="46">
        <v>0</v>
      </c>
      <c r="AB120" s="46">
        <v>0</v>
      </c>
      <c r="AC120" s="29">
        <v>50.791746629999999</v>
      </c>
      <c r="AD120" s="46">
        <v>50.791746630999988</v>
      </c>
      <c r="AE120" s="46">
        <v>0</v>
      </c>
      <c r="AF120" s="46">
        <v>0</v>
      </c>
      <c r="AG120" s="46">
        <v>0</v>
      </c>
      <c r="AH120" s="29">
        <v>50.791746630999988</v>
      </c>
      <c r="AI120" s="46">
        <v>16.740371523992003</v>
      </c>
      <c r="AJ120" s="46">
        <v>0</v>
      </c>
      <c r="AK120" s="46">
        <v>0</v>
      </c>
      <c r="AL120" s="46">
        <v>0</v>
      </c>
      <c r="AM120" s="29">
        <v>16.740371523992003</v>
      </c>
      <c r="AN120" s="46">
        <v>8.6026155899999956</v>
      </c>
      <c r="AO120" s="46">
        <v>0</v>
      </c>
      <c r="AP120" s="46">
        <v>0</v>
      </c>
      <c r="AQ120" s="46">
        <v>0</v>
      </c>
      <c r="AR120" s="29">
        <v>8.6026155899999956</v>
      </c>
      <c r="AS120" s="46">
        <v>0</v>
      </c>
      <c r="AT120" s="46">
        <v>0</v>
      </c>
      <c r="AU120" s="46">
        <v>0</v>
      </c>
      <c r="AV120" s="46">
        <v>0</v>
      </c>
      <c r="AW120" s="29">
        <v>0</v>
      </c>
      <c r="AX120" s="46">
        <v>0</v>
      </c>
      <c r="AY120" s="46">
        <v>0</v>
      </c>
      <c r="AZ120" s="46">
        <v>0</v>
      </c>
      <c r="BA120" s="46">
        <v>0</v>
      </c>
      <c r="BB120" s="29">
        <v>0</v>
      </c>
      <c r="BC120" s="46">
        <v>0</v>
      </c>
      <c r="BD120" s="46">
        <v>0</v>
      </c>
      <c r="BE120" s="46">
        <v>0</v>
      </c>
      <c r="BF120" s="46">
        <v>0</v>
      </c>
      <c r="BG120" s="29">
        <v>0</v>
      </c>
      <c r="BH120" s="46">
        <v>0</v>
      </c>
      <c r="BI120" s="46">
        <v>0</v>
      </c>
      <c r="BJ120" s="46">
        <v>0</v>
      </c>
      <c r="BK120" s="46">
        <v>0</v>
      </c>
      <c r="BL120" s="29">
        <v>0</v>
      </c>
      <c r="BM120" s="46">
        <v>0</v>
      </c>
      <c r="BN120" s="46">
        <v>0</v>
      </c>
      <c r="BO120" s="46">
        <v>0</v>
      </c>
      <c r="BP120" s="46">
        <v>0</v>
      </c>
      <c r="BQ120" s="29">
        <v>0</v>
      </c>
      <c r="BR120" s="46">
        <v>0</v>
      </c>
      <c r="BS120" s="46">
        <v>0</v>
      </c>
      <c r="BT120" s="46">
        <v>0</v>
      </c>
      <c r="BU120" s="46">
        <v>0</v>
      </c>
      <c r="BV120" s="29">
        <v>0</v>
      </c>
      <c r="BW120" s="46">
        <v>0</v>
      </c>
      <c r="BX120" s="46">
        <v>0</v>
      </c>
      <c r="BY120" s="46">
        <v>0</v>
      </c>
      <c r="BZ120" s="46">
        <v>0</v>
      </c>
      <c r="CA120" s="29">
        <v>0</v>
      </c>
      <c r="CB120" s="46" t="s">
        <v>108</v>
      </c>
      <c r="CC120" s="46" t="s">
        <v>108</v>
      </c>
      <c r="CD120" s="46" t="s">
        <v>108</v>
      </c>
      <c r="CE120" s="46" t="s">
        <v>108</v>
      </c>
      <c r="CF120" s="29" t="s">
        <v>108</v>
      </c>
      <c r="CG120" s="31">
        <f t="shared" ref="CG120:CK129" si="105">AI120+AS120+BC120+BM120</f>
        <v>16.740371523992003</v>
      </c>
      <c r="CH120" s="31">
        <f t="shared" si="105"/>
        <v>0</v>
      </c>
      <c r="CI120" s="31">
        <f t="shared" si="105"/>
        <v>0</v>
      </c>
      <c r="CJ120" s="31">
        <f t="shared" si="105"/>
        <v>0</v>
      </c>
      <c r="CK120" s="31">
        <f t="shared" si="105"/>
        <v>16.740371523992003</v>
      </c>
      <c r="CL120" s="31">
        <f t="shared" ref="CL120:CP129" si="106">AN120+AX120+BH120+BR120+BW120</f>
        <v>8.6026155899999956</v>
      </c>
      <c r="CM120" s="31">
        <f t="shared" si="106"/>
        <v>0</v>
      </c>
      <c r="CN120" s="31">
        <f t="shared" si="106"/>
        <v>0</v>
      </c>
      <c r="CO120" s="31">
        <f t="shared" si="106"/>
        <v>0</v>
      </c>
      <c r="CP120" s="31">
        <f t="shared" si="106"/>
        <v>8.6026155899999956</v>
      </c>
      <c r="CQ120" s="32" t="s">
        <v>436</v>
      </c>
    </row>
    <row r="121" spans="1:95" s="28" customFormat="1" ht="75" customHeight="1" x14ac:dyDescent="0.25">
      <c r="A121" s="43" t="s">
        <v>209</v>
      </c>
      <c r="B121" s="44" t="s">
        <v>440</v>
      </c>
      <c r="C121" s="45" t="s">
        <v>441</v>
      </c>
      <c r="D121" s="29" t="s">
        <v>481</v>
      </c>
      <c r="E121" s="30">
        <v>2019</v>
      </c>
      <c r="F121" s="30">
        <v>2024</v>
      </c>
      <c r="G121" s="30">
        <v>2024</v>
      </c>
      <c r="H121" s="29">
        <v>10.979939999999999</v>
      </c>
      <c r="I121" s="29">
        <v>97.169420000000002</v>
      </c>
      <c r="J121" s="29" t="s">
        <v>470</v>
      </c>
      <c r="K121" s="29">
        <v>10.979939999999999</v>
      </c>
      <c r="L121" s="29">
        <v>97.169420000000002</v>
      </c>
      <c r="M121" s="29" t="s">
        <v>470</v>
      </c>
      <c r="N121" s="29" t="s">
        <v>108</v>
      </c>
      <c r="O121" s="29">
        <v>16.163557615999999</v>
      </c>
      <c r="P121" s="29">
        <v>142.520850384</v>
      </c>
      <c r="Q121" s="29">
        <v>202.94905403512402</v>
      </c>
      <c r="R121" s="29">
        <v>183.98899816932007</v>
      </c>
      <c r="S121" s="29">
        <v>191.43447322516039</v>
      </c>
      <c r="T121" s="29">
        <v>90.011808841524001</v>
      </c>
      <c r="U121" s="29">
        <v>52.253464624499998</v>
      </c>
      <c r="V121" s="29">
        <v>73.848251225523995</v>
      </c>
      <c r="W121" s="29">
        <v>43.208084795523995</v>
      </c>
      <c r="X121" s="29">
        <v>5.4497405799999985</v>
      </c>
      <c r="Y121" s="46">
        <v>30.640166430000001</v>
      </c>
      <c r="Z121" s="46">
        <v>0</v>
      </c>
      <c r="AA121" s="46">
        <v>0</v>
      </c>
      <c r="AB121" s="46">
        <v>0</v>
      </c>
      <c r="AC121" s="29">
        <v>30.640166430000001</v>
      </c>
      <c r="AD121" s="46">
        <v>30.640166428500002</v>
      </c>
      <c r="AE121" s="46">
        <v>0</v>
      </c>
      <c r="AF121" s="46">
        <v>0</v>
      </c>
      <c r="AG121" s="46">
        <v>0</v>
      </c>
      <c r="AH121" s="29">
        <v>30.640166428500002</v>
      </c>
      <c r="AI121" s="46">
        <v>43.208084795523995</v>
      </c>
      <c r="AJ121" s="46">
        <v>0</v>
      </c>
      <c r="AK121" s="46">
        <v>0</v>
      </c>
      <c r="AL121" s="46">
        <v>0</v>
      </c>
      <c r="AM121" s="29">
        <v>43.208084795523995</v>
      </c>
      <c r="AN121" s="46">
        <v>5.4497405799999985</v>
      </c>
      <c r="AO121" s="46">
        <v>0</v>
      </c>
      <c r="AP121" s="46">
        <v>0</v>
      </c>
      <c r="AQ121" s="46">
        <v>0</v>
      </c>
      <c r="AR121" s="29">
        <v>5.4497405799999985</v>
      </c>
      <c r="AS121" s="46">
        <v>0</v>
      </c>
      <c r="AT121" s="46">
        <v>0</v>
      </c>
      <c r="AU121" s="46">
        <v>0</v>
      </c>
      <c r="AV121" s="46">
        <v>0</v>
      </c>
      <c r="AW121" s="29">
        <v>0</v>
      </c>
      <c r="AX121" s="46">
        <v>0</v>
      </c>
      <c r="AY121" s="46">
        <v>0</v>
      </c>
      <c r="AZ121" s="46">
        <v>0</v>
      </c>
      <c r="BA121" s="46">
        <v>0</v>
      </c>
      <c r="BB121" s="29">
        <v>0</v>
      </c>
      <c r="BC121" s="46">
        <v>0</v>
      </c>
      <c r="BD121" s="46">
        <v>0</v>
      </c>
      <c r="BE121" s="46">
        <v>0</v>
      </c>
      <c r="BF121" s="46">
        <v>0</v>
      </c>
      <c r="BG121" s="29">
        <v>0</v>
      </c>
      <c r="BH121" s="46">
        <v>0</v>
      </c>
      <c r="BI121" s="46">
        <v>0</v>
      </c>
      <c r="BJ121" s="46">
        <v>0</v>
      </c>
      <c r="BK121" s="46">
        <v>0</v>
      </c>
      <c r="BL121" s="29">
        <v>0</v>
      </c>
      <c r="BM121" s="46">
        <v>0</v>
      </c>
      <c r="BN121" s="46">
        <v>0</v>
      </c>
      <c r="BO121" s="46">
        <v>0</v>
      </c>
      <c r="BP121" s="46">
        <v>0</v>
      </c>
      <c r="BQ121" s="29">
        <v>0</v>
      </c>
      <c r="BR121" s="46">
        <v>0</v>
      </c>
      <c r="BS121" s="46">
        <v>0</v>
      </c>
      <c r="BT121" s="46">
        <v>0</v>
      </c>
      <c r="BU121" s="46">
        <v>0</v>
      </c>
      <c r="BV121" s="29">
        <v>0</v>
      </c>
      <c r="BW121" s="46">
        <v>0</v>
      </c>
      <c r="BX121" s="46">
        <v>0</v>
      </c>
      <c r="BY121" s="46">
        <v>0</v>
      </c>
      <c r="BZ121" s="46">
        <v>0</v>
      </c>
      <c r="CA121" s="29">
        <v>0</v>
      </c>
      <c r="CB121" s="46" t="s">
        <v>108</v>
      </c>
      <c r="CC121" s="46" t="s">
        <v>108</v>
      </c>
      <c r="CD121" s="46" t="s">
        <v>108</v>
      </c>
      <c r="CE121" s="46" t="s">
        <v>108</v>
      </c>
      <c r="CF121" s="29" t="s">
        <v>108</v>
      </c>
      <c r="CG121" s="31">
        <f t="shared" si="105"/>
        <v>43.208084795523995</v>
      </c>
      <c r="CH121" s="31">
        <f t="shared" si="105"/>
        <v>0</v>
      </c>
      <c r="CI121" s="31">
        <f t="shared" si="105"/>
        <v>0</v>
      </c>
      <c r="CJ121" s="31">
        <f t="shared" si="105"/>
        <v>0</v>
      </c>
      <c r="CK121" s="31">
        <f t="shared" si="105"/>
        <v>43.208084795523995</v>
      </c>
      <c r="CL121" s="31">
        <f t="shared" si="106"/>
        <v>5.4497405799999985</v>
      </c>
      <c r="CM121" s="31">
        <f t="shared" si="106"/>
        <v>0</v>
      </c>
      <c r="CN121" s="31">
        <f t="shared" si="106"/>
        <v>0</v>
      </c>
      <c r="CO121" s="31">
        <f t="shared" si="106"/>
        <v>0</v>
      </c>
      <c r="CP121" s="31">
        <f t="shared" si="106"/>
        <v>5.4497405799999985</v>
      </c>
      <c r="CQ121" s="32" t="s">
        <v>439</v>
      </c>
    </row>
    <row r="122" spans="1:95" s="28" customFormat="1" ht="75" customHeight="1" x14ac:dyDescent="0.25">
      <c r="A122" s="43" t="s">
        <v>209</v>
      </c>
      <c r="B122" s="44" t="s">
        <v>443</v>
      </c>
      <c r="C122" s="45" t="s">
        <v>444</v>
      </c>
      <c r="D122" s="29" t="s">
        <v>469</v>
      </c>
      <c r="E122" s="30">
        <v>2019</v>
      </c>
      <c r="F122" s="30">
        <v>2024</v>
      </c>
      <c r="G122" s="30">
        <v>2025</v>
      </c>
      <c r="H122" s="29">
        <v>63.950589999999998</v>
      </c>
      <c r="I122" s="29">
        <v>734.17843000000005</v>
      </c>
      <c r="J122" s="29" t="s">
        <v>470</v>
      </c>
      <c r="K122" s="29">
        <v>63.950589999999998</v>
      </c>
      <c r="L122" s="29">
        <v>734.17843000000005</v>
      </c>
      <c r="M122" s="29" t="s">
        <v>470</v>
      </c>
      <c r="N122" s="29" t="s">
        <v>108</v>
      </c>
      <c r="O122" s="29">
        <v>171.49869650399998</v>
      </c>
      <c r="P122" s="29">
        <v>926.32714177200023</v>
      </c>
      <c r="Q122" s="29">
        <v>1270.8912032501564</v>
      </c>
      <c r="R122" s="29">
        <v>1688.7452568601075</v>
      </c>
      <c r="S122" s="29">
        <v>1866.0677459101892</v>
      </c>
      <c r="T122" s="29">
        <v>444.95027142867605</v>
      </c>
      <c r="U122" s="29">
        <v>427.46484146067627</v>
      </c>
      <c r="V122" s="29">
        <v>273.45157492467604</v>
      </c>
      <c r="W122" s="29">
        <v>203.45157492467604</v>
      </c>
      <c r="X122" s="29">
        <v>186.4497611666763</v>
      </c>
      <c r="Y122" s="46">
        <v>70</v>
      </c>
      <c r="Z122" s="46">
        <v>0</v>
      </c>
      <c r="AA122" s="46">
        <v>0</v>
      </c>
      <c r="AB122" s="46">
        <v>0</v>
      </c>
      <c r="AC122" s="29">
        <v>70</v>
      </c>
      <c r="AD122" s="46">
        <v>69.516383790000006</v>
      </c>
      <c r="AE122" s="46">
        <v>0</v>
      </c>
      <c r="AF122" s="46">
        <v>0</v>
      </c>
      <c r="AG122" s="46">
        <v>0</v>
      </c>
      <c r="AH122" s="29">
        <v>69.516383790000006</v>
      </c>
      <c r="AI122" s="46">
        <v>203.45157492467604</v>
      </c>
      <c r="AJ122" s="46">
        <v>0</v>
      </c>
      <c r="AK122" s="46">
        <v>0</v>
      </c>
      <c r="AL122" s="46">
        <v>0</v>
      </c>
      <c r="AM122" s="29">
        <v>203.45157492467604</v>
      </c>
      <c r="AN122" s="46">
        <v>18.461206990000299</v>
      </c>
      <c r="AO122" s="46">
        <v>0</v>
      </c>
      <c r="AP122" s="46">
        <v>0</v>
      </c>
      <c r="AQ122" s="46">
        <v>0</v>
      </c>
      <c r="AR122" s="29">
        <v>18.461206990000299</v>
      </c>
      <c r="AS122" s="46">
        <v>0</v>
      </c>
      <c r="AT122" s="46">
        <v>0</v>
      </c>
      <c r="AU122" s="46">
        <v>0</v>
      </c>
      <c r="AV122" s="46">
        <v>0</v>
      </c>
      <c r="AW122" s="29">
        <v>0</v>
      </c>
      <c r="AX122" s="46">
        <v>167.98855417667599</v>
      </c>
      <c r="AY122" s="46">
        <v>0</v>
      </c>
      <c r="AZ122" s="46">
        <v>0</v>
      </c>
      <c r="BA122" s="46">
        <v>0</v>
      </c>
      <c r="BB122" s="29">
        <v>167.98855417667599</v>
      </c>
      <c r="BC122" s="46">
        <v>0</v>
      </c>
      <c r="BD122" s="46">
        <v>0</v>
      </c>
      <c r="BE122" s="46">
        <v>0</v>
      </c>
      <c r="BF122" s="46">
        <v>0</v>
      </c>
      <c r="BG122" s="29">
        <v>0</v>
      </c>
      <c r="BH122" s="46">
        <v>0</v>
      </c>
      <c r="BI122" s="46">
        <v>0</v>
      </c>
      <c r="BJ122" s="46">
        <v>0</v>
      </c>
      <c r="BK122" s="46">
        <v>0</v>
      </c>
      <c r="BL122" s="29">
        <v>0</v>
      </c>
      <c r="BM122" s="46">
        <v>0</v>
      </c>
      <c r="BN122" s="46">
        <v>0</v>
      </c>
      <c r="BO122" s="46">
        <v>0</v>
      </c>
      <c r="BP122" s="46">
        <v>0</v>
      </c>
      <c r="BQ122" s="29">
        <v>0</v>
      </c>
      <c r="BR122" s="46">
        <v>0</v>
      </c>
      <c r="BS122" s="46">
        <v>0</v>
      </c>
      <c r="BT122" s="46">
        <v>0</v>
      </c>
      <c r="BU122" s="46">
        <v>0</v>
      </c>
      <c r="BV122" s="29">
        <v>0</v>
      </c>
      <c r="BW122" s="46">
        <v>0</v>
      </c>
      <c r="BX122" s="46">
        <v>0</v>
      </c>
      <c r="BY122" s="46">
        <v>0</v>
      </c>
      <c r="BZ122" s="46">
        <v>0</v>
      </c>
      <c r="CA122" s="29">
        <v>0</v>
      </c>
      <c r="CB122" s="46" t="s">
        <v>108</v>
      </c>
      <c r="CC122" s="46" t="s">
        <v>108</v>
      </c>
      <c r="CD122" s="46" t="s">
        <v>108</v>
      </c>
      <c r="CE122" s="46" t="s">
        <v>108</v>
      </c>
      <c r="CF122" s="29" t="s">
        <v>108</v>
      </c>
      <c r="CG122" s="31">
        <f t="shared" si="105"/>
        <v>203.45157492467604</v>
      </c>
      <c r="CH122" s="31">
        <f t="shared" si="105"/>
        <v>0</v>
      </c>
      <c r="CI122" s="31">
        <f t="shared" si="105"/>
        <v>0</v>
      </c>
      <c r="CJ122" s="31">
        <f t="shared" si="105"/>
        <v>0</v>
      </c>
      <c r="CK122" s="31">
        <f t="shared" si="105"/>
        <v>203.45157492467604</v>
      </c>
      <c r="CL122" s="31">
        <f t="shared" si="106"/>
        <v>186.4497611666763</v>
      </c>
      <c r="CM122" s="31">
        <f t="shared" si="106"/>
        <v>0</v>
      </c>
      <c r="CN122" s="31">
        <f t="shared" si="106"/>
        <v>0</v>
      </c>
      <c r="CO122" s="31">
        <f t="shared" si="106"/>
        <v>0</v>
      </c>
      <c r="CP122" s="31">
        <f t="shared" si="106"/>
        <v>186.4497611666763</v>
      </c>
      <c r="CQ122" s="32" t="s">
        <v>442</v>
      </c>
    </row>
    <row r="123" spans="1:95" s="28" customFormat="1" ht="75" customHeight="1" x14ac:dyDescent="0.25">
      <c r="A123" s="43" t="s">
        <v>209</v>
      </c>
      <c r="B123" s="44" t="s">
        <v>446</v>
      </c>
      <c r="C123" s="45" t="s">
        <v>447</v>
      </c>
      <c r="D123" s="29" t="s">
        <v>481</v>
      </c>
      <c r="E123" s="30">
        <v>2019</v>
      </c>
      <c r="F123" s="30">
        <v>2024</v>
      </c>
      <c r="G123" s="30">
        <v>2024</v>
      </c>
      <c r="H123" s="29">
        <v>48.402320000000003</v>
      </c>
      <c r="I123" s="29">
        <v>433.30349999999999</v>
      </c>
      <c r="J123" s="29" t="s">
        <v>470</v>
      </c>
      <c r="K123" s="29">
        <v>48.402320000000003</v>
      </c>
      <c r="L123" s="29">
        <v>433.30349999999999</v>
      </c>
      <c r="M123" s="29" t="s">
        <v>470</v>
      </c>
      <c r="N123" s="29" t="s">
        <v>108</v>
      </c>
      <c r="O123" s="29">
        <v>118.65830739200001</v>
      </c>
      <c r="P123" s="29">
        <v>560.5354587600001</v>
      </c>
      <c r="Q123" s="29">
        <v>785.62676340441772</v>
      </c>
      <c r="R123" s="29">
        <v>726.38879899872006</v>
      </c>
      <c r="S123" s="29">
        <v>751.96029305347747</v>
      </c>
      <c r="T123" s="29">
        <v>409.16819011861202</v>
      </c>
      <c r="U123" s="29">
        <v>188.67278637200002</v>
      </c>
      <c r="V123" s="29">
        <v>290.50988272661203</v>
      </c>
      <c r="W123" s="29">
        <v>231.72333368661202</v>
      </c>
      <c r="X123" s="29">
        <v>8.0322565599999951</v>
      </c>
      <c r="Y123" s="46">
        <v>58.786549039999997</v>
      </c>
      <c r="Z123" s="46">
        <v>0</v>
      </c>
      <c r="AA123" s="46">
        <v>0</v>
      </c>
      <c r="AB123" s="46">
        <v>0</v>
      </c>
      <c r="AC123" s="29">
        <v>58.786549039999997</v>
      </c>
      <c r="AD123" s="46">
        <v>61.982222420000006</v>
      </c>
      <c r="AE123" s="46">
        <v>0</v>
      </c>
      <c r="AF123" s="46">
        <v>0</v>
      </c>
      <c r="AG123" s="46">
        <v>0</v>
      </c>
      <c r="AH123" s="29">
        <v>61.982222420000006</v>
      </c>
      <c r="AI123" s="46">
        <v>231.72333368661202</v>
      </c>
      <c r="AJ123" s="46">
        <v>0</v>
      </c>
      <c r="AK123" s="46">
        <v>0</v>
      </c>
      <c r="AL123" s="46">
        <v>0</v>
      </c>
      <c r="AM123" s="29">
        <v>231.72333368661202</v>
      </c>
      <c r="AN123" s="46">
        <v>8.0322565599999951</v>
      </c>
      <c r="AO123" s="46">
        <v>0</v>
      </c>
      <c r="AP123" s="46">
        <v>0</v>
      </c>
      <c r="AQ123" s="46">
        <v>0</v>
      </c>
      <c r="AR123" s="29">
        <v>8.0322565599999951</v>
      </c>
      <c r="AS123" s="46">
        <v>0</v>
      </c>
      <c r="AT123" s="46">
        <v>0</v>
      </c>
      <c r="AU123" s="46">
        <v>0</v>
      </c>
      <c r="AV123" s="46">
        <v>0</v>
      </c>
      <c r="AW123" s="29">
        <v>0</v>
      </c>
      <c r="AX123" s="46">
        <v>0</v>
      </c>
      <c r="AY123" s="46">
        <v>0</v>
      </c>
      <c r="AZ123" s="46">
        <v>0</v>
      </c>
      <c r="BA123" s="46">
        <v>0</v>
      </c>
      <c r="BB123" s="29">
        <v>0</v>
      </c>
      <c r="BC123" s="46">
        <v>0</v>
      </c>
      <c r="BD123" s="46">
        <v>0</v>
      </c>
      <c r="BE123" s="46">
        <v>0</v>
      </c>
      <c r="BF123" s="46">
        <v>0</v>
      </c>
      <c r="BG123" s="29">
        <v>0</v>
      </c>
      <c r="BH123" s="46">
        <v>0</v>
      </c>
      <c r="BI123" s="46">
        <v>0</v>
      </c>
      <c r="BJ123" s="46">
        <v>0</v>
      </c>
      <c r="BK123" s="46">
        <v>0</v>
      </c>
      <c r="BL123" s="29">
        <v>0</v>
      </c>
      <c r="BM123" s="46">
        <v>0</v>
      </c>
      <c r="BN123" s="46">
        <v>0</v>
      </c>
      <c r="BO123" s="46">
        <v>0</v>
      </c>
      <c r="BP123" s="46">
        <v>0</v>
      </c>
      <c r="BQ123" s="29">
        <v>0</v>
      </c>
      <c r="BR123" s="46">
        <v>0</v>
      </c>
      <c r="BS123" s="46">
        <v>0</v>
      </c>
      <c r="BT123" s="46">
        <v>0</v>
      </c>
      <c r="BU123" s="46">
        <v>0</v>
      </c>
      <c r="BV123" s="29">
        <v>0</v>
      </c>
      <c r="BW123" s="46">
        <v>0</v>
      </c>
      <c r="BX123" s="46">
        <v>0</v>
      </c>
      <c r="BY123" s="46">
        <v>0</v>
      </c>
      <c r="BZ123" s="46">
        <v>0</v>
      </c>
      <c r="CA123" s="29">
        <v>0</v>
      </c>
      <c r="CB123" s="46" t="s">
        <v>108</v>
      </c>
      <c r="CC123" s="46" t="s">
        <v>108</v>
      </c>
      <c r="CD123" s="46" t="s">
        <v>108</v>
      </c>
      <c r="CE123" s="46" t="s">
        <v>108</v>
      </c>
      <c r="CF123" s="29" t="s">
        <v>108</v>
      </c>
      <c r="CG123" s="31">
        <f t="shared" si="105"/>
        <v>231.72333368661202</v>
      </c>
      <c r="CH123" s="31">
        <f t="shared" si="105"/>
        <v>0</v>
      </c>
      <c r="CI123" s="31">
        <f t="shared" si="105"/>
        <v>0</v>
      </c>
      <c r="CJ123" s="31">
        <f t="shared" si="105"/>
        <v>0</v>
      </c>
      <c r="CK123" s="31">
        <f t="shared" si="105"/>
        <v>231.72333368661202</v>
      </c>
      <c r="CL123" s="31">
        <f t="shared" si="106"/>
        <v>8.0322565599999951</v>
      </c>
      <c r="CM123" s="31">
        <f t="shared" si="106"/>
        <v>0</v>
      </c>
      <c r="CN123" s="31">
        <f t="shared" si="106"/>
        <v>0</v>
      </c>
      <c r="CO123" s="31">
        <f t="shared" si="106"/>
        <v>0</v>
      </c>
      <c r="CP123" s="31">
        <f t="shared" si="106"/>
        <v>8.0322565599999951</v>
      </c>
      <c r="CQ123" s="32" t="s">
        <v>445</v>
      </c>
    </row>
    <row r="124" spans="1:95" s="28" customFormat="1" ht="75" customHeight="1" x14ac:dyDescent="0.25">
      <c r="A124" s="43" t="s">
        <v>209</v>
      </c>
      <c r="B124" s="44" t="s">
        <v>449</v>
      </c>
      <c r="C124" s="45" t="s">
        <v>450</v>
      </c>
      <c r="D124" s="29" t="s">
        <v>481</v>
      </c>
      <c r="E124" s="30">
        <v>2019</v>
      </c>
      <c r="F124" s="30">
        <v>2024</v>
      </c>
      <c r="G124" s="30">
        <v>2024</v>
      </c>
      <c r="H124" s="29">
        <v>10.95675</v>
      </c>
      <c r="I124" s="29">
        <v>98.801680000000005</v>
      </c>
      <c r="J124" s="29" t="s">
        <v>470</v>
      </c>
      <c r="K124" s="29">
        <v>10.95675</v>
      </c>
      <c r="L124" s="29">
        <v>98.801680000000005</v>
      </c>
      <c r="M124" s="29" t="s">
        <v>470</v>
      </c>
      <c r="N124" s="29" t="s">
        <v>108</v>
      </c>
      <c r="O124" s="29">
        <v>22.638706653999996</v>
      </c>
      <c r="P124" s="29">
        <v>171.43665697200001</v>
      </c>
      <c r="Q124" s="29">
        <v>243.93290475663602</v>
      </c>
      <c r="R124" s="29">
        <v>186.7248919662</v>
      </c>
      <c r="S124" s="29">
        <v>193.25804655177754</v>
      </c>
      <c r="T124" s="29">
        <v>89.062934511468001</v>
      </c>
      <c r="U124" s="29">
        <v>52.002826513999999</v>
      </c>
      <c r="V124" s="29">
        <v>66.424227857467997</v>
      </c>
      <c r="W124" s="29">
        <v>40.304067207467995</v>
      </c>
      <c r="X124" s="29">
        <v>2.315333669999998</v>
      </c>
      <c r="Y124" s="46">
        <v>26.120160649999999</v>
      </c>
      <c r="Z124" s="46">
        <v>0</v>
      </c>
      <c r="AA124" s="46">
        <v>0</v>
      </c>
      <c r="AB124" s="46">
        <v>0</v>
      </c>
      <c r="AC124" s="29">
        <v>26.120160649999999</v>
      </c>
      <c r="AD124" s="46">
        <v>27.048786190000001</v>
      </c>
      <c r="AE124" s="46">
        <v>0</v>
      </c>
      <c r="AF124" s="46">
        <v>0</v>
      </c>
      <c r="AG124" s="46">
        <v>0</v>
      </c>
      <c r="AH124" s="29">
        <v>27.048786190000001</v>
      </c>
      <c r="AI124" s="46">
        <v>40.304067207467995</v>
      </c>
      <c r="AJ124" s="46">
        <v>0</v>
      </c>
      <c r="AK124" s="46">
        <v>0</v>
      </c>
      <c r="AL124" s="46">
        <v>0</v>
      </c>
      <c r="AM124" s="29">
        <v>40.304067207467995</v>
      </c>
      <c r="AN124" s="46">
        <v>2.315333669999998</v>
      </c>
      <c r="AO124" s="46">
        <v>0</v>
      </c>
      <c r="AP124" s="46">
        <v>0</v>
      </c>
      <c r="AQ124" s="46">
        <v>0</v>
      </c>
      <c r="AR124" s="29">
        <v>2.315333669999998</v>
      </c>
      <c r="AS124" s="46">
        <v>0</v>
      </c>
      <c r="AT124" s="46">
        <v>0</v>
      </c>
      <c r="AU124" s="46">
        <v>0</v>
      </c>
      <c r="AV124" s="46">
        <v>0</v>
      </c>
      <c r="AW124" s="29">
        <v>0</v>
      </c>
      <c r="AX124" s="46">
        <v>0</v>
      </c>
      <c r="AY124" s="46">
        <v>0</v>
      </c>
      <c r="AZ124" s="46">
        <v>0</v>
      </c>
      <c r="BA124" s="46">
        <v>0</v>
      </c>
      <c r="BB124" s="29">
        <v>0</v>
      </c>
      <c r="BC124" s="46">
        <v>0</v>
      </c>
      <c r="BD124" s="46">
        <v>0</v>
      </c>
      <c r="BE124" s="46">
        <v>0</v>
      </c>
      <c r="BF124" s="46">
        <v>0</v>
      </c>
      <c r="BG124" s="29">
        <v>0</v>
      </c>
      <c r="BH124" s="46">
        <v>0</v>
      </c>
      <c r="BI124" s="46">
        <v>0</v>
      </c>
      <c r="BJ124" s="46">
        <v>0</v>
      </c>
      <c r="BK124" s="46">
        <v>0</v>
      </c>
      <c r="BL124" s="29">
        <v>0</v>
      </c>
      <c r="BM124" s="46">
        <v>0</v>
      </c>
      <c r="BN124" s="46">
        <v>0</v>
      </c>
      <c r="BO124" s="46">
        <v>0</v>
      </c>
      <c r="BP124" s="46">
        <v>0</v>
      </c>
      <c r="BQ124" s="29">
        <v>0</v>
      </c>
      <c r="BR124" s="46">
        <v>0</v>
      </c>
      <c r="BS124" s="46">
        <v>0</v>
      </c>
      <c r="BT124" s="46">
        <v>0</v>
      </c>
      <c r="BU124" s="46">
        <v>0</v>
      </c>
      <c r="BV124" s="29">
        <v>0</v>
      </c>
      <c r="BW124" s="46">
        <v>0</v>
      </c>
      <c r="BX124" s="46">
        <v>0</v>
      </c>
      <c r="BY124" s="46">
        <v>0</v>
      </c>
      <c r="BZ124" s="46">
        <v>0</v>
      </c>
      <c r="CA124" s="29">
        <v>0</v>
      </c>
      <c r="CB124" s="46" t="s">
        <v>108</v>
      </c>
      <c r="CC124" s="46" t="s">
        <v>108</v>
      </c>
      <c r="CD124" s="46" t="s">
        <v>108</v>
      </c>
      <c r="CE124" s="46" t="s">
        <v>108</v>
      </c>
      <c r="CF124" s="29" t="s">
        <v>108</v>
      </c>
      <c r="CG124" s="31">
        <f t="shared" si="105"/>
        <v>40.304067207467995</v>
      </c>
      <c r="CH124" s="31">
        <f t="shared" si="105"/>
        <v>0</v>
      </c>
      <c r="CI124" s="31">
        <f t="shared" si="105"/>
        <v>0</v>
      </c>
      <c r="CJ124" s="31">
        <f t="shared" si="105"/>
        <v>0</v>
      </c>
      <c r="CK124" s="31">
        <f t="shared" si="105"/>
        <v>40.304067207467995</v>
      </c>
      <c r="CL124" s="31">
        <f t="shared" si="106"/>
        <v>2.315333669999998</v>
      </c>
      <c r="CM124" s="31">
        <f t="shared" si="106"/>
        <v>0</v>
      </c>
      <c r="CN124" s="31">
        <f t="shared" si="106"/>
        <v>0</v>
      </c>
      <c r="CO124" s="31">
        <f t="shared" si="106"/>
        <v>0</v>
      </c>
      <c r="CP124" s="31">
        <f t="shared" si="106"/>
        <v>2.315333669999998</v>
      </c>
      <c r="CQ124" s="32" t="s">
        <v>448</v>
      </c>
    </row>
    <row r="125" spans="1:95" s="28" customFormat="1" ht="75" customHeight="1" x14ac:dyDescent="0.25">
      <c r="A125" s="43" t="s">
        <v>209</v>
      </c>
      <c r="B125" s="44" t="s">
        <v>452</v>
      </c>
      <c r="C125" s="45" t="s">
        <v>453</v>
      </c>
      <c r="D125" s="29" t="s">
        <v>481</v>
      </c>
      <c r="E125" s="30">
        <v>2019</v>
      </c>
      <c r="F125" s="30">
        <v>2024</v>
      </c>
      <c r="G125" s="30">
        <v>2024</v>
      </c>
      <c r="H125" s="29">
        <v>26.51249</v>
      </c>
      <c r="I125" s="29">
        <v>225.34433000000001</v>
      </c>
      <c r="J125" s="29" t="s">
        <v>470</v>
      </c>
      <c r="K125" s="29">
        <v>26.51249</v>
      </c>
      <c r="L125" s="29">
        <v>225.34433000000001</v>
      </c>
      <c r="M125" s="29" t="s">
        <v>470</v>
      </c>
      <c r="N125" s="29" t="s">
        <v>108</v>
      </c>
      <c r="O125" s="29">
        <v>100.293595614</v>
      </c>
      <c r="P125" s="29">
        <v>306.57692184000001</v>
      </c>
      <c r="Q125" s="29">
        <v>415.63424325001523</v>
      </c>
      <c r="R125" s="29">
        <v>528.95759266535993</v>
      </c>
      <c r="S125" s="29">
        <v>549.62784647748128</v>
      </c>
      <c r="T125" s="29">
        <v>206.951455507476</v>
      </c>
      <c r="U125" s="29">
        <v>145.70993873400002</v>
      </c>
      <c r="V125" s="29">
        <v>106.657859893476</v>
      </c>
      <c r="W125" s="29">
        <v>70.874861323476011</v>
      </c>
      <c r="X125" s="29">
        <v>9.6357148100000067</v>
      </c>
      <c r="Y125" s="46">
        <v>35.782998569999997</v>
      </c>
      <c r="Z125" s="46">
        <v>0</v>
      </c>
      <c r="AA125" s="46">
        <v>0</v>
      </c>
      <c r="AB125" s="46">
        <v>0</v>
      </c>
      <c r="AC125" s="29">
        <v>35.782998569999997</v>
      </c>
      <c r="AD125" s="46">
        <v>35.780628310000004</v>
      </c>
      <c r="AE125" s="46">
        <v>0</v>
      </c>
      <c r="AF125" s="46">
        <v>0</v>
      </c>
      <c r="AG125" s="46">
        <v>0</v>
      </c>
      <c r="AH125" s="29">
        <v>35.780628310000004</v>
      </c>
      <c r="AI125" s="46">
        <v>70.874861323476011</v>
      </c>
      <c r="AJ125" s="46">
        <v>0</v>
      </c>
      <c r="AK125" s="46">
        <v>0</v>
      </c>
      <c r="AL125" s="46">
        <v>0</v>
      </c>
      <c r="AM125" s="29">
        <v>70.874861323476011</v>
      </c>
      <c r="AN125" s="46">
        <v>9.6357148100000067</v>
      </c>
      <c r="AO125" s="46">
        <v>0</v>
      </c>
      <c r="AP125" s="46">
        <v>0</v>
      </c>
      <c r="AQ125" s="46">
        <v>0</v>
      </c>
      <c r="AR125" s="29">
        <v>9.6357148100000067</v>
      </c>
      <c r="AS125" s="46">
        <v>0</v>
      </c>
      <c r="AT125" s="46">
        <v>0</v>
      </c>
      <c r="AU125" s="46">
        <v>0</v>
      </c>
      <c r="AV125" s="46">
        <v>0</v>
      </c>
      <c r="AW125" s="29">
        <v>0</v>
      </c>
      <c r="AX125" s="46">
        <v>0</v>
      </c>
      <c r="AY125" s="46">
        <v>0</v>
      </c>
      <c r="AZ125" s="46">
        <v>0</v>
      </c>
      <c r="BA125" s="46">
        <v>0</v>
      </c>
      <c r="BB125" s="29">
        <v>0</v>
      </c>
      <c r="BC125" s="46">
        <v>0</v>
      </c>
      <c r="BD125" s="46">
        <v>0</v>
      </c>
      <c r="BE125" s="46">
        <v>0</v>
      </c>
      <c r="BF125" s="46">
        <v>0</v>
      </c>
      <c r="BG125" s="29">
        <v>0</v>
      </c>
      <c r="BH125" s="46">
        <v>0</v>
      </c>
      <c r="BI125" s="46">
        <v>0</v>
      </c>
      <c r="BJ125" s="46">
        <v>0</v>
      </c>
      <c r="BK125" s="46">
        <v>0</v>
      </c>
      <c r="BL125" s="29">
        <v>0</v>
      </c>
      <c r="BM125" s="46">
        <v>0</v>
      </c>
      <c r="BN125" s="46">
        <v>0</v>
      </c>
      <c r="BO125" s="46">
        <v>0</v>
      </c>
      <c r="BP125" s="46">
        <v>0</v>
      </c>
      <c r="BQ125" s="29">
        <v>0</v>
      </c>
      <c r="BR125" s="46">
        <v>0</v>
      </c>
      <c r="BS125" s="46">
        <v>0</v>
      </c>
      <c r="BT125" s="46">
        <v>0</v>
      </c>
      <c r="BU125" s="46">
        <v>0</v>
      </c>
      <c r="BV125" s="29">
        <v>0</v>
      </c>
      <c r="BW125" s="46">
        <v>0</v>
      </c>
      <c r="BX125" s="46">
        <v>0</v>
      </c>
      <c r="BY125" s="46">
        <v>0</v>
      </c>
      <c r="BZ125" s="46">
        <v>0</v>
      </c>
      <c r="CA125" s="29">
        <v>0</v>
      </c>
      <c r="CB125" s="46" t="s">
        <v>108</v>
      </c>
      <c r="CC125" s="46" t="s">
        <v>108</v>
      </c>
      <c r="CD125" s="46" t="s">
        <v>108</v>
      </c>
      <c r="CE125" s="46" t="s">
        <v>108</v>
      </c>
      <c r="CF125" s="29" t="s">
        <v>108</v>
      </c>
      <c r="CG125" s="31">
        <f t="shared" si="105"/>
        <v>70.874861323476011</v>
      </c>
      <c r="CH125" s="31">
        <f t="shared" si="105"/>
        <v>0</v>
      </c>
      <c r="CI125" s="31">
        <f t="shared" si="105"/>
        <v>0</v>
      </c>
      <c r="CJ125" s="31">
        <f t="shared" si="105"/>
        <v>0</v>
      </c>
      <c r="CK125" s="31">
        <f t="shared" si="105"/>
        <v>70.874861323476011</v>
      </c>
      <c r="CL125" s="31">
        <f t="shared" si="106"/>
        <v>9.6357148100000067</v>
      </c>
      <c r="CM125" s="31">
        <f t="shared" si="106"/>
        <v>0</v>
      </c>
      <c r="CN125" s="31">
        <f t="shared" si="106"/>
        <v>0</v>
      </c>
      <c r="CO125" s="31">
        <f t="shared" si="106"/>
        <v>0</v>
      </c>
      <c r="CP125" s="31">
        <f t="shared" si="106"/>
        <v>9.6357148100000067</v>
      </c>
      <c r="CQ125" s="32" t="s">
        <v>451</v>
      </c>
    </row>
    <row r="126" spans="1:95" s="28" customFormat="1" ht="75" customHeight="1" x14ac:dyDescent="0.25">
      <c r="A126" s="43" t="s">
        <v>209</v>
      </c>
      <c r="B126" s="44" t="s">
        <v>455</v>
      </c>
      <c r="C126" s="45" t="s">
        <v>456</v>
      </c>
      <c r="D126" s="29" t="s">
        <v>481</v>
      </c>
      <c r="E126" s="30">
        <v>2019</v>
      </c>
      <c r="F126" s="30">
        <v>2024</v>
      </c>
      <c r="G126" s="30">
        <v>2024</v>
      </c>
      <c r="H126" s="29">
        <v>18.954460000000001</v>
      </c>
      <c r="I126" s="29">
        <v>165.52867000000001</v>
      </c>
      <c r="J126" s="29" t="s">
        <v>470</v>
      </c>
      <c r="K126" s="29">
        <v>18.954460000000001</v>
      </c>
      <c r="L126" s="29">
        <v>165.52867000000001</v>
      </c>
      <c r="M126" s="29" t="s">
        <v>470</v>
      </c>
      <c r="N126" s="29" t="s">
        <v>108</v>
      </c>
      <c r="O126" s="29">
        <v>60.872930076000003</v>
      </c>
      <c r="P126" s="29">
        <v>195.81968903999999</v>
      </c>
      <c r="Q126" s="29">
        <v>270.77384193343119</v>
      </c>
      <c r="R126" s="29">
        <v>493.25723185811995</v>
      </c>
      <c r="S126" s="29">
        <v>512.44859890246687</v>
      </c>
      <c r="T126" s="29">
        <v>153.42590341361998</v>
      </c>
      <c r="U126" s="29">
        <v>121.84595323900001</v>
      </c>
      <c r="V126" s="29">
        <v>92.552973337619989</v>
      </c>
      <c r="W126" s="29">
        <v>42.492250857619993</v>
      </c>
      <c r="X126" s="29">
        <v>9.2271044599999978</v>
      </c>
      <c r="Y126" s="46">
        <v>50.060722479999995</v>
      </c>
      <c r="Z126" s="46">
        <v>0</v>
      </c>
      <c r="AA126" s="46">
        <v>0</v>
      </c>
      <c r="AB126" s="46">
        <v>0</v>
      </c>
      <c r="AC126" s="29">
        <v>50.060722479999995</v>
      </c>
      <c r="AD126" s="46">
        <v>51.745918703000001</v>
      </c>
      <c r="AE126" s="46">
        <v>0</v>
      </c>
      <c r="AF126" s="46">
        <v>0</v>
      </c>
      <c r="AG126" s="46">
        <v>0</v>
      </c>
      <c r="AH126" s="29">
        <v>51.745918703000001</v>
      </c>
      <c r="AI126" s="46">
        <v>42.492250857619993</v>
      </c>
      <c r="AJ126" s="46">
        <v>0</v>
      </c>
      <c r="AK126" s="46">
        <v>0</v>
      </c>
      <c r="AL126" s="46">
        <v>0</v>
      </c>
      <c r="AM126" s="29">
        <v>42.492250857619993</v>
      </c>
      <c r="AN126" s="46">
        <v>9.2271044599999978</v>
      </c>
      <c r="AO126" s="46">
        <v>0</v>
      </c>
      <c r="AP126" s="46">
        <v>0</v>
      </c>
      <c r="AQ126" s="46">
        <v>0</v>
      </c>
      <c r="AR126" s="29">
        <v>9.2271044599999978</v>
      </c>
      <c r="AS126" s="46">
        <v>0</v>
      </c>
      <c r="AT126" s="46">
        <v>0</v>
      </c>
      <c r="AU126" s="46">
        <v>0</v>
      </c>
      <c r="AV126" s="46">
        <v>0</v>
      </c>
      <c r="AW126" s="29">
        <v>0</v>
      </c>
      <c r="AX126" s="46">
        <v>0</v>
      </c>
      <c r="AY126" s="46">
        <v>0</v>
      </c>
      <c r="AZ126" s="46">
        <v>0</v>
      </c>
      <c r="BA126" s="46">
        <v>0</v>
      </c>
      <c r="BB126" s="29">
        <v>0</v>
      </c>
      <c r="BC126" s="46">
        <v>0</v>
      </c>
      <c r="BD126" s="46">
        <v>0</v>
      </c>
      <c r="BE126" s="46">
        <v>0</v>
      </c>
      <c r="BF126" s="46">
        <v>0</v>
      </c>
      <c r="BG126" s="29">
        <v>0</v>
      </c>
      <c r="BH126" s="46">
        <v>0</v>
      </c>
      <c r="BI126" s="46">
        <v>0</v>
      </c>
      <c r="BJ126" s="46">
        <v>0</v>
      </c>
      <c r="BK126" s="46">
        <v>0</v>
      </c>
      <c r="BL126" s="29">
        <v>0</v>
      </c>
      <c r="BM126" s="46">
        <v>0</v>
      </c>
      <c r="BN126" s="46">
        <v>0</v>
      </c>
      <c r="BO126" s="46">
        <v>0</v>
      </c>
      <c r="BP126" s="46">
        <v>0</v>
      </c>
      <c r="BQ126" s="29">
        <v>0</v>
      </c>
      <c r="BR126" s="46">
        <v>0</v>
      </c>
      <c r="BS126" s="46">
        <v>0</v>
      </c>
      <c r="BT126" s="46">
        <v>0</v>
      </c>
      <c r="BU126" s="46">
        <v>0</v>
      </c>
      <c r="BV126" s="29">
        <v>0</v>
      </c>
      <c r="BW126" s="46">
        <v>0</v>
      </c>
      <c r="BX126" s="46">
        <v>0</v>
      </c>
      <c r="BY126" s="46">
        <v>0</v>
      </c>
      <c r="BZ126" s="46">
        <v>0</v>
      </c>
      <c r="CA126" s="29">
        <v>0</v>
      </c>
      <c r="CB126" s="46" t="s">
        <v>108</v>
      </c>
      <c r="CC126" s="46" t="s">
        <v>108</v>
      </c>
      <c r="CD126" s="46" t="s">
        <v>108</v>
      </c>
      <c r="CE126" s="46" t="s">
        <v>108</v>
      </c>
      <c r="CF126" s="29" t="s">
        <v>108</v>
      </c>
      <c r="CG126" s="31">
        <f t="shared" si="105"/>
        <v>42.492250857619993</v>
      </c>
      <c r="CH126" s="31">
        <f t="shared" si="105"/>
        <v>0</v>
      </c>
      <c r="CI126" s="31">
        <f t="shared" si="105"/>
        <v>0</v>
      </c>
      <c r="CJ126" s="31">
        <f t="shared" si="105"/>
        <v>0</v>
      </c>
      <c r="CK126" s="31">
        <f t="shared" si="105"/>
        <v>42.492250857619993</v>
      </c>
      <c r="CL126" s="31">
        <f t="shared" si="106"/>
        <v>9.2271044599999978</v>
      </c>
      <c r="CM126" s="31">
        <f t="shared" si="106"/>
        <v>0</v>
      </c>
      <c r="CN126" s="31">
        <f t="shared" si="106"/>
        <v>0</v>
      </c>
      <c r="CO126" s="31">
        <f t="shared" si="106"/>
        <v>0</v>
      </c>
      <c r="CP126" s="31">
        <f t="shared" si="106"/>
        <v>9.2271044599999978</v>
      </c>
      <c r="CQ126" s="32" t="s">
        <v>454</v>
      </c>
    </row>
    <row r="127" spans="1:95" s="28" customFormat="1" ht="75" customHeight="1" x14ac:dyDescent="0.25">
      <c r="A127" s="43" t="s">
        <v>209</v>
      </c>
      <c r="B127" s="44" t="s">
        <v>458</v>
      </c>
      <c r="C127" s="45" t="s">
        <v>459</v>
      </c>
      <c r="D127" s="29" t="s">
        <v>481</v>
      </c>
      <c r="E127" s="30">
        <v>2019</v>
      </c>
      <c r="F127" s="30">
        <v>2024</v>
      </c>
      <c r="G127" s="30">
        <v>2024</v>
      </c>
      <c r="H127" s="29">
        <v>21.187460000000002</v>
      </c>
      <c r="I127" s="29">
        <v>182.27656999999999</v>
      </c>
      <c r="J127" s="29" t="s">
        <v>470</v>
      </c>
      <c r="K127" s="29">
        <v>21.187460000000002</v>
      </c>
      <c r="L127" s="29">
        <v>182.27656999999999</v>
      </c>
      <c r="M127" s="29" t="s">
        <v>470</v>
      </c>
      <c r="N127" s="29" t="s">
        <v>108</v>
      </c>
      <c r="O127" s="29">
        <v>82.795046017999994</v>
      </c>
      <c r="P127" s="29">
        <v>250.13477217600001</v>
      </c>
      <c r="Q127" s="29">
        <v>343.69929886528752</v>
      </c>
      <c r="R127" s="29">
        <v>569.81701646592012</v>
      </c>
      <c r="S127" s="29">
        <v>591.14950943136716</v>
      </c>
      <c r="T127" s="29">
        <v>168.373308151776</v>
      </c>
      <c r="U127" s="29">
        <v>149.74545873800002</v>
      </c>
      <c r="V127" s="29">
        <v>85.578262133775993</v>
      </c>
      <c r="W127" s="29">
        <v>29.784344443775993</v>
      </c>
      <c r="X127" s="29">
        <v>9.5124803999999976</v>
      </c>
      <c r="Y127" s="46">
        <v>55.793917690000001</v>
      </c>
      <c r="Z127" s="46">
        <v>0</v>
      </c>
      <c r="AA127" s="46">
        <v>0</v>
      </c>
      <c r="AB127" s="46">
        <v>0</v>
      </c>
      <c r="AC127" s="29">
        <v>55.793917690000001</v>
      </c>
      <c r="AD127" s="46">
        <v>57.437932320000002</v>
      </c>
      <c r="AE127" s="46">
        <v>0</v>
      </c>
      <c r="AF127" s="46">
        <v>0</v>
      </c>
      <c r="AG127" s="46">
        <v>0</v>
      </c>
      <c r="AH127" s="29">
        <v>57.437932320000002</v>
      </c>
      <c r="AI127" s="46">
        <v>29.784344443775993</v>
      </c>
      <c r="AJ127" s="46">
        <v>0</v>
      </c>
      <c r="AK127" s="46">
        <v>0</v>
      </c>
      <c r="AL127" s="46">
        <v>0</v>
      </c>
      <c r="AM127" s="29">
        <v>29.784344443775993</v>
      </c>
      <c r="AN127" s="46">
        <v>9.5124803999999976</v>
      </c>
      <c r="AO127" s="46">
        <v>0</v>
      </c>
      <c r="AP127" s="46">
        <v>0</v>
      </c>
      <c r="AQ127" s="46">
        <v>0</v>
      </c>
      <c r="AR127" s="29">
        <v>9.5124803999999976</v>
      </c>
      <c r="AS127" s="46">
        <v>0</v>
      </c>
      <c r="AT127" s="46">
        <v>0</v>
      </c>
      <c r="AU127" s="46">
        <v>0</v>
      </c>
      <c r="AV127" s="46">
        <v>0</v>
      </c>
      <c r="AW127" s="29">
        <v>0</v>
      </c>
      <c r="AX127" s="46">
        <v>0</v>
      </c>
      <c r="AY127" s="46">
        <v>0</v>
      </c>
      <c r="AZ127" s="46">
        <v>0</v>
      </c>
      <c r="BA127" s="46">
        <v>0</v>
      </c>
      <c r="BB127" s="29">
        <v>0</v>
      </c>
      <c r="BC127" s="46">
        <v>0</v>
      </c>
      <c r="BD127" s="46">
        <v>0</v>
      </c>
      <c r="BE127" s="46">
        <v>0</v>
      </c>
      <c r="BF127" s="46">
        <v>0</v>
      </c>
      <c r="BG127" s="29">
        <v>0</v>
      </c>
      <c r="BH127" s="46">
        <v>0</v>
      </c>
      <c r="BI127" s="46">
        <v>0</v>
      </c>
      <c r="BJ127" s="46">
        <v>0</v>
      </c>
      <c r="BK127" s="46">
        <v>0</v>
      </c>
      <c r="BL127" s="29">
        <v>0</v>
      </c>
      <c r="BM127" s="46">
        <v>0</v>
      </c>
      <c r="BN127" s="46">
        <v>0</v>
      </c>
      <c r="BO127" s="46">
        <v>0</v>
      </c>
      <c r="BP127" s="46">
        <v>0</v>
      </c>
      <c r="BQ127" s="29">
        <v>0</v>
      </c>
      <c r="BR127" s="46">
        <v>0</v>
      </c>
      <c r="BS127" s="46">
        <v>0</v>
      </c>
      <c r="BT127" s="46">
        <v>0</v>
      </c>
      <c r="BU127" s="46">
        <v>0</v>
      </c>
      <c r="BV127" s="29">
        <v>0</v>
      </c>
      <c r="BW127" s="46">
        <v>0</v>
      </c>
      <c r="BX127" s="46">
        <v>0</v>
      </c>
      <c r="BY127" s="46">
        <v>0</v>
      </c>
      <c r="BZ127" s="46">
        <v>0</v>
      </c>
      <c r="CA127" s="29">
        <v>0</v>
      </c>
      <c r="CB127" s="46" t="s">
        <v>108</v>
      </c>
      <c r="CC127" s="46" t="s">
        <v>108</v>
      </c>
      <c r="CD127" s="46" t="s">
        <v>108</v>
      </c>
      <c r="CE127" s="46" t="s">
        <v>108</v>
      </c>
      <c r="CF127" s="29" t="s">
        <v>108</v>
      </c>
      <c r="CG127" s="31">
        <f t="shared" si="105"/>
        <v>29.784344443775993</v>
      </c>
      <c r="CH127" s="31">
        <f t="shared" si="105"/>
        <v>0</v>
      </c>
      <c r="CI127" s="31">
        <f t="shared" si="105"/>
        <v>0</v>
      </c>
      <c r="CJ127" s="31">
        <f t="shared" si="105"/>
        <v>0</v>
      </c>
      <c r="CK127" s="31">
        <f t="shared" si="105"/>
        <v>29.784344443775993</v>
      </c>
      <c r="CL127" s="31">
        <f t="shared" si="106"/>
        <v>9.5124803999999976</v>
      </c>
      <c r="CM127" s="31">
        <f t="shared" si="106"/>
        <v>0</v>
      </c>
      <c r="CN127" s="31">
        <f t="shared" si="106"/>
        <v>0</v>
      </c>
      <c r="CO127" s="31">
        <f t="shared" si="106"/>
        <v>0</v>
      </c>
      <c r="CP127" s="31">
        <f t="shared" si="106"/>
        <v>9.5124803999999976</v>
      </c>
      <c r="CQ127" s="32" t="s">
        <v>457</v>
      </c>
    </row>
    <row r="128" spans="1:95" s="28" customFormat="1" ht="75" customHeight="1" x14ac:dyDescent="0.25">
      <c r="A128" s="43" t="s">
        <v>209</v>
      </c>
      <c r="B128" s="44" t="s">
        <v>461</v>
      </c>
      <c r="C128" s="45" t="s">
        <v>462</v>
      </c>
      <c r="D128" s="29" t="s">
        <v>481</v>
      </c>
      <c r="E128" s="30">
        <v>2019</v>
      </c>
      <c r="F128" s="30">
        <v>2024</v>
      </c>
      <c r="G128" s="30">
        <v>2024</v>
      </c>
      <c r="H128" s="29">
        <v>14.80532</v>
      </c>
      <c r="I128" s="29">
        <v>220.96503999999999</v>
      </c>
      <c r="J128" s="29" t="s">
        <v>470</v>
      </c>
      <c r="K128" s="29">
        <v>14.80532</v>
      </c>
      <c r="L128" s="29">
        <v>220.96503999999999</v>
      </c>
      <c r="M128" s="29" t="s">
        <v>470</v>
      </c>
      <c r="N128" s="29" t="s">
        <v>108</v>
      </c>
      <c r="O128" s="29">
        <v>111.93702805200002</v>
      </c>
      <c r="P128" s="29">
        <v>261.62768312399999</v>
      </c>
      <c r="Q128" s="29">
        <v>354.20500845081108</v>
      </c>
      <c r="R128" s="29">
        <v>597.36587214600002</v>
      </c>
      <c r="S128" s="29">
        <v>620.35032584446844</v>
      </c>
      <c r="T128" s="29">
        <v>204.46566281732402</v>
      </c>
      <c r="U128" s="29">
        <v>142.52696514199999</v>
      </c>
      <c r="V128" s="29">
        <v>92.528634765324</v>
      </c>
      <c r="W128" s="29">
        <v>68.005961175324003</v>
      </c>
      <c r="X128" s="29">
        <v>6.0672635000000001</v>
      </c>
      <c r="Y128" s="46">
        <v>24.52267359</v>
      </c>
      <c r="Z128" s="46">
        <v>0</v>
      </c>
      <c r="AA128" s="46">
        <v>0</v>
      </c>
      <c r="AB128" s="46">
        <v>0</v>
      </c>
      <c r="AC128" s="29">
        <v>24.52267359</v>
      </c>
      <c r="AD128" s="46">
        <v>24.522673589999997</v>
      </c>
      <c r="AE128" s="46">
        <v>0</v>
      </c>
      <c r="AF128" s="46">
        <v>0</v>
      </c>
      <c r="AG128" s="46">
        <v>0</v>
      </c>
      <c r="AH128" s="29">
        <v>24.522673589999997</v>
      </c>
      <c r="AI128" s="46">
        <v>68.005961175324003</v>
      </c>
      <c r="AJ128" s="46">
        <v>0</v>
      </c>
      <c r="AK128" s="46">
        <v>0</v>
      </c>
      <c r="AL128" s="46">
        <v>0</v>
      </c>
      <c r="AM128" s="29">
        <v>68.005961175324003</v>
      </c>
      <c r="AN128" s="46">
        <v>6.0672635000000001</v>
      </c>
      <c r="AO128" s="46">
        <v>0</v>
      </c>
      <c r="AP128" s="46">
        <v>0</v>
      </c>
      <c r="AQ128" s="46">
        <v>0</v>
      </c>
      <c r="AR128" s="29">
        <v>6.0672635000000001</v>
      </c>
      <c r="AS128" s="46">
        <v>0</v>
      </c>
      <c r="AT128" s="46">
        <v>0</v>
      </c>
      <c r="AU128" s="46">
        <v>0</v>
      </c>
      <c r="AV128" s="46">
        <v>0</v>
      </c>
      <c r="AW128" s="29">
        <v>0</v>
      </c>
      <c r="AX128" s="46">
        <v>0</v>
      </c>
      <c r="AY128" s="46">
        <v>0</v>
      </c>
      <c r="AZ128" s="46">
        <v>0</v>
      </c>
      <c r="BA128" s="46">
        <v>0</v>
      </c>
      <c r="BB128" s="29">
        <v>0</v>
      </c>
      <c r="BC128" s="46">
        <v>0</v>
      </c>
      <c r="BD128" s="46">
        <v>0</v>
      </c>
      <c r="BE128" s="46">
        <v>0</v>
      </c>
      <c r="BF128" s="46">
        <v>0</v>
      </c>
      <c r="BG128" s="29">
        <v>0</v>
      </c>
      <c r="BH128" s="46">
        <v>0</v>
      </c>
      <c r="BI128" s="46">
        <v>0</v>
      </c>
      <c r="BJ128" s="46">
        <v>0</v>
      </c>
      <c r="BK128" s="46">
        <v>0</v>
      </c>
      <c r="BL128" s="29">
        <v>0</v>
      </c>
      <c r="BM128" s="46">
        <v>0</v>
      </c>
      <c r="BN128" s="46">
        <v>0</v>
      </c>
      <c r="BO128" s="46">
        <v>0</v>
      </c>
      <c r="BP128" s="46">
        <v>0</v>
      </c>
      <c r="BQ128" s="29">
        <v>0</v>
      </c>
      <c r="BR128" s="46">
        <v>0</v>
      </c>
      <c r="BS128" s="46">
        <v>0</v>
      </c>
      <c r="BT128" s="46">
        <v>0</v>
      </c>
      <c r="BU128" s="46">
        <v>0</v>
      </c>
      <c r="BV128" s="29">
        <v>0</v>
      </c>
      <c r="BW128" s="46">
        <v>0</v>
      </c>
      <c r="BX128" s="46">
        <v>0</v>
      </c>
      <c r="BY128" s="46">
        <v>0</v>
      </c>
      <c r="BZ128" s="46">
        <v>0</v>
      </c>
      <c r="CA128" s="29">
        <v>0</v>
      </c>
      <c r="CB128" s="46" t="s">
        <v>108</v>
      </c>
      <c r="CC128" s="46" t="s">
        <v>108</v>
      </c>
      <c r="CD128" s="46" t="s">
        <v>108</v>
      </c>
      <c r="CE128" s="46" t="s">
        <v>108</v>
      </c>
      <c r="CF128" s="29" t="s">
        <v>108</v>
      </c>
      <c r="CG128" s="31">
        <f t="shared" si="105"/>
        <v>68.005961175324003</v>
      </c>
      <c r="CH128" s="31">
        <f t="shared" si="105"/>
        <v>0</v>
      </c>
      <c r="CI128" s="31">
        <f t="shared" si="105"/>
        <v>0</v>
      </c>
      <c r="CJ128" s="31">
        <f t="shared" si="105"/>
        <v>0</v>
      </c>
      <c r="CK128" s="31">
        <f t="shared" si="105"/>
        <v>68.005961175324003</v>
      </c>
      <c r="CL128" s="31">
        <f t="shared" si="106"/>
        <v>6.0672635000000001</v>
      </c>
      <c r="CM128" s="31">
        <f t="shared" si="106"/>
        <v>0</v>
      </c>
      <c r="CN128" s="31">
        <f t="shared" si="106"/>
        <v>0</v>
      </c>
      <c r="CO128" s="31">
        <f t="shared" si="106"/>
        <v>0</v>
      </c>
      <c r="CP128" s="31">
        <f t="shared" si="106"/>
        <v>6.0672635000000001</v>
      </c>
      <c r="CQ128" s="32" t="s">
        <v>460</v>
      </c>
    </row>
    <row r="129" spans="1:95" s="28" customFormat="1" ht="75" customHeight="1" x14ac:dyDescent="0.25">
      <c r="A129" s="43" t="s">
        <v>209</v>
      </c>
      <c r="B129" s="44" t="s">
        <v>464</v>
      </c>
      <c r="C129" s="45" t="s">
        <v>465</v>
      </c>
      <c r="D129" s="29" t="s">
        <v>481</v>
      </c>
      <c r="E129" s="30">
        <v>2019</v>
      </c>
      <c r="F129" s="30">
        <v>2024</v>
      </c>
      <c r="G129" s="30">
        <v>2024</v>
      </c>
      <c r="H129" s="29">
        <v>8.0187100000000004</v>
      </c>
      <c r="I129" s="29">
        <v>72.937359999999998</v>
      </c>
      <c r="J129" s="29" t="s">
        <v>470</v>
      </c>
      <c r="K129" s="29">
        <v>8.0187100000000004</v>
      </c>
      <c r="L129" s="29">
        <v>72.937359999999998</v>
      </c>
      <c r="M129" s="29" t="s">
        <v>470</v>
      </c>
      <c r="N129" s="29" t="s">
        <v>108</v>
      </c>
      <c r="O129" s="29">
        <v>11.095942523999998</v>
      </c>
      <c r="P129" s="29">
        <v>82.095315719999988</v>
      </c>
      <c r="Q129" s="29">
        <v>117.32923717734707</v>
      </c>
      <c r="R129" s="29">
        <v>75.000363615239991</v>
      </c>
      <c r="S129" s="29">
        <v>77.520825384227962</v>
      </c>
      <c r="T129" s="29">
        <v>66.315085073768003</v>
      </c>
      <c r="U129" s="29">
        <v>24.364698734000001</v>
      </c>
      <c r="V129" s="29">
        <v>55.219142549768002</v>
      </c>
      <c r="W129" s="29">
        <v>42.917844899767999</v>
      </c>
      <c r="X129" s="29">
        <v>0.96745856000000052</v>
      </c>
      <c r="Y129" s="46">
        <v>12.30129765</v>
      </c>
      <c r="Z129" s="46">
        <v>0</v>
      </c>
      <c r="AA129" s="46">
        <v>0</v>
      </c>
      <c r="AB129" s="46">
        <v>0</v>
      </c>
      <c r="AC129" s="29">
        <v>12.30129765</v>
      </c>
      <c r="AD129" s="46">
        <v>12.30129765</v>
      </c>
      <c r="AE129" s="46">
        <v>0</v>
      </c>
      <c r="AF129" s="46">
        <v>0</v>
      </c>
      <c r="AG129" s="46">
        <v>0</v>
      </c>
      <c r="AH129" s="29">
        <v>12.30129765</v>
      </c>
      <c r="AI129" s="46">
        <v>42.917844899767999</v>
      </c>
      <c r="AJ129" s="46">
        <v>0</v>
      </c>
      <c r="AK129" s="46">
        <v>0</v>
      </c>
      <c r="AL129" s="46">
        <v>0</v>
      </c>
      <c r="AM129" s="29">
        <v>42.917844899767999</v>
      </c>
      <c r="AN129" s="46">
        <v>0.96745856000000052</v>
      </c>
      <c r="AO129" s="46">
        <v>0</v>
      </c>
      <c r="AP129" s="46">
        <v>0</v>
      </c>
      <c r="AQ129" s="46">
        <v>0</v>
      </c>
      <c r="AR129" s="29">
        <v>0.96745856000000052</v>
      </c>
      <c r="AS129" s="46">
        <v>0</v>
      </c>
      <c r="AT129" s="46">
        <v>0</v>
      </c>
      <c r="AU129" s="46">
        <v>0</v>
      </c>
      <c r="AV129" s="46">
        <v>0</v>
      </c>
      <c r="AW129" s="29">
        <v>0</v>
      </c>
      <c r="AX129" s="46">
        <v>0</v>
      </c>
      <c r="AY129" s="46">
        <v>0</v>
      </c>
      <c r="AZ129" s="46">
        <v>0</v>
      </c>
      <c r="BA129" s="46">
        <v>0</v>
      </c>
      <c r="BB129" s="29">
        <v>0</v>
      </c>
      <c r="BC129" s="46">
        <v>0</v>
      </c>
      <c r="BD129" s="46">
        <v>0</v>
      </c>
      <c r="BE129" s="46">
        <v>0</v>
      </c>
      <c r="BF129" s="46">
        <v>0</v>
      </c>
      <c r="BG129" s="29">
        <v>0</v>
      </c>
      <c r="BH129" s="46">
        <v>0</v>
      </c>
      <c r="BI129" s="46">
        <v>0</v>
      </c>
      <c r="BJ129" s="46">
        <v>0</v>
      </c>
      <c r="BK129" s="46">
        <v>0</v>
      </c>
      <c r="BL129" s="29">
        <v>0</v>
      </c>
      <c r="BM129" s="46">
        <v>0</v>
      </c>
      <c r="BN129" s="46">
        <v>0</v>
      </c>
      <c r="BO129" s="46">
        <v>0</v>
      </c>
      <c r="BP129" s="46">
        <v>0</v>
      </c>
      <c r="BQ129" s="29">
        <v>0</v>
      </c>
      <c r="BR129" s="46">
        <v>0</v>
      </c>
      <c r="BS129" s="46">
        <v>0</v>
      </c>
      <c r="BT129" s="46">
        <v>0</v>
      </c>
      <c r="BU129" s="46">
        <v>0</v>
      </c>
      <c r="BV129" s="29">
        <v>0</v>
      </c>
      <c r="BW129" s="46">
        <v>0</v>
      </c>
      <c r="BX129" s="46">
        <v>0</v>
      </c>
      <c r="BY129" s="46">
        <v>0</v>
      </c>
      <c r="BZ129" s="46">
        <v>0</v>
      </c>
      <c r="CA129" s="29">
        <v>0</v>
      </c>
      <c r="CB129" s="46" t="s">
        <v>108</v>
      </c>
      <c r="CC129" s="46" t="s">
        <v>108</v>
      </c>
      <c r="CD129" s="46" t="s">
        <v>108</v>
      </c>
      <c r="CE129" s="46" t="s">
        <v>108</v>
      </c>
      <c r="CF129" s="29" t="s">
        <v>108</v>
      </c>
      <c r="CG129" s="31">
        <f t="shared" si="105"/>
        <v>42.917844899767999</v>
      </c>
      <c r="CH129" s="31">
        <f t="shared" si="105"/>
        <v>0</v>
      </c>
      <c r="CI129" s="31">
        <f t="shared" si="105"/>
        <v>0</v>
      </c>
      <c r="CJ129" s="31">
        <f t="shared" si="105"/>
        <v>0</v>
      </c>
      <c r="CK129" s="31">
        <f t="shared" si="105"/>
        <v>42.917844899767999</v>
      </c>
      <c r="CL129" s="31">
        <f t="shared" si="106"/>
        <v>0.96745856000000052</v>
      </c>
      <c r="CM129" s="31">
        <f t="shared" si="106"/>
        <v>0</v>
      </c>
      <c r="CN129" s="31">
        <f t="shared" si="106"/>
        <v>0</v>
      </c>
      <c r="CO129" s="31">
        <f t="shared" si="106"/>
        <v>0</v>
      </c>
      <c r="CP129" s="31">
        <f t="shared" si="106"/>
        <v>0.96745856000000052</v>
      </c>
      <c r="CQ129" s="32" t="s">
        <v>463</v>
      </c>
    </row>
    <row r="130" spans="1:95" s="28" customFormat="1" ht="31.5" x14ac:dyDescent="0.25">
      <c r="A130" s="47" t="s">
        <v>211</v>
      </c>
      <c r="B130" s="42" t="s">
        <v>212</v>
      </c>
      <c r="C130" s="27" t="s">
        <v>107</v>
      </c>
      <c r="D130" s="27" t="s">
        <v>108</v>
      </c>
      <c r="E130" s="27" t="s">
        <v>108</v>
      </c>
      <c r="F130" s="27" t="s">
        <v>108</v>
      </c>
      <c r="G130" s="27" t="s">
        <v>108</v>
      </c>
      <c r="H130" s="27">
        <v>0</v>
      </c>
      <c r="I130" s="27">
        <v>0</v>
      </c>
      <c r="J130" s="27" t="s">
        <v>108</v>
      </c>
      <c r="K130" s="27">
        <v>0</v>
      </c>
      <c r="L130" s="27">
        <v>0</v>
      </c>
      <c r="M130" s="27" t="s">
        <v>108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>
        <v>0</v>
      </c>
      <c r="BX130" s="27">
        <v>0</v>
      </c>
      <c r="BY130" s="27">
        <v>0</v>
      </c>
      <c r="BZ130" s="27">
        <v>0</v>
      </c>
      <c r="CA130" s="27">
        <v>0</v>
      </c>
      <c r="CB130" s="27" t="s">
        <v>108</v>
      </c>
      <c r="CC130" s="27" t="s">
        <v>108</v>
      </c>
      <c r="CD130" s="27" t="s">
        <v>108</v>
      </c>
      <c r="CE130" s="27" t="s">
        <v>108</v>
      </c>
      <c r="CF130" s="27" t="s">
        <v>108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4" t="s">
        <v>108</v>
      </c>
    </row>
    <row r="131" spans="1:95" s="28" customFormat="1" x14ac:dyDescent="0.25">
      <c r="A131" s="47" t="s">
        <v>213</v>
      </c>
      <c r="B131" s="42" t="s">
        <v>214</v>
      </c>
      <c r="C131" s="27" t="s">
        <v>107</v>
      </c>
      <c r="D131" s="27" t="s">
        <v>108</v>
      </c>
      <c r="E131" s="27" t="s">
        <v>108</v>
      </c>
      <c r="F131" s="27" t="s">
        <v>108</v>
      </c>
      <c r="G131" s="27" t="s">
        <v>108</v>
      </c>
      <c r="H131" s="27">
        <v>0</v>
      </c>
      <c r="I131" s="27">
        <v>0</v>
      </c>
      <c r="J131" s="27" t="s">
        <v>108</v>
      </c>
      <c r="K131" s="27">
        <v>0</v>
      </c>
      <c r="L131" s="27">
        <v>0</v>
      </c>
      <c r="M131" s="27" t="s">
        <v>108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>
        <v>0</v>
      </c>
      <c r="BQ131" s="27">
        <v>0</v>
      </c>
      <c r="BR131" s="27">
        <v>0</v>
      </c>
      <c r="BS131" s="27">
        <v>0</v>
      </c>
      <c r="BT131" s="27">
        <v>0</v>
      </c>
      <c r="BU131" s="27">
        <v>0</v>
      </c>
      <c r="BV131" s="27">
        <v>0</v>
      </c>
      <c r="BW131" s="27">
        <v>0</v>
      </c>
      <c r="BX131" s="27">
        <v>0</v>
      </c>
      <c r="BY131" s="27">
        <v>0</v>
      </c>
      <c r="BZ131" s="27">
        <v>0</v>
      </c>
      <c r="CA131" s="27">
        <v>0</v>
      </c>
      <c r="CB131" s="27" t="s">
        <v>108</v>
      </c>
      <c r="CC131" s="27" t="s">
        <v>108</v>
      </c>
      <c r="CD131" s="27" t="s">
        <v>108</v>
      </c>
      <c r="CE131" s="27" t="s">
        <v>108</v>
      </c>
      <c r="CF131" s="27" t="s">
        <v>108</v>
      </c>
      <c r="CG131" s="27">
        <v>0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4" t="s">
        <v>108</v>
      </c>
    </row>
    <row r="132" spans="1:95" s="28" customFormat="1" ht="47.25" x14ac:dyDescent="0.25">
      <c r="A132" s="47" t="s">
        <v>215</v>
      </c>
      <c r="B132" s="42" t="s">
        <v>216</v>
      </c>
      <c r="C132" s="27" t="s">
        <v>107</v>
      </c>
      <c r="D132" s="27" t="s">
        <v>108</v>
      </c>
      <c r="E132" s="27" t="s">
        <v>108</v>
      </c>
      <c r="F132" s="27" t="s">
        <v>108</v>
      </c>
      <c r="G132" s="27" t="s">
        <v>108</v>
      </c>
      <c r="H132" s="27">
        <v>0</v>
      </c>
      <c r="I132" s="27">
        <v>0</v>
      </c>
      <c r="J132" s="27" t="s">
        <v>108</v>
      </c>
      <c r="K132" s="27">
        <v>0</v>
      </c>
      <c r="L132" s="27">
        <v>0</v>
      </c>
      <c r="M132" s="27" t="s">
        <v>108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>
        <v>0</v>
      </c>
      <c r="BU132" s="27">
        <v>0</v>
      </c>
      <c r="BV132" s="27">
        <v>0</v>
      </c>
      <c r="BW132" s="27">
        <v>0</v>
      </c>
      <c r="BX132" s="27">
        <v>0</v>
      </c>
      <c r="BY132" s="27">
        <v>0</v>
      </c>
      <c r="BZ132" s="27">
        <v>0</v>
      </c>
      <c r="CA132" s="27">
        <v>0</v>
      </c>
      <c r="CB132" s="27" t="s">
        <v>108</v>
      </c>
      <c r="CC132" s="27" t="s">
        <v>108</v>
      </c>
      <c r="CD132" s="27" t="s">
        <v>108</v>
      </c>
      <c r="CE132" s="27" t="s">
        <v>108</v>
      </c>
      <c r="CF132" s="27" t="s">
        <v>108</v>
      </c>
      <c r="CG132" s="27">
        <v>0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 t="s">
        <v>108</v>
      </c>
    </row>
    <row r="133" spans="1:95" s="28" customFormat="1" ht="31.5" x14ac:dyDescent="0.25">
      <c r="A133" s="47" t="s">
        <v>217</v>
      </c>
      <c r="B133" s="42" t="s">
        <v>218</v>
      </c>
      <c r="C133" s="27" t="s">
        <v>107</v>
      </c>
      <c r="D133" s="27" t="s">
        <v>108</v>
      </c>
      <c r="E133" s="27" t="s">
        <v>108</v>
      </c>
      <c r="F133" s="27" t="s">
        <v>108</v>
      </c>
      <c r="G133" s="27" t="s">
        <v>108</v>
      </c>
      <c r="H133" s="27">
        <v>0</v>
      </c>
      <c r="I133" s="27">
        <v>0</v>
      </c>
      <c r="J133" s="27" t="s">
        <v>108</v>
      </c>
      <c r="K133" s="27">
        <v>0</v>
      </c>
      <c r="L133" s="27">
        <v>0</v>
      </c>
      <c r="M133" s="27" t="s">
        <v>108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>
        <v>0</v>
      </c>
      <c r="BS133" s="27">
        <v>0</v>
      </c>
      <c r="BT133" s="27">
        <v>0</v>
      </c>
      <c r="BU133" s="27">
        <v>0</v>
      </c>
      <c r="BV133" s="27">
        <v>0</v>
      </c>
      <c r="BW133" s="27">
        <v>0</v>
      </c>
      <c r="BX133" s="27">
        <v>0</v>
      </c>
      <c r="BY133" s="27">
        <v>0</v>
      </c>
      <c r="BZ133" s="27">
        <v>0</v>
      </c>
      <c r="CA133" s="27">
        <v>0</v>
      </c>
      <c r="CB133" s="27" t="s">
        <v>108</v>
      </c>
      <c r="CC133" s="27" t="s">
        <v>108</v>
      </c>
      <c r="CD133" s="27" t="s">
        <v>108</v>
      </c>
      <c r="CE133" s="27" t="s">
        <v>108</v>
      </c>
      <c r="CF133" s="27" t="s">
        <v>108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 t="s">
        <v>108</v>
      </c>
    </row>
    <row r="134" spans="1:95" s="28" customFormat="1" ht="78.75" x14ac:dyDescent="0.25">
      <c r="A134" s="27" t="s">
        <v>219</v>
      </c>
      <c r="B134" s="27" t="s">
        <v>220</v>
      </c>
      <c r="C134" s="27" t="s">
        <v>107</v>
      </c>
      <c r="D134" s="27" t="s">
        <v>108</v>
      </c>
      <c r="E134" s="27" t="s">
        <v>108</v>
      </c>
      <c r="F134" s="27" t="s">
        <v>108</v>
      </c>
      <c r="G134" s="27" t="s">
        <v>108</v>
      </c>
      <c r="H134" s="27">
        <v>0</v>
      </c>
      <c r="I134" s="27">
        <v>0</v>
      </c>
      <c r="J134" s="27" t="s">
        <v>108</v>
      </c>
      <c r="K134" s="27">
        <v>0</v>
      </c>
      <c r="L134" s="27">
        <v>0</v>
      </c>
      <c r="M134" s="27" t="s">
        <v>108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>
        <v>0</v>
      </c>
      <c r="BX134" s="27">
        <v>0</v>
      </c>
      <c r="BY134" s="27">
        <v>0</v>
      </c>
      <c r="BZ134" s="27">
        <v>0</v>
      </c>
      <c r="CA134" s="27">
        <v>0</v>
      </c>
      <c r="CB134" s="27" t="s">
        <v>108</v>
      </c>
      <c r="CC134" s="27" t="s">
        <v>108</v>
      </c>
      <c r="CD134" s="27" t="s">
        <v>108</v>
      </c>
      <c r="CE134" s="27" t="s">
        <v>108</v>
      </c>
      <c r="CF134" s="27" t="s">
        <v>108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 t="s">
        <v>108</v>
      </c>
    </row>
    <row r="135" spans="1:95" s="28" customFormat="1" ht="31.5" x14ac:dyDescent="0.25">
      <c r="A135" s="27" t="s">
        <v>221</v>
      </c>
      <c r="B135" s="27" t="s">
        <v>222</v>
      </c>
      <c r="C135" s="27" t="s">
        <v>107</v>
      </c>
      <c r="D135" s="27" t="s">
        <v>108</v>
      </c>
      <c r="E135" s="27" t="s">
        <v>108</v>
      </c>
      <c r="F135" s="27" t="s">
        <v>108</v>
      </c>
      <c r="G135" s="27" t="s">
        <v>108</v>
      </c>
      <c r="H135" s="27">
        <v>0</v>
      </c>
      <c r="I135" s="27">
        <v>0</v>
      </c>
      <c r="J135" s="27" t="s">
        <v>108</v>
      </c>
      <c r="K135" s="27">
        <v>0</v>
      </c>
      <c r="L135" s="27">
        <v>0</v>
      </c>
      <c r="M135" s="27" t="s">
        <v>108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>
        <v>0</v>
      </c>
      <c r="BX135" s="27">
        <v>0</v>
      </c>
      <c r="BY135" s="27">
        <v>0</v>
      </c>
      <c r="BZ135" s="27">
        <v>0</v>
      </c>
      <c r="CA135" s="27">
        <v>0</v>
      </c>
      <c r="CB135" s="27" t="s">
        <v>108</v>
      </c>
      <c r="CC135" s="27" t="s">
        <v>108</v>
      </c>
      <c r="CD135" s="27" t="s">
        <v>108</v>
      </c>
      <c r="CE135" s="27" t="s">
        <v>108</v>
      </c>
      <c r="CF135" s="27" t="s">
        <v>108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 t="s">
        <v>108</v>
      </c>
    </row>
    <row r="136" spans="1:95" s="28" customFormat="1" ht="31.5" x14ac:dyDescent="0.25">
      <c r="A136" s="27" t="s">
        <v>223</v>
      </c>
      <c r="B136" s="27" t="s">
        <v>222</v>
      </c>
      <c r="C136" s="27" t="s">
        <v>107</v>
      </c>
      <c r="D136" s="27" t="s">
        <v>108</v>
      </c>
      <c r="E136" s="27" t="s">
        <v>108</v>
      </c>
      <c r="F136" s="27" t="s">
        <v>108</v>
      </c>
      <c r="G136" s="27" t="s">
        <v>108</v>
      </c>
      <c r="H136" s="27">
        <v>0</v>
      </c>
      <c r="I136" s="27">
        <v>0</v>
      </c>
      <c r="J136" s="27" t="s">
        <v>108</v>
      </c>
      <c r="K136" s="27">
        <v>0</v>
      </c>
      <c r="L136" s="27">
        <v>0</v>
      </c>
      <c r="M136" s="27" t="s">
        <v>108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>
        <v>0</v>
      </c>
      <c r="BX136" s="27">
        <v>0</v>
      </c>
      <c r="BY136" s="27">
        <v>0</v>
      </c>
      <c r="BZ136" s="27">
        <v>0</v>
      </c>
      <c r="CA136" s="27">
        <v>0</v>
      </c>
      <c r="CB136" s="27" t="s">
        <v>108</v>
      </c>
      <c r="CC136" s="27" t="s">
        <v>108</v>
      </c>
      <c r="CD136" s="27" t="s">
        <v>108</v>
      </c>
      <c r="CE136" s="27" t="s">
        <v>108</v>
      </c>
      <c r="CF136" s="27" t="s">
        <v>108</v>
      </c>
      <c r="CG136" s="27">
        <v>0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 t="s">
        <v>108</v>
      </c>
    </row>
    <row r="137" spans="1:95" s="28" customFormat="1" ht="47.25" x14ac:dyDescent="0.25">
      <c r="A137" s="27" t="s">
        <v>224</v>
      </c>
      <c r="B137" s="27" t="s">
        <v>225</v>
      </c>
      <c r="C137" s="27" t="s">
        <v>107</v>
      </c>
      <c r="D137" s="27" t="s">
        <v>108</v>
      </c>
      <c r="E137" s="27" t="s">
        <v>108</v>
      </c>
      <c r="F137" s="27" t="s">
        <v>108</v>
      </c>
      <c r="G137" s="27" t="s">
        <v>108</v>
      </c>
      <c r="H137" s="27">
        <v>0</v>
      </c>
      <c r="I137" s="27">
        <v>0</v>
      </c>
      <c r="J137" s="27" t="s">
        <v>108</v>
      </c>
      <c r="K137" s="27">
        <v>0</v>
      </c>
      <c r="L137" s="27">
        <v>0</v>
      </c>
      <c r="M137" s="27" t="s">
        <v>108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>
        <v>0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>
        <v>0</v>
      </c>
      <c r="BU137" s="27">
        <v>0</v>
      </c>
      <c r="BV137" s="27">
        <v>0</v>
      </c>
      <c r="BW137" s="27">
        <v>0</v>
      </c>
      <c r="BX137" s="27">
        <v>0</v>
      </c>
      <c r="BY137" s="27">
        <v>0</v>
      </c>
      <c r="BZ137" s="27">
        <v>0</v>
      </c>
      <c r="CA137" s="27">
        <v>0</v>
      </c>
      <c r="CB137" s="27" t="s">
        <v>108</v>
      </c>
      <c r="CC137" s="27" t="s">
        <v>108</v>
      </c>
      <c r="CD137" s="27" t="s">
        <v>108</v>
      </c>
      <c r="CE137" s="27" t="s">
        <v>108</v>
      </c>
      <c r="CF137" s="27" t="s">
        <v>108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 t="s">
        <v>108</v>
      </c>
    </row>
    <row r="138" spans="1:95" s="28" customFormat="1" ht="31.5" x14ac:dyDescent="0.25">
      <c r="A138" s="27" t="s">
        <v>226</v>
      </c>
      <c r="B138" s="27" t="s">
        <v>227</v>
      </c>
      <c r="C138" s="27" t="s">
        <v>107</v>
      </c>
      <c r="D138" s="27" t="s">
        <v>108</v>
      </c>
      <c r="E138" s="27" t="s">
        <v>108</v>
      </c>
      <c r="F138" s="27" t="s">
        <v>108</v>
      </c>
      <c r="G138" s="27" t="s">
        <v>108</v>
      </c>
      <c r="H138" s="27">
        <v>0</v>
      </c>
      <c r="I138" s="27">
        <v>0</v>
      </c>
      <c r="J138" s="27" t="s">
        <v>108</v>
      </c>
      <c r="K138" s="27">
        <v>0</v>
      </c>
      <c r="L138" s="27">
        <v>0</v>
      </c>
      <c r="M138" s="27" t="s">
        <v>108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 t="s">
        <v>108</v>
      </c>
      <c r="CC138" s="27" t="s">
        <v>108</v>
      </c>
      <c r="CD138" s="27" t="s">
        <v>108</v>
      </c>
      <c r="CE138" s="27" t="s">
        <v>108</v>
      </c>
      <c r="CF138" s="27" t="s">
        <v>108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 t="s">
        <v>108</v>
      </c>
    </row>
    <row r="139" spans="1:95" s="28" customFormat="1" ht="31.5" x14ac:dyDescent="0.25">
      <c r="A139" s="27" t="s">
        <v>228</v>
      </c>
      <c r="B139" s="27" t="s">
        <v>222</v>
      </c>
      <c r="C139" s="27" t="s">
        <v>107</v>
      </c>
      <c r="D139" s="27" t="s">
        <v>108</v>
      </c>
      <c r="E139" s="27" t="s">
        <v>108</v>
      </c>
      <c r="F139" s="27" t="s">
        <v>108</v>
      </c>
      <c r="G139" s="27" t="s">
        <v>108</v>
      </c>
      <c r="H139" s="27">
        <v>0</v>
      </c>
      <c r="I139" s="27">
        <v>0</v>
      </c>
      <c r="J139" s="27" t="s">
        <v>108</v>
      </c>
      <c r="K139" s="27">
        <v>0</v>
      </c>
      <c r="L139" s="27">
        <v>0</v>
      </c>
      <c r="M139" s="27" t="s">
        <v>108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</v>
      </c>
      <c r="AX139" s="27">
        <v>0</v>
      </c>
      <c r="AY139" s="27">
        <v>0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  <c r="BQ139" s="27">
        <v>0</v>
      </c>
      <c r="BR139" s="27">
        <v>0</v>
      </c>
      <c r="BS139" s="27">
        <v>0</v>
      </c>
      <c r="BT139" s="27">
        <v>0</v>
      </c>
      <c r="BU139" s="27">
        <v>0</v>
      </c>
      <c r="BV139" s="27">
        <v>0</v>
      </c>
      <c r="BW139" s="27">
        <v>0</v>
      </c>
      <c r="BX139" s="27">
        <v>0</v>
      </c>
      <c r="BY139" s="27">
        <v>0</v>
      </c>
      <c r="BZ139" s="27">
        <v>0</v>
      </c>
      <c r="CA139" s="27">
        <v>0</v>
      </c>
      <c r="CB139" s="27" t="s">
        <v>108</v>
      </c>
      <c r="CC139" s="27" t="s">
        <v>108</v>
      </c>
      <c r="CD139" s="27" t="s">
        <v>108</v>
      </c>
      <c r="CE139" s="27" t="s">
        <v>108</v>
      </c>
      <c r="CF139" s="27" t="s">
        <v>108</v>
      </c>
      <c r="CG139" s="27">
        <v>0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 t="s">
        <v>108</v>
      </c>
    </row>
    <row r="140" spans="1:95" s="28" customFormat="1" ht="47.25" x14ac:dyDescent="0.25">
      <c r="A140" s="27" t="s">
        <v>229</v>
      </c>
      <c r="B140" s="27" t="s">
        <v>230</v>
      </c>
      <c r="C140" s="27" t="s">
        <v>107</v>
      </c>
      <c r="D140" s="27" t="s">
        <v>108</v>
      </c>
      <c r="E140" s="27" t="s">
        <v>108</v>
      </c>
      <c r="F140" s="27" t="s">
        <v>108</v>
      </c>
      <c r="G140" s="27" t="s">
        <v>108</v>
      </c>
      <c r="H140" s="27">
        <v>0</v>
      </c>
      <c r="I140" s="27">
        <v>0</v>
      </c>
      <c r="J140" s="27" t="s">
        <v>108</v>
      </c>
      <c r="K140" s="27">
        <v>0</v>
      </c>
      <c r="L140" s="27">
        <v>0</v>
      </c>
      <c r="M140" s="27" t="s">
        <v>108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>
        <v>0</v>
      </c>
      <c r="BU140" s="27">
        <v>0</v>
      </c>
      <c r="BV140" s="27">
        <v>0</v>
      </c>
      <c r="BW140" s="27">
        <v>0</v>
      </c>
      <c r="BX140" s="27">
        <v>0</v>
      </c>
      <c r="BY140" s="27">
        <v>0</v>
      </c>
      <c r="BZ140" s="27">
        <v>0</v>
      </c>
      <c r="CA140" s="27">
        <v>0</v>
      </c>
      <c r="CB140" s="27" t="s">
        <v>108</v>
      </c>
      <c r="CC140" s="27" t="s">
        <v>108</v>
      </c>
      <c r="CD140" s="27" t="s">
        <v>108</v>
      </c>
      <c r="CE140" s="27" t="s">
        <v>108</v>
      </c>
      <c r="CF140" s="27" t="s">
        <v>108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 t="s">
        <v>108</v>
      </c>
    </row>
    <row r="141" spans="1:95" s="28" customFormat="1" ht="63" x14ac:dyDescent="0.25">
      <c r="A141" s="27" t="s">
        <v>231</v>
      </c>
      <c r="B141" s="27" t="s">
        <v>232</v>
      </c>
      <c r="C141" s="27" t="s">
        <v>107</v>
      </c>
      <c r="D141" s="27" t="s">
        <v>108</v>
      </c>
      <c r="E141" s="27" t="s">
        <v>108</v>
      </c>
      <c r="F141" s="27" t="s">
        <v>108</v>
      </c>
      <c r="G141" s="27" t="s">
        <v>108</v>
      </c>
      <c r="H141" s="27">
        <v>0</v>
      </c>
      <c r="I141" s="27">
        <v>0</v>
      </c>
      <c r="J141" s="27" t="s">
        <v>108</v>
      </c>
      <c r="K141" s="27">
        <v>0</v>
      </c>
      <c r="L141" s="27">
        <v>0</v>
      </c>
      <c r="M141" s="27" t="s">
        <v>108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>
        <v>0</v>
      </c>
      <c r="BU141" s="27">
        <v>0</v>
      </c>
      <c r="BV141" s="27">
        <v>0</v>
      </c>
      <c r="BW141" s="27">
        <v>0</v>
      </c>
      <c r="BX141" s="27">
        <v>0</v>
      </c>
      <c r="BY141" s="27">
        <v>0</v>
      </c>
      <c r="BZ141" s="27">
        <v>0</v>
      </c>
      <c r="CA141" s="27">
        <v>0</v>
      </c>
      <c r="CB141" s="27" t="s">
        <v>108</v>
      </c>
      <c r="CC141" s="27" t="s">
        <v>108</v>
      </c>
      <c r="CD141" s="27" t="s">
        <v>108</v>
      </c>
      <c r="CE141" s="27" t="s">
        <v>108</v>
      </c>
      <c r="CF141" s="27" t="s">
        <v>108</v>
      </c>
      <c r="CG141" s="27">
        <v>0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 t="s">
        <v>108</v>
      </c>
    </row>
    <row r="142" spans="1:95" s="28" customFormat="1" ht="63" x14ac:dyDescent="0.25">
      <c r="A142" s="27" t="s">
        <v>233</v>
      </c>
      <c r="B142" s="27" t="s">
        <v>234</v>
      </c>
      <c r="C142" s="27" t="s">
        <v>107</v>
      </c>
      <c r="D142" s="27" t="s">
        <v>108</v>
      </c>
      <c r="E142" s="27" t="s">
        <v>108</v>
      </c>
      <c r="F142" s="27" t="s">
        <v>108</v>
      </c>
      <c r="G142" s="27" t="s">
        <v>108</v>
      </c>
      <c r="H142" s="27">
        <v>0</v>
      </c>
      <c r="I142" s="27">
        <v>0</v>
      </c>
      <c r="J142" s="27" t="s">
        <v>108</v>
      </c>
      <c r="K142" s="27">
        <v>0</v>
      </c>
      <c r="L142" s="27">
        <v>0</v>
      </c>
      <c r="M142" s="27" t="s">
        <v>108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 t="s">
        <v>108</v>
      </c>
      <c r="CC142" s="27" t="s">
        <v>108</v>
      </c>
      <c r="CD142" s="27" t="s">
        <v>108</v>
      </c>
      <c r="CE142" s="27" t="s">
        <v>108</v>
      </c>
      <c r="CF142" s="27" t="s">
        <v>108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 t="s">
        <v>108</v>
      </c>
    </row>
    <row r="143" spans="1:95" s="28" customFormat="1" ht="63" x14ac:dyDescent="0.25">
      <c r="A143" s="27" t="s">
        <v>235</v>
      </c>
      <c r="B143" s="27" t="s">
        <v>236</v>
      </c>
      <c r="C143" s="27" t="s">
        <v>107</v>
      </c>
      <c r="D143" s="27" t="s">
        <v>108</v>
      </c>
      <c r="E143" s="27" t="s">
        <v>108</v>
      </c>
      <c r="F143" s="27" t="s">
        <v>108</v>
      </c>
      <c r="G143" s="27" t="s">
        <v>108</v>
      </c>
      <c r="H143" s="27">
        <v>0</v>
      </c>
      <c r="I143" s="27">
        <v>0</v>
      </c>
      <c r="J143" s="27" t="s">
        <v>108</v>
      </c>
      <c r="K143" s="27">
        <v>0</v>
      </c>
      <c r="L143" s="27">
        <v>0</v>
      </c>
      <c r="M143" s="27" t="s">
        <v>108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  <c r="BC143" s="27">
        <v>0</v>
      </c>
      <c r="BD143" s="27">
        <v>0</v>
      </c>
      <c r="BE143" s="27">
        <v>0</v>
      </c>
      <c r="BF143" s="27">
        <v>0</v>
      </c>
      <c r="BG143" s="27">
        <v>0</v>
      </c>
      <c r="BH143" s="27">
        <v>0</v>
      </c>
      <c r="BI143" s="27">
        <v>0</v>
      </c>
      <c r="BJ143" s="27">
        <v>0</v>
      </c>
      <c r="BK143" s="27">
        <v>0</v>
      </c>
      <c r="BL143" s="27">
        <v>0</v>
      </c>
      <c r="BM143" s="27">
        <v>0</v>
      </c>
      <c r="BN143" s="27">
        <v>0</v>
      </c>
      <c r="BO143" s="27">
        <v>0</v>
      </c>
      <c r="BP143" s="27">
        <v>0</v>
      </c>
      <c r="BQ143" s="27">
        <v>0</v>
      </c>
      <c r="BR143" s="27">
        <v>0</v>
      </c>
      <c r="BS143" s="27">
        <v>0</v>
      </c>
      <c r="BT143" s="27">
        <v>0</v>
      </c>
      <c r="BU143" s="27">
        <v>0</v>
      </c>
      <c r="BV143" s="27">
        <v>0</v>
      </c>
      <c r="BW143" s="27">
        <v>0</v>
      </c>
      <c r="BX143" s="27">
        <v>0</v>
      </c>
      <c r="BY143" s="27">
        <v>0</v>
      </c>
      <c r="BZ143" s="27">
        <v>0</v>
      </c>
      <c r="CA143" s="27">
        <v>0</v>
      </c>
      <c r="CB143" s="27" t="s">
        <v>108</v>
      </c>
      <c r="CC143" s="27" t="s">
        <v>108</v>
      </c>
      <c r="CD143" s="27" t="s">
        <v>108</v>
      </c>
      <c r="CE143" s="27" t="s">
        <v>108</v>
      </c>
      <c r="CF143" s="27" t="s">
        <v>108</v>
      </c>
      <c r="CG143" s="27">
        <v>0</v>
      </c>
      <c r="CH143" s="27">
        <v>0</v>
      </c>
      <c r="CI143" s="27">
        <v>0</v>
      </c>
      <c r="CJ143" s="27">
        <v>0</v>
      </c>
      <c r="CK143" s="27">
        <v>0</v>
      </c>
      <c r="CL143" s="27">
        <v>0</v>
      </c>
      <c r="CM143" s="27">
        <v>0</v>
      </c>
      <c r="CN143" s="27">
        <v>0</v>
      </c>
      <c r="CO143" s="27">
        <v>0</v>
      </c>
      <c r="CP143" s="27">
        <v>0</v>
      </c>
      <c r="CQ143" s="27" t="s">
        <v>108</v>
      </c>
    </row>
    <row r="144" spans="1:95" s="28" customFormat="1" ht="78.75" x14ac:dyDescent="0.25">
      <c r="A144" s="27" t="s">
        <v>237</v>
      </c>
      <c r="B144" s="27" t="s">
        <v>238</v>
      </c>
      <c r="C144" s="27" t="s">
        <v>107</v>
      </c>
      <c r="D144" s="27" t="s">
        <v>108</v>
      </c>
      <c r="E144" s="27" t="s">
        <v>108</v>
      </c>
      <c r="F144" s="27" t="s">
        <v>108</v>
      </c>
      <c r="G144" s="27" t="s">
        <v>108</v>
      </c>
      <c r="H144" s="27">
        <v>0</v>
      </c>
      <c r="I144" s="27">
        <v>0</v>
      </c>
      <c r="J144" s="27" t="s">
        <v>108</v>
      </c>
      <c r="K144" s="27">
        <v>0</v>
      </c>
      <c r="L144" s="27">
        <v>0</v>
      </c>
      <c r="M144" s="27" t="s">
        <v>108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>
        <v>0</v>
      </c>
      <c r="BU144" s="27">
        <v>0</v>
      </c>
      <c r="BV144" s="27">
        <v>0</v>
      </c>
      <c r="BW144" s="27">
        <v>0</v>
      </c>
      <c r="BX144" s="27">
        <v>0</v>
      </c>
      <c r="BY144" s="27">
        <v>0</v>
      </c>
      <c r="BZ144" s="27">
        <v>0</v>
      </c>
      <c r="CA144" s="27">
        <v>0</v>
      </c>
      <c r="CB144" s="27" t="s">
        <v>108</v>
      </c>
      <c r="CC144" s="27" t="s">
        <v>108</v>
      </c>
      <c r="CD144" s="27" t="s">
        <v>108</v>
      </c>
      <c r="CE144" s="27" t="s">
        <v>108</v>
      </c>
      <c r="CF144" s="27" t="s">
        <v>108</v>
      </c>
      <c r="CG144" s="27">
        <v>0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 t="s">
        <v>108</v>
      </c>
    </row>
    <row r="145" spans="1:95" s="28" customFormat="1" ht="78.75" x14ac:dyDescent="0.25">
      <c r="A145" s="27" t="s">
        <v>239</v>
      </c>
      <c r="B145" s="27" t="s">
        <v>240</v>
      </c>
      <c r="C145" s="27" t="s">
        <v>107</v>
      </c>
      <c r="D145" s="27" t="s">
        <v>108</v>
      </c>
      <c r="E145" s="27" t="s">
        <v>108</v>
      </c>
      <c r="F145" s="27" t="s">
        <v>108</v>
      </c>
      <c r="G145" s="27" t="s">
        <v>108</v>
      </c>
      <c r="H145" s="27">
        <v>0</v>
      </c>
      <c r="I145" s="27">
        <v>0</v>
      </c>
      <c r="J145" s="27" t="s">
        <v>108</v>
      </c>
      <c r="K145" s="27">
        <v>0</v>
      </c>
      <c r="L145" s="27">
        <v>0</v>
      </c>
      <c r="M145" s="27" t="s">
        <v>108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  <c r="BQ145" s="27">
        <v>0</v>
      </c>
      <c r="BR145" s="27">
        <v>0</v>
      </c>
      <c r="BS145" s="27">
        <v>0</v>
      </c>
      <c r="BT145" s="27">
        <v>0</v>
      </c>
      <c r="BU145" s="27">
        <v>0</v>
      </c>
      <c r="BV145" s="27">
        <v>0</v>
      </c>
      <c r="BW145" s="27">
        <v>0</v>
      </c>
      <c r="BX145" s="27">
        <v>0</v>
      </c>
      <c r="BY145" s="27">
        <v>0</v>
      </c>
      <c r="BZ145" s="27">
        <v>0</v>
      </c>
      <c r="CA145" s="27">
        <v>0</v>
      </c>
      <c r="CB145" s="27" t="s">
        <v>108</v>
      </c>
      <c r="CC145" s="27" t="s">
        <v>108</v>
      </c>
      <c r="CD145" s="27" t="s">
        <v>108</v>
      </c>
      <c r="CE145" s="27" t="s">
        <v>108</v>
      </c>
      <c r="CF145" s="27" t="s">
        <v>108</v>
      </c>
      <c r="CG145" s="27">
        <v>0</v>
      </c>
      <c r="CH145" s="27">
        <v>0</v>
      </c>
      <c r="CI145" s="27">
        <v>0</v>
      </c>
      <c r="CJ145" s="27">
        <v>0</v>
      </c>
      <c r="CK145" s="27">
        <v>0</v>
      </c>
      <c r="CL145" s="27">
        <v>0</v>
      </c>
      <c r="CM145" s="27">
        <v>0</v>
      </c>
      <c r="CN145" s="27">
        <v>0</v>
      </c>
      <c r="CO145" s="27">
        <v>0</v>
      </c>
      <c r="CP145" s="27">
        <v>0</v>
      </c>
      <c r="CQ145" s="27" t="s">
        <v>108</v>
      </c>
    </row>
    <row r="146" spans="1:95" s="28" customFormat="1" ht="31.5" x14ac:dyDescent="0.25">
      <c r="A146" s="27" t="s">
        <v>241</v>
      </c>
      <c r="B146" s="27" t="s">
        <v>242</v>
      </c>
      <c r="C146" s="27" t="s">
        <v>107</v>
      </c>
      <c r="D146" s="27" t="s">
        <v>108</v>
      </c>
      <c r="E146" s="27" t="s">
        <v>108</v>
      </c>
      <c r="F146" s="27" t="s">
        <v>108</v>
      </c>
      <c r="G146" s="27" t="s">
        <v>108</v>
      </c>
      <c r="H146" s="27">
        <v>0</v>
      </c>
      <c r="I146" s="27">
        <v>0</v>
      </c>
      <c r="J146" s="27" t="s">
        <v>108</v>
      </c>
      <c r="K146" s="27">
        <v>0</v>
      </c>
      <c r="L146" s="27">
        <v>0</v>
      </c>
      <c r="M146" s="27" t="s">
        <v>108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  <c r="BQ146" s="27">
        <v>0</v>
      </c>
      <c r="BR146" s="27">
        <v>0</v>
      </c>
      <c r="BS146" s="27">
        <v>0</v>
      </c>
      <c r="BT146" s="27">
        <v>0</v>
      </c>
      <c r="BU146" s="27">
        <v>0</v>
      </c>
      <c r="BV146" s="27">
        <v>0</v>
      </c>
      <c r="BW146" s="27">
        <v>0</v>
      </c>
      <c r="BX146" s="27">
        <v>0</v>
      </c>
      <c r="BY146" s="27">
        <v>0</v>
      </c>
      <c r="BZ146" s="27">
        <v>0</v>
      </c>
      <c r="CA146" s="27">
        <v>0</v>
      </c>
      <c r="CB146" s="27" t="s">
        <v>108</v>
      </c>
      <c r="CC146" s="27" t="s">
        <v>108</v>
      </c>
      <c r="CD146" s="27" t="s">
        <v>108</v>
      </c>
      <c r="CE146" s="27" t="s">
        <v>108</v>
      </c>
      <c r="CF146" s="27" t="s">
        <v>108</v>
      </c>
      <c r="CG146" s="27">
        <v>0</v>
      </c>
      <c r="CH146" s="27">
        <v>0</v>
      </c>
      <c r="CI146" s="27">
        <v>0</v>
      </c>
      <c r="CJ146" s="27">
        <v>0</v>
      </c>
      <c r="CK146" s="27">
        <v>0</v>
      </c>
      <c r="CL146" s="27">
        <v>0</v>
      </c>
      <c r="CM146" s="27">
        <v>0</v>
      </c>
      <c r="CN146" s="27">
        <v>0</v>
      </c>
      <c r="CO146" s="27">
        <v>0</v>
      </c>
      <c r="CP146" s="27">
        <v>0</v>
      </c>
      <c r="CQ146" s="27" t="s">
        <v>108</v>
      </c>
    </row>
    <row r="147" spans="1:95" s="28" customFormat="1" ht="47.25" x14ac:dyDescent="0.25">
      <c r="A147" s="27" t="s">
        <v>243</v>
      </c>
      <c r="B147" s="27" t="s">
        <v>244</v>
      </c>
      <c r="C147" s="27" t="s">
        <v>107</v>
      </c>
      <c r="D147" s="27" t="s">
        <v>108</v>
      </c>
      <c r="E147" s="27" t="s">
        <v>108</v>
      </c>
      <c r="F147" s="27" t="s">
        <v>108</v>
      </c>
      <c r="G147" s="27" t="s">
        <v>108</v>
      </c>
      <c r="H147" s="27">
        <v>0</v>
      </c>
      <c r="I147" s="27">
        <v>0</v>
      </c>
      <c r="J147" s="27" t="s">
        <v>108</v>
      </c>
      <c r="K147" s="27">
        <v>0</v>
      </c>
      <c r="L147" s="27">
        <v>0</v>
      </c>
      <c r="M147" s="27" t="s">
        <v>108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0</v>
      </c>
      <c r="AS147" s="27">
        <v>0</v>
      </c>
      <c r="AT147" s="27">
        <v>0</v>
      </c>
      <c r="AU147" s="27">
        <v>0</v>
      </c>
      <c r="AV147" s="27">
        <v>0</v>
      </c>
      <c r="AW147" s="27">
        <v>0</v>
      </c>
      <c r="AX147" s="27">
        <v>0</v>
      </c>
      <c r="AY147" s="27">
        <v>0</v>
      </c>
      <c r="AZ147" s="27">
        <v>0</v>
      </c>
      <c r="BA147" s="27">
        <v>0</v>
      </c>
      <c r="BB147" s="27">
        <v>0</v>
      </c>
      <c r="BC147" s="27">
        <v>0</v>
      </c>
      <c r="BD147" s="27">
        <v>0</v>
      </c>
      <c r="BE147" s="27">
        <v>0</v>
      </c>
      <c r="BF147" s="27">
        <v>0</v>
      </c>
      <c r="BG147" s="27">
        <v>0</v>
      </c>
      <c r="BH147" s="27">
        <v>0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  <c r="BQ147" s="27">
        <v>0</v>
      </c>
      <c r="BR147" s="27">
        <v>0</v>
      </c>
      <c r="BS147" s="27">
        <v>0</v>
      </c>
      <c r="BT147" s="27">
        <v>0</v>
      </c>
      <c r="BU147" s="27">
        <v>0</v>
      </c>
      <c r="BV147" s="27">
        <v>0</v>
      </c>
      <c r="BW147" s="27">
        <v>0</v>
      </c>
      <c r="BX147" s="27">
        <v>0</v>
      </c>
      <c r="BY147" s="27">
        <v>0</v>
      </c>
      <c r="BZ147" s="27">
        <v>0</v>
      </c>
      <c r="CA147" s="27">
        <v>0</v>
      </c>
      <c r="CB147" s="27" t="s">
        <v>108</v>
      </c>
      <c r="CC147" s="27" t="s">
        <v>108</v>
      </c>
      <c r="CD147" s="27" t="s">
        <v>108</v>
      </c>
      <c r="CE147" s="27" t="s">
        <v>108</v>
      </c>
      <c r="CF147" s="27" t="s">
        <v>108</v>
      </c>
      <c r="CG147" s="27">
        <v>0</v>
      </c>
      <c r="CH147" s="27">
        <v>0</v>
      </c>
      <c r="CI147" s="27">
        <v>0</v>
      </c>
      <c r="CJ147" s="27">
        <v>0</v>
      </c>
      <c r="CK147" s="27">
        <v>0</v>
      </c>
      <c r="CL147" s="27">
        <v>0</v>
      </c>
      <c r="CM147" s="27">
        <v>0</v>
      </c>
      <c r="CN147" s="27">
        <v>0</v>
      </c>
      <c r="CO147" s="27">
        <v>0</v>
      </c>
      <c r="CP147" s="27">
        <v>0</v>
      </c>
      <c r="CQ147" s="27" t="s">
        <v>108</v>
      </c>
    </row>
    <row r="148" spans="1:95" s="28" customFormat="1" ht="31.5" x14ac:dyDescent="0.25">
      <c r="A148" s="27" t="s">
        <v>245</v>
      </c>
      <c r="B148" s="27" t="s">
        <v>246</v>
      </c>
      <c r="C148" s="27" t="s">
        <v>107</v>
      </c>
      <c r="D148" s="27" t="s">
        <v>108</v>
      </c>
      <c r="E148" s="27" t="s">
        <v>108</v>
      </c>
      <c r="F148" s="27" t="s">
        <v>108</v>
      </c>
      <c r="G148" s="27" t="s">
        <v>108</v>
      </c>
      <c r="H148" s="27">
        <v>0</v>
      </c>
      <c r="I148" s="27">
        <v>0</v>
      </c>
      <c r="J148" s="27" t="s">
        <v>108</v>
      </c>
      <c r="K148" s="27">
        <v>0</v>
      </c>
      <c r="L148" s="27">
        <v>0</v>
      </c>
      <c r="M148" s="27" t="s">
        <v>108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0</v>
      </c>
      <c r="AS148" s="27">
        <v>0</v>
      </c>
      <c r="AT148" s="27">
        <v>0</v>
      </c>
      <c r="AU148" s="27">
        <v>0</v>
      </c>
      <c r="AV148" s="27">
        <v>0</v>
      </c>
      <c r="AW148" s="27">
        <v>0</v>
      </c>
      <c r="AX148" s="27">
        <v>0</v>
      </c>
      <c r="AY148" s="27">
        <v>0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0</v>
      </c>
      <c r="BF148" s="27">
        <v>0</v>
      </c>
      <c r="BG148" s="27">
        <v>0</v>
      </c>
      <c r="BH148" s="27">
        <v>0</v>
      </c>
      <c r="BI148" s="27">
        <v>0</v>
      </c>
      <c r="BJ148" s="27">
        <v>0</v>
      </c>
      <c r="BK148" s="27">
        <v>0</v>
      </c>
      <c r="BL148" s="27">
        <v>0</v>
      </c>
      <c r="BM148" s="27">
        <v>0</v>
      </c>
      <c r="BN148" s="27">
        <v>0</v>
      </c>
      <c r="BO148" s="27">
        <v>0</v>
      </c>
      <c r="BP148" s="27">
        <v>0</v>
      </c>
      <c r="BQ148" s="27">
        <v>0</v>
      </c>
      <c r="BR148" s="27">
        <v>0</v>
      </c>
      <c r="BS148" s="27">
        <v>0</v>
      </c>
      <c r="BT148" s="27">
        <v>0</v>
      </c>
      <c r="BU148" s="27">
        <v>0</v>
      </c>
      <c r="BV148" s="27">
        <v>0</v>
      </c>
      <c r="BW148" s="27">
        <v>0</v>
      </c>
      <c r="BX148" s="27">
        <v>0</v>
      </c>
      <c r="BY148" s="27">
        <v>0</v>
      </c>
      <c r="BZ148" s="27">
        <v>0</v>
      </c>
      <c r="CA148" s="27">
        <v>0</v>
      </c>
      <c r="CB148" s="27" t="s">
        <v>108</v>
      </c>
      <c r="CC148" s="27" t="s">
        <v>108</v>
      </c>
      <c r="CD148" s="27" t="s">
        <v>108</v>
      </c>
      <c r="CE148" s="27" t="s">
        <v>108</v>
      </c>
      <c r="CF148" s="27" t="s">
        <v>108</v>
      </c>
      <c r="CG148" s="27">
        <v>0</v>
      </c>
      <c r="CH148" s="27">
        <v>0</v>
      </c>
      <c r="CI148" s="27">
        <v>0</v>
      </c>
      <c r="CJ148" s="27">
        <v>0</v>
      </c>
      <c r="CK148" s="27">
        <v>0</v>
      </c>
      <c r="CL148" s="27">
        <v>0</v>
      </c>
      <c r="CM148" s="27">
        <v>0</v>
      </c>
      <c r="CN148" s="27">
        <v>0</v>
      </c>
      <c r="CO148" s="27">
        <v>0</v>
      </c>
      <c r="CP148" s="27">
        <v>0</v>
      </c>
      <c r="CQ148" s="27" t="s">
        <v>108</v>
      </c>
    </row>
    <row r="149" spans="1:95" s="28" customFormat="1" x14ac:dyDescent="0.25">
      <c r="A149" s="27" t="s">
        <v>247</v>
      </c>
      <c r="B149" s="27" t="s">
        <v>248</v>
      </c>
      <c r="C149" s="27" t="s">
        <v>107</v>
      </c>
      <c r="D149" s="27" t="s">
        <v>108</v>
      </c>
      <c r="E149" s="27" t="s">
        <v>108</v>
      </c>
      <c r="F149" s="27" t="s">
        <v>108</v>
      </c>
      <c r="G149" s="27" t="s">
        <v>108</v>
      </c>
      <c r="H149" s="27">
        <v>0</v>
      </c>
      <c r="I149" s="27">
        <v>0</v>
      </c>
      <c r="J149" s="27" t="s">
        <v>108</v>
      </c>
      <c r="K149" s="27">
        <v>0</v>
      </c>
      <c r="L149" s="27">
        <v>0</v>
      </c>
      <c r="M149" s="27" t="s">
        <v>108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  <c r="BQ149" s="27">
        <v>0</v>
      </c>
      <c r="BR149" s="27">
        <v>0</v>
      </c>
      <c r="BS149" s="27">
        <v>0</v>
      </c>
      <c r="BT149" s="27">
        <v>0</v>
      </c>
      <c r="BU149" s="27">
        <v>0</v>
      </c>
      <c r="BV149" s="27">
        <v>0</v>
      </c>
      <c r="BW149" s="27">
        <v>0</v>
      </c>
      <c r="BX149" s="27">
        <v>0</v>
      </c>
      <c r="BY149" s="27">
        <v>0</v>
      </c>
      <c r="BZ149" s="27">
        <v>0</v>
      </c>
      <c r="CA149" s="27">
        <v>0</v>
      </c>
      <c r="CB149" s="27" t="s">
        <v>108</v>
      </c>
      <c r="CC149" s="27" t="s">
        <v>108</v>
      </c>
      <c r="CD149" s="27" t="s">
        <v>108</v>
      </c>
      <c r="CE149" s="27" t="s">
        <v>108</v>
      </c>
      <c r="CF149" s="27" t="s">
        <v>108</v>
      </c>
      <c r="CG149" s="27">
        <v>0</v>
      </c>
      <c r="CH149" s="27">
        <v>0</v>
      </c>
      <c r="CI149" s="27">
        <v>0</v>
      </c>
      <c r="CJ149" s="27">
        <v>0</v>
      </c>
      <c r="CK149" s="27">
        <v>0</v>
      </c>
      <c r="CL149" s="27">
        <v>0</v>
      </c>
      <c r="CM149" s="27">
        <v>0</v>
      </c>
      <c r="CN149" s="27">
        <v>0</v>
      </c>
      <c r="CO149" s="27">
        <v>0</v>
      </c>
      <c r="CP149" s="27">
        <v>0</v>
      </c>
      <c r="CQ149" s="27" t="s">
        <v>108</v>
      </c>
    </row>
    <row r="150" spans="1:95" s="28" customFormat="1" x14ac:dyDescent="0.25">
      <c r="A150" s="27" t="s">
        <v>249</v>
      </c>
      <c r="B150" s="27" t="s">
        <v>250</v>
      </c>
      <c r="C150" s="27" t="s">
        <v>107</v>
      </c>
      <c r="D150" s="27" t="s">
        <v>108</v>
      </c>
      <c r="E150" s="27" t="s">
        <v>108</v>
      </c>
      <c r="F150" s="27" t="s">
        <v>108</v>
      </c>
      <c r="G150" s="27" t="s">
        <v>108</v>
      </c>
      <c r="H150" s="27">
        <v>0</v>
      </c>
      <c r="I150" s="27">
        <v>0</v>
      </c>
      <c r="J150" s="27" t="s">
        <v>108</v>
      </c>
      <c r="K150" s="27">
        <v>0</v>
      </c>
      <c r="L150" s="27">
        <v>0</v>
      </c>
      <c r="M150" s="27" t="s">
        <v>108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>
        <v>0</v>
      </c>
      <c r="BN150" s="27">
        <v>0</v>
      </c>
      <c r="BO150" s="27">
        <v>0</v>
      </c>
      <c r="BP150" s="27">
        <v>0</v>
      </c>
      <c r="BQ150" s="27">
        <v>0</v>
      </c>
      <c r="BR150" s="27">
        <v>0</v>
      </c>
      <c r="BS150" s="27">
        <v>0</v>
      </c>
      <c r="BT150" s="27">
        <v>0</v>
      </c>
      <c r="BU150" s="27">
        <v>0</v>
      </c>
      <c r="BV150" s="27">
        <v>0</v>
      </c>
      <c r="BW150" s="27">
        <v>0</v>
      </c>
      <c r="BX150" s="27">
        <v>0</v>
      </c>
      <c r="BY150" s="27">
        <v>0</v>
      </c>
      <c r="BZ150" s="27">
        <v>0</v>
      </c>
      <c r="CA150" s="27">
        <v>0</v>
      </c>
      <c r="CB150" s="27" t="s">
        <v>108</v>
      </c>
      <c r="CC150" s="27" t="s">
        <v>108</v>
      </c>
      <c r="CD150" s="27" t="s">
        <v>108</v>
      </c>
      <c r="CE150" s="27" t="s">
        <v>108</v>
      </c>
      <c r="CF150" s="27" t="s">
        <v>108</v>
      </c>
      <c r="CG150" s="27">
        <v>0</v>
      </c>
      <c r="CH150" s="27">
        <v>0</v>
      </c>
      <c r="CI150" s="27">
        <v>0</v>
      </c>
      <c r="CJ150" s="27">
        <v>0</v>
      </c>
      <c r="CK150" s="27">
        <v>0</v>
      </c>
      <c r="CL150" s="27">
        <v>0</v>
      </c>
      <c r="CM150" s="27">
        <v>0</v>
      </c>
      <c r="CN150" s="27">
        <v>0</v>
      </c>
      <c r="CO150" s="27">
        <v>0</v>
      </c>
      <c r="CP150" s="27">
        <v>0</v>
      </c>
      <c r="CQ150" s="27" t="s">
        <v>108</v>
      </c>
    </row>
    <row r="151" spans="1:95" s="28" customFormat="1" ht="31.5" x14ac:dyDescent="0.25">
      <c r="A151" s="27" t="s">
        <v>251</v>
      </c>
      <c r="B151" s="27" t="s">
        <v>200</v>
      </c>
      <c r="C151" s="27" t="s">
        <v>107</v>
      </c>
      <c r="D151" s="27" t="s">
        <v>108</v>
      </c>
      <c r="E151" s="27" t="s">
        <v>108</v>
      </c>
      <c r="F151" s="27" t="s">
        <v>108</v>
      </c>
      <c r="G151" s="27" t="s">
        <v>108</v>
      </c>
      <c r="H151" s="27">
        <v>0</v>
      </c>
      <c r="I151" s="27">
        <v>0</v>
      </c>
      <c r="J151" s="27" t="s">
        <v>108</v>
      </c>
      <c r="K151" s="27">
        <v>0</v>
      </c>
      <c r="L151" s="27">
        <v>0</v>
      </c>
      <c r="M151" s="27" t="s">
        <v>108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27">
        <v>0</v>
      </c>
      <c r="AP151" s="27">
        <v>0</v>
      </c>
      <c r="AQ151" s="27">
        <v>0</v>
      </c>
      <c r="AR151" s="27">
        <v>0</v>
      </c>
      <c r="AS151" s="27">
        <v>0</v>
      </c>
      <c r="AT151" s="27">
        <v>0</v>
      </c>
      <c r="AU151" s="27">
        <v>0</v>
      </c>
      <c r="AV151" s="27">
        <v>0</v>
      </c>
      <c r="AW151" s="27">
        <v>0</v>
      </c>
      <c r="AX151" s="27">
        <v>0</v>
      </c>
      <c r="AY151" s="27">
        <v>0</v>
      </c>
      <c r="AZ151" s="27">
        <v>0</v>
      </c>
      <c r="BA151" s="27">
        <v>0</v>
      </c>
      <c r="BB151" s="27">
        <v>0</v>
      </c>
      <c r="BC151" s="27">
        <v>0</v>
      </c>
      <c r="BD151" s="27">
        <v>0</v>
      </c>
      <c r="BE151" s="27">
        <v>0</v>
      </c>
      <c r="BF151" s="27">
        <v>0</v>
      </c>
      <c r="BG151" s="27">
        <v>0</v>
      </c>
      <c r="BH151" s="27">
        <v>0</v>
      </c>
      <c r="BI151" s="27">
        <v>0</v>
      </c>
      <c r="BJ151" s="27">
        <v>0</v>
      </c>
      <c r="BK151" s="27">
        <v>0</v>
      </c>
      <c r="BL151" s="27">
        <v>0</v>
      </c>
      <c r="BM151" s="27">
        <v>0</v>
      </c>
      <c r="BN151" s="27">
        <v>0</v>
      </c>
      <c r="BO151" s="27">
        <v>0</v>
      </c>
      <c r="BP151" s="27">
        <v>0</v>
      </c>
      <c r="BQ151" s="27">
        <v>0</v>
      </c>
      <c r="BR151" s="27">
        <v>0</v>
      </c>
      <c r="BS151" s="27">
        <v>0</v>
      </c>
      <c r="BT151" s="27">
        <v>0</v>
      </c>
      <c r="BU151" s="27">
        <v>0</v>
      </c>
      <c r="BV151" s="27">
        <v>0</v>
      </c>
      <c r="BW151" s="27">
        <v>0</v>
      </c>
      <c r="BX151" s="27">
        <v>0</v>
      </c>
      <c r="BY151" s="27">
        <v>0</v>
      </c>
      <c r="BZ151" s="27">
        <v>0</v>
      </c>
      <c r="CA151" s="27">
        <v>0</v>
      </c>
      <c r="CB151" s="27" t="s">
        <v>108</v>
      </c>
      <c r="CC151" s="27" t="s">
        <v>108</v>
      </c>
      <c r="CD151" s="27" t="s">
        <v>108</v>
      </c>
      <c r="CE151" s="27" t="s">
        <v>108</v>
      </c>
      <c r="CF151" s="27" t="s">
        <v>108</v>
      </c>
      <c r="CG151" s="27">
        <v>0</v>
      </c>
      <c r="CH151" s="27">
        <v>0</v>
      </c>
      <c r="CI151" s="27">
        <v>0</v>
      </c>
      <c r="CJ151" s="27">
        <v>0</v>
      </c>
      <c r="CK151" s="27">
        <v>0</v>
      </c>
      <c r="CL151" s="27">
        <v>0</v>
      </c>
      <c r="CM151" s="27">
        <v>0</v>
      </c>
      <c r="CN151" s="27">
        <v>0</v>
      </c>
      <c r="CO151" s="27">
        <v>0</v>
      </c>
      <c r="CP151" s="27">
        <v>0</v>
      </c>
      <c r="CQ151" s="27" t="s">
        <v>108</v>
      </c>
    </row>
    <row r="152" spans="1:95" s="28" customFormat="1" ht="31.5" x14ac:dyDescent="0.25">
      <c r="A152" s="27" t="s">
        <v>252</v>
      </c>
      <c r="B152" s="27" t="s">
        <v>253</v>
      </c>
      <c r="C152" s="27" t="s">
        <v>107</v>
      </c>
      <c r="D152" s="27" t="s">
        <v>108</v>
      </c>
      <c r="E152" s="27" t="s">
        <v>108</v>
      </c>
      <c r="F152" s="27" t="s">
        <v>108</v>
      </c>
      <c r="G152" s="27" t="s">
        <v>108</v>
      </c>
      <c r="H152" s="27">
        <v>0</v>
      </c>
      <c r="I152" s="27">
        <v>0</v>
      </c>
      <c r="J152" s="27" t="s">
        <v>108</v>
      </c>
      <c r="K152" s="27">
        <v>0</v>
      </c>
      <c r="L152" s="27">
        <v>0</v>
      </c>
      <c r="M152" s="27" t="s">
        <v>108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27">
        <v>0</v>
      </c>
      <c r="AP152" s="27">
        <v>0</v>
      </c>
      <c r="AQ152" s="27">
        <v>0</v>
      </c>
      <c r="AR152" s="27">
        <v>0</v>
      </c>
      <c r="AS152" s="27">
        <v>0</v>
      </c>
      <c r="AT152" s="27">
        <v>0</v>
      </c>
      <c r="AU152" s="27">
        <v>0</v>
      </c>
      <c r="AV152" s="27">
        <v>0</v>
      </c>
      <c r="AW152" s="27">
        <v>0</v>
      </c>
      <c r="AX152" s="27">
        <v>0</v>
      </c>
      <c r="AY152" s="27">
        <v>0</v>
      </c>
      <c r="AZ152" s="27">
        <v>0</v>
      </c>
      <c r="BA152" s="27">
        <v>0</v>
      </c>
      <c r="BB152" s="27">
        <v>0</v>
      </c>
      <c r="BC152" s="27">
        <v>0</v>
      </c>
      <c r="BD152" s="27">
        <v>0</v>
      </c>
      <c r="BE152" s="27">
        <v>0</v>
      </c>
      <c r="BF152" s="27">
        <v>0</v>
      </c>
      <c r="BG152" s="27">
        <v>0</v>
      </c>
      <c r="BH152" s="27">
        <v>0</v>
      </c>
      <c r="BI152" s="27">
        <v>0</v>
      </c>
      <c r="BJ152" s="27"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  <c r="BQ152" s="27">
        <v>0</v>
      </c>
      <c r="BR152" s="27">
        <v>0</v>
      </c>
      <c r="BS152" s="27">
        <v>0</v>
      </c>
      <c r="BT152" s="27">
        <v>0</v>
      </c>
      <c r="BU152" s="27">
        <v>0</v>
      </c>
      <c r="BV152" s="27">
        <v>0</v>
      </c>
      <c r="BW152" s="27">
        <v>0</v>
      </c>
      <c r="BX152" s="27">
        <v>0</v>
      </c>
      <c r="BY152" s="27">
        <v>0</v>
      </c>
      <c r="BZ152" s="27">
        <v>0</v>
      </c>
      <c r="CA152" s="27">
        <v>0</v>
      </c>
      <c r="CB152" s="27" t="s">
        <v>108</v>
      </c>
      <c r="CC152" s="27" t="s">
        <v>108</v>
      </c>
      <c r="CD152" s="27" t="s">
        <v>108</v>
      </c>
      <c r="CE152" s="27" t="s">
        <v>108</v>
      </c>
      <c r="CF152" s="27" t="s">
        <v>108</v>
      </c>
      <c r="CG152" s="27">
        <v>0</v>
      </c>
      <c r="CH152" s="27">
        <v>0</v>
      </c>
      <c r="CI152" s="27">
        <v>0</v>
      </c>
      <c r="CJ152" s="27">
        <v>0</v>
      </c>
      <c r="CK152" s="27">
        <v>0</v>
      </c>
      <c r="CL152" s="27">
        <v>0</v>
      </c>
      <c r="CM152" s="27">
        <v>0</v>
      </c>
      <c r="CN152" s="27">
        <v>0</v>
      </c>
      <c r="CO152" s="27">
        <v>0</v>
      </c>
      <c r="CP152" s="27">
        <v>0</v>
      </c>
      <c r="CQ152" s="27" t="s">
        <v>108</v>
      </c>
    </row>
    <row r="153" spans="1:95" s="28" customFormat="1" ht="31.5" x14ac:dyDescent="0.25">
      <c r="A153" s="27" t="s">
        <v>254</v>
      </c>
      <c r="B153" s="27" t="s">
        <v>255</v>
      </c>
      <c r="C153" s="27" t="s">
        <v>107</v>
      </c>
      <c r="D153" s="27" t="s">
        <v>108</v>
      </c>
      <c r="E153" s="27" t="s">
        <v>108</v>
      </c>
      <c r="F153" s="27" t="s">
        <v>108</v>
      </c>
      <c r="G153" s="27" t="s">
        <v>108</v>
      </c>
      <c r="H153" s="27">
        <v>0</v>
      </c>
      <c r="I153" s="27">
        <v>0</v>
      </c>
      <c r="J153" s="27" t="s">
        <v>108</v>
      </c>
      <c r="K153" s="27">
        <v>0</v>
      </c>
      <c r="L153" s="27">
        <v>0</v>
      </c>
      <c r="M153" s="27" t="s">
        <v>108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>
        <v>0</v>
      </c>
      <c r="BI153" s="27">
        <v>0</v>
      </c>
      <c r="BJ153" s="27">
        <v>0</v>
      </c>
      <c r="BK153" s="27">
        <v>0</v>
      </c>
      <c r="BL153" s="27">
        <v>0</v>
      </c>
      <c r="BM153" s="27">
        <v>0</v>
      </c>
      <c r="BN153" s="27">
        <v>0</v>
      </c>
      <c r="BO153" s="27">
        <v>0</v>
      </c>
      <c r="BP153" s="27">
        <v>0</v>
      </c>
      <c r="BQ153" s="27">
        <v>0</v>
      </c>
      <c r="BR153" s="27">
        <v>0</v>
      </c>
      <c r="BS153" s="27">
        <v>0</v>
      </c>
      <c r="BT153" s="27">
        <v>0</v>
      </c>
      <c r="BU153" s="27">
        <v>0</v>
      </c>
      <c r="BV153" s="27">
        <v>0</v>
      </c>
      <c r="BW153" s="27">
        <v>0</v>
      </c>
      <c r="BX153" s="27">
        <v>0</v>
      </c>
      <c r="BY153" s="27">
        <v>0</v>
      </c>
      <c r="BZ153" s="27">
        <v>0</v>
      </c>
      <c r="CA153" s="27">
        <v>0</v>
      </c>
      <c r="CB153" s="27" t="s">
        <v>108</v>
      </c>
      <c r="CC153" s="27" t="s">
        <v>108</v>
      </c>
      <c r="CD153" s="27" t="s">
        <v>108</v>
      </c>
      <c r="CE153" s="27" t="s">
        <v>108</v>
      </c>
      <c r="CF153" s="27" t="s">
        <v>108</v>
      </c>
      <c r="CG153" s="27">
        <v>0</v>
      </c>
      <c r="CH153" s="27">
        <v>0</v>
      </c>
      <c r="CI153" s="27">
        <v>0</v>
      </c>
      <c r="CJ153" s="27">
        <v>0</v>
      </c>
      <c r="CK153" s="27">
        <v>0</v>
      </c>
      <c r="CL153" s="27">
        <v>0</v>
      </c>
      <c r="CM153" s="27">
        <v>0</v>
      </c>
      <c r="CN153" s="27">
        <v>0</v>
      </c>
      <c r="CO153" s="27">
        <v>0</v>
      </c>
      <c r="CP153" s="27">
        <v>0</v>
      </c>
      <c r="CQ153" s="27" t="s">
        <v>108</v>
      </c>
    </row>
    <row r="154" spans="1:95" s="28" customFormat="1" ht="31.5" x14ac:dyDescent="0.25">
      <c r="A154" s="27" t="s">
        <v>256</v>
      </c>
      <c r="B154" s="27" t="s">
        <v>257</v>
      </c>
      <c r="C154" s="27" t="s">
        <v>107</v>
      </c>
      <c r="D154" s="27" t="s">
        <v>108</v>
      </c>
      <c r="E154" s="27" t="s">
        <v>108</v>
      </c>
      <c r="F154" s="27" t="s">
        <v>108</v>
      </c>
      <c r="G154" s="27" t="s">
        <v>108</v>
      </c>
      <c r="H154" s="27">
        <v>0</v>
      </c>
      <c r="I154" s="27">
        <v>0</v>
      </c>
      <c r="J154" s="27" t="s">
        <v>108</v>
      </c>
      <c r="K154" s="27">
        <v>0</v>
      </c>
      <c r="L154" s="27">
        <v>0</v>
      </c>
      <c r="M154" s="27" t="s">
        <v>108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27">
        <v>0</v>
      </c>
      <c r="AP154" s="27">
        <v>0</v>
      </c>
      <c r="AQ154" s="27">
        <v>0</v>
      </c>
      <c r="AR154" s="27">
        <v>0</v>
      </c>
      <c r="AS154" s="27">
        <v>0</v>
      </c>
      <c r="AT154" s="27">
        <v>0</v>
      </c>
      <c r="AU154" s="27">
        <v>0</v>
      </c>
      <c r="AV154" s="27">
        <v>0</v>
      </c>
      <c r="AW154" s="27">
        <v>0</v>
      </c>
      <c r="AX154" s="27">
        <v>0</v>
      </c>
      <c r="AY154" s="27">
        <v>0</v>
      </c>
      <c r="AZ154" s="27">
        <v>0</v>
      </c>
      <c r="BA154" s="27">
        <v>0</v>
      </c>
      <c r="BB154" s="27">
        <v>0</v>
      </c>
      <c r="BC154" s="27">
        <v>0</v>
      </c>
      <c r="BD154" s="27">
        <v>0</v>
      </c>
      <c r="BE154" s="27">
        <v>0</v>
      </c>
      <c r="BF154" s="27">
        <v>0</v>
      </c>
      <c r="BG154" s="27">
        <v>0</v>
      </c>
      <c r="BH154" s="27">
        <v>0</v>
      </c>
      <c r="BI154" s="27">
        <v>0</v>
      </c>
      <c r="BJ154" s="27">
        <v>0</v>
      </c>
      <c r="BK154" s="27">
        <v>0</v>
      </c>
      <c r="BL154" s="27">
        <v>0</v>
      </c>
      <c r="BM154" s="27">
        <v>0</v>
      </c>
      <c r="BN154" s="27">
        <v>0</v>
      </c>
      <c r="BO154" s="27">
        <v>0</v>
      </c>
      <c r="BP154" s="27">
        <v>0</v>
      </c>
      <c r="BQ154" s="27">
        <v>0</v>
      </c>
      <c r="BR154" s="27">
        <v>0</v>
      </c>
      <c r="BS154" s="27">
        <v>0</v>
      </c>
      <c r="BT154" s="27">
        <v>0</v>
      </c>
      <c r="BU154" s="27">
        <v>0</v>
      </c>
      <c r="BV154" s="27">
        <v>0</v>
      </c>
      <c r="BW154" s="27">
        <v>0</v>
      </c>
      <c r="BX154" s="27">
        <v>0</v>
      </c>
      <c r="BY154" s="27">
        <v>0</v>
      </c>
      <c r="BZ154" s="27">
        <v>0</v>
      </c>
      <c r="CA154" s="27">
        <v>0</v>
      </c>
      <c r="CB154" s="27" t="s">
        <v>108</v>
      </c>
      <c r="CC154" s="27" t="s">
        <v>108</v>
      </c>
      <c r="CD154" s="27" t="s">
        <v>108</v>
      </c>
      <c r="CE154" s="27" t="s">
        <v>108</v>
      </c>
      <c r="CF154" s="27" t="s">
        <v>108</v>
      </c>
      <c r="CG154" s="27">
        <v>0</v>
      </c>
      <c r="CH154" s="27">
        <v>0</v>
      </c>
      <c r="CI154" s="27">
        <v>0</v>
      </c>
      <c r="CJ154" s="27">
        <v>0</v>
      </c>
      <c r="CK154" s="27">
        <v>0</v>
      </c>
      <c r="CL154" s="27">
        <v>0</v>
      </c>
      <c r="CM154" s="27">
        <v>0</v>
      </c>
      <c r="CN154" s="27">
        <v>0</v>
      </c>
      <c r="CO154" s="27">
        <v>0</v>
      </c>
      <c r="CP154" s="27">
        <v>0</v>
      </c>
      <c r="CQ154" s="27" t="s">
        <v>108</v>
      </c>
    </row>
    <row r="155" spans="1:95" s="28" customFormat="1" ht="31.5" x14ac:dyDescent="0.25">
      <c r="A155" s="27" t="s">
        <v>258</v>
      </c>
      <c r="B155" s="27" t="s">
        <v>259</v>
      </c>
      <c r="C155" s="27" t="s">
        <v>107</v>
      </c>
      <c r="D155" s="27" t="s">
        <v>108</v>
      </c>
      <c r="E155" s="27" t="s">
        <v>108</v>
      </c>
      <c r="F155" s="27" t="s">
        <v>108</v>
      </c>
      <c r="G155" s="27" t="s">
        <v>108</v>
      </c>
      <c r="H155" s="27">
        <v>0</v>
      </c>
      <c r="I155" s="27">
        <v>0</v>
      </c>
      <c r="J155" s="27" t="s">
        <v>108</v>
      </c>
      <c r="K155" s="27">
        <v>0</v>
      </c>
      <c r="L155" s="27">
        <v>0</v>
      </c>
      <c r="M155" s="27" t="s">
        <v>108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0</v>
      </c>
      <c r="AS155" s="27">
        <v>0</v>
      </c>
      <c r="AT155" s="27">
        <v>0</v>
      </c>
      <c r="AU155" s="27">
        <v>0</v>
      </c>
      <c r="AV155" s="27">
        <v>0</v>
      </c>
      <c r="AW155" s="27">
        <v>0</v>
      </c>
      <c r="AX155" s="27">
        <v>0</v>
      </c>
      <c r="AY155" s="27">
        <v>0</v>
      </c>
      <c r="AZ155" s="27">
        <v>0</v>
      </c>
      <c r="BA155" s="27">
        <v>0</v>
      </c>
      <c r="BB155" s="27">
        <v>0</v>
      </c>
      <c r="BC155" s="27">
        <v>0</v>
      </c>
      <c r="BD155" s="27">
        <v>0</v>
      </c>
      <c r="BE155" s="27">
        <v>0</v>
      </c>
      <c r="BF155" s="27">
        <v>0</v>
      </c>
      <c r="BG155" s="27">
        <v>0</v>
      </c>
      <c r="BH155" s="27">
        <v>0</v>
      </c>
      <c r="BI155" s="27">
        <v>0</v>
      </c>
      <c r="BJ155" s="27">
        <v>0</v>
      </c>
      <c r="BK155" s="27">
        <v>0</v>
      </c>
      <c r="BL155" s="27">
        <v>0</v>
      </c>
      <c r="BM155" s="27">
        <v>0</v>
      </c>
      <c r="BN155" s="27">
        <v>0</v>
      </c>
      <c r="BO155" s="27">
        <v>0</v>
      </c>
      <c r="BP155" s="27">
        <v>0</v>
      </c>
      <c r="BQ155" s="27">
        <v>0</v>
      </c>
      <c r="BR155" s="27">
        <v>0</v>
      </c>
      <c r="BS155" s="27">
        <v>0</v>
      </c>
      <c r="BT155" s="27">
        <v>0</v>
      </c>
      <c r="BU155" s="27">
        <v>0</v>
      </c>
      <c r="BV155" s="27">
        <v>0</v>
      </c>
      <c r="BW155" s="27">
        <v>0</v>
      </c>
      <c r="BX155" s="27">
        <v>0</v>
      </c>
      <c r="BY155" s="27">
        <v>0</v>
      </c>
      <c r="BZ155" s="27">
        <v>0</v>
      </c>
      <c r="CA155" s="27">
        <v>0</v>
      </c>
      <c r="CB155" s="27" t="s">
        <v>108</v>
      </c>
      <c r="CC155" s="27" t="s">
        <v>108</v>
      </c>
      <c r="CD155" s="27" t="s">
        <v>108</v>
      </c>
      <c r="CE155" s="27" t="s">
        <v>108</v>
      </c>
      <c r="CF155" s="27" t="s">
        <v>108</v>
      </c>
      <c r="CG155" s="27">
        <v>0</v>
      </c>
      <c r="CH155" s="27">
        <v>0</v>
      </c>
      <c r="CI155" s="27">
        <v>0</v>
      </c>
      <c r="CJ155" s="27">
        <v>0</v>
      </c>
      <c r="CK155" s="27">
        <v>0</v>
      </c>
      <c r="CL155" s="27">
        <v>0</v>
      </c>
      <c r="CM155" s="27">
        <v>0</v>
      </c>
      <c r="CN155" s="27">
        <v>0</v>
      </c>
      <c r="CO155" s="27">
        <v>0</v>
      </c>
      <c r="CP155" s="27">
        <v>0</v>
      </c>
      <c r="CQ155" s="27" t="s">
        <v>108</v>
      </c>
    </row>
    <row r="156" spans="1:95" s="28" customFormat="1" ht="31.5" x14ac:dyDescent="0.25">
      <c r="A156" s="27" t="s">
        <v>260</v>
      </c>
      <c r="B156" s="27" t="s">
        <v>202</v>
      </c>
      <c r="C156" s="27" t="s">
        <v>107</v>
      </c>
      <c r="D156" s="27" t="s">
        <v>108</v>
      </c>
      <c r="E156" s="27" t="s">
        <v>108</v>
      </c>
      <c r="F156" s="27" t="s">
        <v>108</v>
      </c>
      <c r="G156" s="27" t="s">
        <v>108</v>
      </c>
      <c r="H156" s="27">
        <v>0</v>
      </c>
      <c r="I156" s="27">
        <v>0</v>
      </c>
      <c r="J156" s="27" t="s">
        <v>108</v>
      </c>
      <c r="K156" s="27">
        <v>0</v>
      </c>
      <c r="L156" s="27">
        <v>0</v>
      </c>
      <c r="M156" s="27" t="s">
        <v>108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0</v>
      </c>
      <c r="BF156" s="27">
        <v>0</v>
      </c>
      <c r="BG156" s="27">
        <v>0</v>
      </c>
      <c r="BH156" s="27">
        <v>0</v>
      </c>
      <c r="BI156" s="27">
        <v>0</v>
      </c>
      <c r="BJ156" s="27">
        <v>0</v>
      </c>
      <c r="BK156" s="27">
        <v>0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  <c r="BQ156" s="27">
        <v>0</v>
      </c>
      <c r="BR156" s="27">
        <v>0</v>
      </c>
      <c r="BS156" s="27">
        <v>0</v>
      </c>
      <c r="BT156" s="27">
        <v>0</v>
      </c>
      <c r="BU156" s="27">
        <v>0</v>
      </c>
      <c r="BV156" s="27">
        <v>0</v>
      </c>
      <c r="BW156" s="27">
        <v>0</v>
      </c>
      <c r="BX156" s="27">
        <v>0</v>
      </c>
      <c r="BY156" s="27">
        <v>0</v>
      </c>
      <c r="BZ156" s="27">
        <v>0</v>
      </c>
      <c r="CA156" s="27">
        <v>0</v>
      </c>
      <c r="CB156" s="27" t="s">
        <v>108</v>
      </c>
      <c r="CC156" s="27" t="s">
        <v>108</v>
      </c>
      <c r="CD156" s="27" t="s">
        <v>108</v>
      </c>
      <c r="CE156" s="27" t="s">
        <v>108</v>
      </c>
      <c r="CF156" s="27" t="s">
        <v>108</v>
      </c>
      <c r="CG156" s="27">
        <v>0</v>
      </c>
      <c r="CH156" s="27">
        <v>0</v>
      </c>
      <c r="CI156" s="27">
        <v>0</v>
      </c>
      <c r="CJ156" s="27">
        <v>0</v>
      </c>
      <c r="CK156" s="27">
        <v>0</v>
      </c>
      <c r="CL156" s="27">
        <v>0</v>
      </c>
      <c r="CM156" s="27">
        <v>0</v>
      </c>
      <c r="CN156" s="27">
        <v>0</v>
      </c>
      <c r="CO156" s="27">
        <v>0</v>
      </c>
      <c r="CP156" s="27">
        <v>0</v>
      </c>
      <c r="CQ156" s="27" t="s">
        <v>108</v>
      </c>
    </row>
    <row r="157" spans="1:95" s="28" customFormat="1" ht="47.25" x14ac:dyDescent="0.25">
      <c r="A157" s="27" t="s">
        <v>261</v>
      </c>
      <c r="B157" s="27" t="s">
        <v>262</v>
      </c>
      <c r="C157" s="27" t="s">
        <v>107</v>
      </c>
      <c r="D157" s="27" t="s">
        <v>108</v>
      </c>
      <c r="E157" s="27" t="s">
        <v>108</v>
      </c>
      <c r="F157" s="27" t="s">
        <v>108</v>
      </c>
      <c r="G157" s="27" t="s">
        <v>108</v>
      </c>
      <c r="H157" s="27">
        <v>0</v>
      </c>
      <c r="I157" s="27">
        <v>0</v>
      </c>
      <c r="J157" s="27" t="s">
        <v>108</v>
      </c>
      <c r="K157" s="27">
        <v>0</v>
      </c>
      <c r="L157" s="27">
        <v>0</v>
      </c>
      <c r="M157" s="27" t="s">
        <v>108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v>0</v>
      </c>
      <c r="AW157" s="27">
        <v>0</v>
      </c>
      <c r="AX157" s="27">
        <v>0</v>
      </c>
      <c r="AY157" s="27">
        <v>0</v>
      </c>
      <c r="AZ157" s="27">
        <v>0</v>
      </c>
      <c r="BA157" s="27">
        <v>0</v>
      </c>
      <c r="BB157" s="27">
        <v>0</v>
      </c>
      <c r="BC157" s="27">
        <v>0</v>
      </c>
      <c r="BD157" s="27">
        <v>0</v>
      </c>
      <c r="BE157" s="27">
        <v>0</v>
      </c>
      <c r="BF157" s="27">
        <v>0</v>
      </c>
      <c r="BG157" s="27">
        <v>0</v>
      </c>
      <c r="BH157" s="27">
        <v>0</v>
      </c>
      <c r="BI157" s="27">
        <v>0</v>
      </c>
      <c r="BJ157" s="27">
        <v>0</v>
      </c>
      <c r="BK157" s="27">
        <v>0</v>
      </c>
      <c r="BL157" s="27">
        <v>0</v>
      </c>
      <c r="BM157" s="27">
        <v>0</v>
      </c>
      <c r="BN157" s="27">
        <v>0</v>
      </c>
      <c r="BO157" s="27">
        <v>0</v>
      </c>
      <c r="BP157" s="27">
        <v>0</v>
      </c>
      <c r="BQ157" s="27">
        <v>0</v>
      </c>
      <c r="BR157" s="27">
        <v>0</v>
      </c>
      <c r="BS157" s="27">
        <v>0</v>
      </c>
      <c r="BT157" s="27">
        <v>0</v>
      </c>
      <c r="BU157" s="27">
        <v>0</v>
      </c>
      <c r="BV157" s="27">
        <v>0</v>
      </c>
      <c r="BW157" s="27">
        <v>0</v>
      </c>
      <c r="BX157" s="27">
        <v>0</v>
      </c>
      <c r="BY157" s="27">
        <v>0</v>
      </c>
      <c r="BZ157" s="27">
        <v>0</v>
      </c>
      <c r="CA157" s="27">
        <v>0</v>
      </c>
      <c r="CB157" s="27" t="s">
        <v>108</v>
      </c>
      <c r="CC157" s="27" t="s">
        <v>108</v>
      </c>
      <c r="CD157" s="27" t="s">
        <v>108</v>
      </c>
      <c r="CE157" s="27" t="s">
        <v>108</v>
      </c>
      <c r="CF157" s="27" t="s">
        <v>108</v>
      </c>
      <c r="CG157" s="27">
        <v>0</v>
      </c>
      <c r="CH157" s="27">
        <v>0</v>
      </c>
      <c r="CI157" s="27">
        <v>0</v>
      </c>
      <c r="CJ157" s="27">
        <v>0</v>
      </c>
      <c r="CK157" s="27">
        <v>0</v>
      </c>
      <c r="CL157" s="27">
        <v>0</v>
      </c>
      <c r="CM157" s="27">
        <v>0</v>
      </c>
      <c r="CN157" s="27">
        <v>0</v>
      </c>
      <c r="CO157" s="27">
        <v>0</v>
      </c>
      <c r="CP157" s="27">
        <v>0</v>
      </c>
      <c r="CQ157" s="27" t="s">
        <v>108</v>
      </c>
    </row>
    <row r="158" spans="1:95" s="28" customFormat="1" x14ac:dyDescent="0.25">
      <c r="A158" s="27" t="s">
        <v>263</v>
      </c>
      <c r="B158" s="27" t="s">
        <v>264</v>
      </c>
      <c r="C158" s="27" t="s">
        <v>107</v>
      </c>
      <c r="D158" s="27" t="s">
        <v>108</v>
      </c>
      <c r="E158" s="27" t="s">
        <v>108</v>
      </c>
      <c r="F158" s="27" t="s">
        <v>108</v>
      </c>
      <c r="G158" s="27" t="s">
        <v>108</v>
      </c>
      <c r="H158" s="27">
        <v>0</v>
      </c>
      <c r="I158" s="27">
        <v>0</v>
      </c>
      <c r="J158" s="27" t="s">
        <v>108</v>
      </c>
      <c r="K158" s="27">
        <v>0</v>
      </c>
      <c r="L158" s="27">
        <v>0</v>
      </c>
      <c r="M158" s="27" t="s">
        <v>108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  <c r="BG158" s="27">
        <v>0</v>
      </c>
      <c r="BH158" s="27">
        <v>0</v>
      </c>
      <c r="BI158" s="27">
        <v>0</v>
      </c>
      <c r="BJ158" s="27">
        <v>0</v>
      </c>
      <c r="BK158" s="27">
        <v>0</v>
      </c>
      <c r="BL158" s="27">
        <v>0</v>
      </c>
      <c r="BM158" s="27">
        <v>0</v>
      </c>
      <c r="BN158" s="27">
        <v>0</v>
      </c>
      <c r="BO158" s="27">
        <v>0</v>
      </c>
      <c r="BP158" s="27">
        <v>0</v>
      </c>
      <c r="BQ158" s="27">
        <v>0</v>
      </c>
      <c r="BR158" s="27">
        <v>0</v>
      </c>
      <c r="BS158" s="27">
        <v>0</v>
      </c>
      <c r="BT158" s="27">
        <v>0</v>
      </c>
      <c r="BU158" s="27">
        <v>0</v>
      </c>
      <c r="BV158" s="27">
        <v>0</v>
      </c>
      <c r="BW158" s="27">
        <v>0</v>
      </c>
      <c r="BX158" s="27">
        <v>0</v>
      </c>
      <c r="BY158" s="27">
        <v>0</v>
      </c>
      <c r="BZ158" s="27">
        <v>0</v>
      </c>
      <c r="CA158" s="27">
        <v>0</v>
      </c>
      <c r="CB158" s="27" t="s">
        <v>108</v>
      </c>
      <c r="CC158" s="27" t="s">
        <v>108</v>
      </c>
      <c r="CD158" s="27" t="s">
        <v>108</v>
      </c>
      <c r="CE158" s="27" t="s">
        <v>108</v>
      </c>
      <c r="CF158" s="27" t="s">
        <v>108</v>
      </c>
      <c r="CG158" s="27">
        <v>0</v>
      </c>
      <c r="CH158" s="27">
        <v>0</v>
      </c>
      <c r="CI158" s="27">
        <v>0</v>
      </c>
      <c r="CJ158" s="27">
        <v>0</v>
      </c>
      <c r="CK158" s="27">
        <v>0</v>
      </c>
      <c r="CL158" s="27">
        <v>0</v>
      </c>
      <c r="CM158" s="27">
        <v>0</v>
      </c>
      <c r="CN158" s="27">
        <v>0</v>
      </c>
      <c r="CO158" s="27">
        <v>0</v>
      </c>
      <c r="CP158" s="27">
        <v>0</v>
      </c>
      <c r="CQ158" s="27" t="s">
        <v>108</v>
      </c>
    </row>
    <row r="159" spans="1:95" s="28" customFormat="1" ht="47.25" x14ac:dyDescent="0.25">
      <c r="A159" s="27" t="s">
        <v>265</v>
      </c>
      <c r="B159" s="27" t="s">
        <v>266</v>
      </c>
      <c r="C159" s="27" t="s">
        <v>107</v>
      </c>
      <c r="D159" s="27" t="s">
        <v>108</v>
      </c>
      <c r="E159" s="27" t="s">
        <v>108</v>
      </c>
      <c r="F159" s="27" t="s">
        <v>108</v>
      </c>
      <c r="G159" s="27" t="s">
        <v>108</v>
      </c>
      <c r="H159" s="27">
        <v>0</v>
      </c>
      <c r="I159" s="27">
        <v>0</v>
      </c>
      <c r="J159" s="27" t="s">
        <v>108</v>
      </c>
      <c r="K159" s="27">
        <v>0</v>
      </c>
      <c r="L159" s="27">
        <v>0</v>
      </c>
      <c r="M159" s="27" t="s">
        <v>108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>
        <v>0</v>
      </c>
      <c r="BP159" s="27">
        <v>0</v>
      </c>
      <c r="BQ159" s="27">
        <v>0</v>
      </c>
      <c r="BR159" s="27">
        <v>0</v>
      </c>
      <c r="BS159" s="27">
        <v>0</v>
      </c>
      <c r="BT159" s="27">
        <v>0</v>
      </c>
      <c r="BU159" s="27">
        <v>0</v>
      </c>
      <c r="BV159" s="27">
        <v>0</v>
      </c>
      <c r="BW159" s="27">
        <v>0</v>
      </c>
      <c r="BX159" s="27">
        <v>0</v>
      </c>
      <c r="BY159" s="27">
        <v>0</v>
      </c>
      <c r="BZ159" s="27">
        <v>0</v>
      </c>
      <c r="CA159" s="27">
        <v>0</v>
      </c>
      <c r="CB159" s="27" t="s">
        <v>108</v>
      </c>
      <c r="CC159" s="27" t="s">
        <v>108</v>
      </c>
      <c r="CD159" s="27" t="s">
        <v>108</v>
      </c>
      <c r="CE159" s="27" t="s">
        <v>108</v>
      </c>
      <c r="CF159" s="27" t="s">
        <v>108</v>
      </c>
      <c r="CG159" s="27">
        <v>0</v>
      </c>
      <c r="CH159" s="27">
        <v>0</v>
      </c>
      <c r="CI159" s="27">
        <v>0</v>
      </c>
      <c r="CJ159" s="27">
        <v>0</v>
      </c>
      <c r="CK159" s="27">
        <v>0</v>
      </c>
      <c r="CL159" s="27">
        <v>0</v>
      </c>
      <c r="CM159" s="27">
        <v>0</v>
      </c>
      <c r="CN159" s="27">
        <v>0</v>
      </c>
      <c r="CO159" s="27">
        <v>0</v>
      </c>
      <c r="CP159" s="27">
        <v>0</v>
      </c>
      <c r="CQ159" s="27" t="s">
        <v>108</v>
      </c>
    </row>
    <row r="160" spans="1:95" s="28" customFormat="1" ht="47.25" x14ac:dyDescent="0.25">
      <c r="A160" s="27" t="s">
        <v>267</v>
      </c>
      <c r="B160" s="27" t="s">
        <v>268</v>
      </c>
      <c r="C160" s="27" t="s">
        <v>107</v>
      </c>
      <c r="D160" s="27" t="s">
        <v>108</v>
      </c>
      <c r="E160" s="27" t="s">
        <v>108</v>
      </c>
      <c r="F160" s="27" t="s">
        <v>108</v>
      </c>
      <c r="G160" s="27" t="s">
        <v>108</v>
      </c>
      <c r="H160" s="27">
        <v>0</v>
      </c>
      <c r="I160" s="27">
        <v>0</v>
      </c>
      <c r="J160" s="27" t="s">
        <v>108</v>
      </c>
      <c r="K160" s="27">
        <v>0</v>
      </c>
      <c r="L160" s="27">
        <v>0</v>
      </c>
      <c r="M160" s="27" t="s">
        <v>108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v>0</v>
      </c>
      <c r="AW160" s="27">
        <v>0</v>
      </c>
      <c r="AX160" s="27">
        <v>0</v>
      </c>
      <c r="AY160" s="27">
        <v>0</v>
      </c>
      <c r="AZ160" s="27">
        <v>0</v>
      </c>
      <c r="BA160" s="27">
        <v>0</v>
      </c>
      <c r="BB160" s="27">
        <v>0</v>
      </c>
      <c r="BC160" s="27">
        <v>0</v>
      </c>
      <c r="BD160" s="27">
        <v>0</v>
      </c>
      <c r="BE160" s="27">
        <v>0</v>
      </c>
      <c r="BF160" s="27">
        <v>0</v>
      </c>
      <c r="BG160" s="27">
        <v>0</v>
      </c>
      <c r="BH160" s="27">
        <v>0</v>
      </c>
      <c r="BI160" s="27">
        <v>0</v>
      </c>
      <c r="BJ160" s="27">
        <v>0</v>
      </c>
      <c r="BK160" s="27">
        <v>0</v>
      </c>
      <c r="BL160" s="27">
        <v>0</v>
      </c>
      <c r="BM160" s="27">
        <v>0</v>
      </c>
      <c r="BN160" s="27">
        <v>0</v>
      </c>
      <c r="BO160" s="27">
        <v>0</v>
      </c>
      <c r="BP160" s="27">
        <v>0</v>
      </c>
      <c r="BQ160" s="27">
        <v>0</v>
      </c>
      <c r="BR160" s="27">
        <v>0</v>
      </c>
      <c r="BS160" s="27">
        <v>0</v>
      </c>
      <c r="BT160" s="27">
        <v>0</v>
      </c>
      <c r="BU160" s="27">
        <v>0</v>
      </c>
      <c r="BV160" s="27">
        <v>0</v>
      </c>
      <c r="BW160" s="27">
        <v>0</v>
      </c>
      <c r="BX160" s="27">
        <v>0</v>
      </c>
      <c r="BY160" s="27">
        <v>0</v>
      </c>
      <c r="BZ160" s="27">
        <v>0</v>
      </c>
      <c r="CA160" s="27">
        <v>0</v>
      </c>
      <c r="CB160" s="27" t="s">
        <v>108</v>
      </c>
      <c r="CC160" s="27" t="s">
        <v>108</v>
      </c>
      <c r="CD160" s="27" t="s">
        <v>108</v>
      </c>
      <c r="CE160" s="27" t="s">
        <v>108</v>
      </c>
      <c r="CF160" s="27" t="s">
        <v>108</v>
      </c>
      <c r="CG160" s="27">
        <v>0</v>
      </c>
      <c r="CH160" s="27">
        <v>0</v>
      </c>
      <c r="CI160" s="27">
        <v>0</v>
      </c>
      <c r="CJ160" s="27">
        <v>0</v>
      </c>
      <c r="CK160" s="27">
        <v>0</v>
      </c>
      <c r="CL160" s="27">
        <v>0</v>
      </c>
      <c r="CM160" s="27">
        <v>0</v>
      </c>
      <c r="CN160" s="27">
        <v>0</v>
      </c>
      <c r="CO160" s="27">
        <v>0</v>
      </c>
      <c r="CP160" s="27">
        <v>0</v>
      </c>
      <c r="CQ160" s="27" t="s">
        <v>108</v>
      </c>
    </row>
    <row r="161" spans="1:95" s="28" customFormat="1" x14ac:dyDescent="0.25">
      <c r="A161" s="27" t="s">
        <v>269</v>
      </c>
      <c r="B161" s="27" t="s">
        <v>264</v>
      </c>
      <c r="C161" s="27" t="s">
        <v>107</v>
      </c>
      <c r="D161" s="27" t="s">
        <v>108</v>
      </c>
      <c r="E161" s="27" t="s">
        <v>108</v>
      </c>
      <c r="F161" s="27" t="s">
        <v>108</v>
      </c>
      <c r="G161" s="27" t="s">
        <v>108</v>
      </c>
      <c r="H161" s="27">
        <v>0</v>
      </c>
      <c r="I161" s="27">
        <v>0</v>
      </c>
      <c r="J161" s="27" t="s">
        <v>108</v>
      </c>
      <c r="K161" s="27">
        <v>0</v>
      </c>
      <c r="L161" s="27">
        <v>0</v>
      </c>
      <c r="M161" s="27" t="s">
        <v>108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v>0</v>
      </c>
      <c r="AW161" s="27">
        <v>0</v>
      </c>
      <c r="AX161" s="27">
        <v>0</v>
      </c>
      <c r="AY161" s="27">
        <v>0</v>
      </c>
      <c r="AZ161" s="27">
        <v>0</v>
      </c>
      <c r="BA161" s="27">
        <v>0</v>
      </c>
      <c r="BB161" s="27">
        <v>0</v>
      </c>
      <c r="BC161" s="27">
        <v>0</v>
      </c>
      <c r="BD161" s="27">
        <v>0</v>
      </c>
      <c r="BE161" s="27">
        <v>0</v>
      </c>
      <c r="BF161" s="27">
        <v>0</v>
      </c>
      <c r="BG161" s="27">
        <v>0</v>
      </c>
      <c r="BH161" s="27">
        <v>0</v>
      </c>
      <c r="BI161" s="27">
        <v>0</v>
      </c>
      <c r="BJ161" s="27">
        <v>0</v>
      </c>
      <c r="BK161" s="27">
        <v>0</v>
      </c>
      <c r="BL161" s="27">
        <v>0</v>
      </c>
      <c r="BM161" s="27">
        <v>0</v>
      </c>
      <c r="BN161" s="27">
        <v>0</v>
      </c>
      <c r="BO161" s="27">
        <v>0</v>
      </c>
      <c r="BP161" s="27">
        <v>0</v>
      </c>
      <c r="BQ161" s="27">
        <v>0</v>
      </c>
      <c r="BR161" s="27">
        <v>0</v>
      </c>
      <c r="BS161" s="27">
        <v>0</v>
      </c>
      <c r="BT161" s="27">
        <v>0</v>
      </c>
      <c r="BU161" s="27">
        <v>0</v>
      </c>
      <c r="BV161" s="27">
        <v>0</v>
      </c>
      <c r="BW161" s="27">
        <v>0</v>
      </c>
      <c r="BX161" s="27">
        <v>0</v>
      </c>
      <c r="BY161" s="27">
        <v>0</v>
      </c>
      <c r="BZ161" s="27">
        <v>0</v>
      </c>
      <c r="CA161" s="27">
        <v>0</v>
      </c>
      <c r="CB161" s="27" t="s">
        <v>108</v>
      </c>
      <c r="CC161" s="27" t="s">
        <v>108</v>
      </c>
      <c r="CD161" s="27" t="s">
        <v>108</v>
      </c>
      <c r="CE161" s="27" t="s">
        <v>108</v>
      </c>
      <c r="CF161" s="27" t="s">
        <v>108</v>
      </c>
      <c r="CG161" s="27">
        <v>0</v>
      </c>
      <c r="CH161" s="27">
        <v>0</v>
      </c>
      <c r="CI161" s="27">
        <v>0</v>
      </c>
      <c r="CJ161" s="27">
        <v>0</v>
      </c>
      <c r="CK161" s="27">
        <v>0</v>
      </c>
      <c r="CL161" s="27">
        <v>0</v>
      </c>
      <c r="CM161" s="27">
        <v>0</v>
      </c>
      <c r="CN161" s="27">
        <v>0</v>
      </c>
      <c r="CO161" s="27">
        <v>0</v>
      </c>
      <c r="CP161" s="27">
        <v>0</v>
      </c>
      <c r="CQ161" s="27" t="s">
        <v>108</v>
      </c>
    </row>
    <row r="162" spans="1:95" s="28" customFormat="1" ht="47.25" x14ac:dyDescent="0.25">
      <c r="A162" s="27" t="s">
        <v>270</v>
      </c>
      <c r="B162" s="27" t="s">
        <v>266</v>
      </c>
      <c r="C162" s="27" t="s">
        <v>107</v>
      </c>
      <c r="D162" s="27" t="s">
        <v>108</v>
      </c>
      <c r="E162" s="27" t="s">
        <v>108</v>
      </c>
      <c r="F162" s="27" t="s">
        <v>108</v>
      </c>
      <c r="G162" s="27" t="s">
        <v>108</v>
      </c>
      <c r="H162" s="27">
        <v>0</v>
      </c>
      <c r="I162" s="27">
        <v>0</v>
      </c>
      <c r="J162" s="27" t="s">
        <v>108</v>
      </c>
      <c r="K162" s="27">
        <v>0</v>
      </c>
      <c r="L162" s="27">
        <v>0</v>
      </c>
      <c r="M162" s="27" t="s">
        <v>108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27">
        <v>0</v>
      </c>
      <c r="AP162" s="27">
        <v>0</v>
      </c>
      <c r="AQ162" s="27">
        <v>0</v>
      </c>
      <c r="AR162" s="27">
        <v>0</v>
      </c>
      <c r="AS162" s="27">
        <v>0</v>
      </c>
      <c r="AT162" s="27">
        <v>0</v>
      </c>
      <c r="AU162" s="27">
        <v>0</v>
      </c>
      <c r="AV162" s="27">
        <v>0</v>
      </c>
      <c r="AW162" s="27">
        <v>0</v>
      </c>
      <c r="AX162" s="27">
        <v>0</v>
      </c>
      <c r="AY162" s="27">
        <v>0</v>
      </c>
      <c r="AZ162" s="27">
        <v>0</v>
      </c>
      <c r="BA162" s="27">
        <v>0</v>
      </c>
      <c r="BB162" s="27">
        <v>0</v>
      </c>
      <c r="BC162" s="27">
        <v>0</v>
      </c>
      <c r="BD162" s="27">
        <v>0</v>
      </c>
      <c r="BE162" s="27">
        <v>0</v>
      </c>
      <c r="BF162" s="27">
        <v>0</v>
      </c>
      <c r="BG162" s="27">
        <v>0</v>
      </c>
      <c r="BH162" s="27">
        <v>0</v>
      </c>
      <c r="BI162" s="27">
        <v>0</v>
      </c>
      <c r="BJ162" s="27">
        <v>0</v>
      </c>
      <c r="BK162" s="27">
        <v>0</v>
      </c>
      <c r="BL162" s="27">
        <v>0</v>
      </c>
      <c r="BM162" s="27">
        <v>0</v>
      </c>
      <c r="BN162" s="27">
        <v>0</v>
      </c>
      <c r="BO162" s="27">
        <v>0</v>
      </c>
      <c r="BP162" s="27">
        <v>0</v>
      </c>
      <c r="BQ162" s="27">
        <v>0</v>
      </c>
      <c r="BR162" s="27">
        <v>0</v>
      </c>
      <c r="BS162" s="27">
        <v>0</v>
      </c>
      <c r="BT162" s="27">
        <v>0</v>
      </c>
      <c r="BU162" s="27">
        <v>0</v>
      </c>
      <c r="BV162" s="27">
        <v>0</v>
      </c>
      <c r="BW162" s="27">
        <v>0</v>
      </c>
      <c r="BX162" s="27">
        <v>0</v>
      </c>
      <c r="BY162" s="27">
        <v>0</v>
      </c>
      <c r="BZ162" s="27">
        <v>0</v>
      </c>
      <c r="CA162" s="27">
        <v>0</v>
      </c>
      <c r="CB162" s="27" t="s">
        <v>108</v>
      </c>
      <c r="CC162" s="27" t="s">
        <v>108</v>
      </c>
      <c r="CD162" s="27" t="s">
        <v>108</v>
      </c>
      <c r="CE162" s="27" t="s">
        <v>108</v>
      </c>
      <c r="CF162" s="27" t="s">
        <v>108</v>
      </c>
      <c r="CG162" s="27">
        <v>0</v>
      </c>
      <c r="CH162" s="27">
        <v>0</v>
      </c>
      <c r="CI162" s="27">
        <v>0</v>
      </c>
      <c r="CJ162" s="27">
        <v>0</v>
      </c>
      <c r="CK162" s="27">
        <v>0</v>
      </c>
      <c r="CL162" s="27">
        <v>0</v>
      </c>
      <c r="CM162" s="27">
        <v>0</v>
      </c>
      <c r="CN162" s="27">
        <v>0</v>
      </c>
      <c r="CO162" s="27">
        <v>0</v>
      </c>
      <c r="CP162" s="27">
        <v>0</v>
      </c>
      <c r="CQ162" s="27" t="s">
        <v>108</v>
      </c>
    </row>
    <row r="163" spans="1:95" s="28" customFormat="1" ht="47.25" x14ac:dyDescent="0.25">
      <c r="A163" s="27" t="s">
        <v>271</v>
      </c>
      <c r="B163" s="27" t="s">
        <v>268</v>
      </c>
      <c r="C163" s="27" t="s">
        <v>107</v>
      </c>
      <c r="D163" s="27" t="s">
        <v>108</v>
      </c>
      <c r="E163" s="27" t="s">
        <v>108</v>
      </c>
      <c r="F163" s="27" t="s">
        <v>108</v>
      </c>
      <c r="G163" s="27" t="s">
        <v>108</v>
      </c>
      <c r="H163" s="27">
        <v>0</v>
      </c>
      <c r="I163" s="27">
        <v>0</v>
      </c>
      <c r="J163" s="27" t="s">
        <v>108</v>
      </c>
      <c r="K163" s="27">
        <v>0</v>
      </c>
      <c r="L163" s="27">
        <v>0</v>
      </c>
      <c r="M163" s="27" t="s">
        <v>108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27">
        <v>0</v>
      </c>
      <c r="AP163" s="27">
        <v>0</v>
      </c>
      <c r="AQ163" s="27">
        <v>0</v>
      </c>
      <c r="AR163" s="27">
        <v>0</v>
      </c>
      <c r="AS163" s="27">
        <v>0</v>
      </c>
      <c r="AT163" s="27">
        <v>0</v>
      </c>
      <c r="AU163" s="27">
        <v>0</v>
      </c>
      <c r="AV163" s="27">
        <v>0</v>
      </c>
      <c r="AW163" s="27">
        <v>0</v>
      </c>
      <c r="AX163" s="27">
        <v>0</v>
      </c>
      <c r="AY163" s="27">
        <v>0</v>
      </c>
      <c r="AZ163" s="27">
        <v>0</v>
      </c>
      <c r="BA163" s="27">
        <v>0</v>
      </c>
      <c r="BB163" s="27">
        <v>0</v>
      </c>
      <c r="BC163" s="27">
        <v>0</v>
      </c>
      <c r="BD163" s="27">
        <v>0</v>
      </c>
      <c r="BE163" s="27">
        <v>0</v>
      </c>
      <c r="BF163" s="27">
        <v>0</v>
      </c>
      <c r="BG163" s="27">
        <v>0</v>
      </c>
      <c r="BH163" s="27">
        <v>0</v>
      </c>
      <c r="BI163" s="27">
        <v>0</v>
      </c>
      <c r="BJ163" s="27">
        <v>0</v>
      </c>
      <c r="BK163" s="27">
        <v>0</v>
      </c>
      <c r="BL163" s="27">
        <v>0</v>
      </c>
      <c r="BM163" s="27">
        <v>0</v>
      </c>
      <c r="BN163" s="27">
        <v>0</v>
      </c>
      <c r="BO163" s="27">
        <v>0</v>
      </c>
      <c r="BP163" s="27">
        <v>0</v>
      </c>
      <c r="BQ163" s="27">
        <v>0</v>
      </c>
      <c r="BR163" s="27">
        <v>0</v>
      </c>
      <c r="BS163" s="27">
        <v>0</v>
      </c>
      <c r="BT163" s="27">
        <v>0</v>
      </c>
      <c r="BU163" s="27">
        <v>0</v>
      </c>
      <c r="BV163" s="27">
        <v>0</v>
      </c>
      <c r="BW163" s="27">
        <v>0</v>
      </c>
      <c r="BX163" s="27">
        <v>0</v>
      </c>
      <c r="BY163" s="27">
        <v>0</v>
      </c>
      <c r="BZ163" s="27">
        <v>0</v>
      </c>
      <c r="CA163" s="27">
        <v>0</v>
      </c>
      <c r="CB163" s="27" t="s">
        <v>108</v>
      </c>
      <c r="CC163" s="27" t="s">
        <v>108</v>
      </c>
      <c r="CD163" s="27" t="s">
        <v>108</v>
      </c>
      <c r="CE163" s="27" t="s">
        <v>108</v>
      </c>
      <c r="CF163" s="27" t="s">
        <v>108</v>
      </c>
      <c r="CG163" s="27">
        <v>0</v>
      </c>
      <c r="CH163" s="27">
        <v>0</v>
      </c>
      <c r="CI163" s="27">
        <v>0</v>
      </c>
      <c r="CJ163" s="27">
        <v>0</v>
      </c>
      <c r="CK163" s="27">
        <v>0</v>
      </c>
      <c r="CL163" s="27">
        <v>0</v>
      </c>
      <c r="CM163" s="27">
        <v>0</v>
      </c>
      <c r="CN163" s="27">
        <v>0</v>
      </c>
      <c r="CO163" s="27">
        <v>0</v>
      </c>
      <c r="CP163" s="27">
        <v>0</v>
      </c>
      <c r="CQ163" s="27" t="s">
        <v>108</v>
      </c>
    </row>
    <row r="164" spans="1:95" s="28" customFormat="1" x14ac:dyDescent="0.25">
      <c r="A164" s="27" t="s">
        <v>272</v>
      </c>
      <c r="B164" s="27" t="s">
        <v>273</v>
      </c>
      <c r="C164" s="27" t="s">
        <v>107</v>
      </c>
      <c r="D164" s="27" t="s">
        <v>108</v>
      </c>
      <c r="E164" s="27" t="s">
        <v>108</v>
      </c>
      <c r="F164" s="27" t="s">
        <v>108</v>
      </c>
      <c r="G164" s="27" t="s">
        <v>108</v>
      </c>
      <c r="H164" s="27">
        <v>0</v>
      </c>
      <c r="I164" s="27">
        <v>0</v>
      </c>
      <c r="J164" s="27" t="s">
        <v>108</v>
      </c>
      <c r="K164" s="27">
        <v>0</v>
      </c>
      <c r="L164" s="27">
        <v>0</v>
      </c>
      <c r="M164" s="27" t="s">
        <v>108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v>0</v>
      </c>
      <c r="AW164" s="27">
        <v>0</v>
      </c>
      <c r="AX164" s="27">
        <v>0</v>
      </c>
      <c r="AY164" s="27">
        <v>0</v>
      </c>
      <c r="AZ164" s="27">
        <v>0</v>
      </c>
      <c r="BA164" s="27">
        <v>0</v>
      </c>
      <c r="BB164" s="27">
        <v>0</v>
      </c>
      <c r="BC164" s="27">
        <v>0</v>
      </c>
      <c r="BD164" s="27">
        <v>0</v>
      </c>
      <c r="BE164" s="27">
        <v>0</v>
      </c>
      <c r="BF164" s="27">
        <v>0</v>
      </c>
      <c r="BG164" s="27">
        <v>0</v>
      </c>
      <c r="BH164" s="27">
        <v>0</v>
      </c>
      <c r="BI164" s="27">
        <v>0</v>
      </c>
      <c r="BJ164" s="27">
        <v>0</v>
      </c>
      <c r="BK164" s="27">
        <v>0</v>
      </c>
      <c r="BL164" s="27">
        <v>0</v>
      </c>
      <c r="BM164" s="27">
        <v>0</v>
      </c>
      <c r="BN164" s="27">
        <v>0</v>
      </c>
      <c r="BO164" s="27">
        <v>0</v>
      </c>
      <c r="BP164" s="27">
        <v>0</v>
      </c>
      <c r="BQ164" s="27">
        <v>0</v>
      </c>
      <c r="BR164" s="27">
        <v>0</v>
      </c>
      <c r="BS164" s="27">
        <v>0</v>
      </c>
      <c r="BT164" s="27">
        <v>0</v>
      </c>
      <c r="BU164" s="27">
        <v>0</v>
      </c>
      <c r="BV164" s="27">
        <v>0</v>
      </c>
      <c r="BW164" s="27">
        <v>0</v>
      </c>
      <c r="BX164" s="27">
        <v>0</v>
      </c>
      <c r="BY164" s="27">
        <v>0</v>
      </c>
      <c r="BZ164" s="27">
        <v>0</v>
      </c>
      <c r="CA164" s="27">
        <v>0</v>
      </c>
      <c r="CB164" s="27" t="s">
        <v>108</v>
      </c>
      <c r="CC164" s="27" t="s">
        <v>108</v>
      </c>
      <c r="CD164" s="27" t="s">
        <v>108</v>
      </c>
      <c r="CE164" s="27" t="s">
        <v>108</v>
      </c>
      <c r="CF164" s="27" t="s">
        <v>108</v>
      </c>
      <c r="CG164" s="27">
        <v>0</v>
      </c>
      <c r="CH164" s="27">
        <v>0</v>
      </c>
      <c r="CI164" s="27">
        <v>0</v>
      </c>
      <c r="CJ164" s="27">
        <v>0</v>
      </c>
      <c r="CK164" s="27">
        <v>0</v>
      </c>
      <c r="CL164" s="27">
        <v>0</v>
      </c>
      <c r="CM164" s="27">
        <v>0</v>
      </c>
      <c r="CN164" s="27">
        <v>0</v>
      </c>
      <c r="CO164" s="27">
        <v>0</v>
      </c>
      <c r="CP164" s="27">
        <v>0</v>
      </c>
      <c r="CQ164" s="27" t="s">
        <v>108</v>
      </c>
    </row>
    <row r="165" spans="1:95" s="28" customFormat="1" ht="31.5" x14ac:dyDescent="0.25">
      <c r="A165" s="27" t="s">
        <v>274</v>
      </c>
      <c r="B165" s="27" t="s">
        <v>275</v>
      </c>
      <c r="C165" s="27" t="s">
        <v>107</v>
      </c>
      <c r="D165" s="27" t="s">
        <v>108</v>
      </c>
      <c r="E165" s="27" t="s">
        <v>108</v>
      </c>
      <c r="F165" s="27" t="s">
        <v>108</v>
      </c>
      <c r="G165" s="27" t="s">
        <v>108</v>
      </c>
      <c r="H165" s="27">
        <v>0</v>
      </c>
      <c r="I165" s="27">
        <v>0</v>
      </c>
      <c r="J165" s="27" t="s">
        <v>108</v>
      </c>
      <c r="K165" s="27">
        <v>0</v>
      </c>
      <c r="L165" s="27">
        <v>0</v>
      </c>
      <c r="M165" s="27" t="s">
        <v>108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27">
        <v>0</v>
      </c>
      <c r="AP165" s="27">
        <v>0</v>
      </c>
      <c r="AQ165" s="27">
        <v>0</v>
      </c>
      <c r="AR165" s="27">
        <v>0</v>
      </c>
      <c r="AS165" s="27">
        <v>0</v>
      </c>
      <c r="AT165" s="27">
        <v>0</v>
      </c>
      <c r="AU165" s="27">
        <v>0</v>
      </c>
      <c r="AV165" s="27">
        <v>0</v>
      </c>
      <c r="AW165" s="27">
        <v>0</v>
      </c>
      <c r="AX165" s="27">
        <v>0</v>
      </c>
      <c r="AY165" s="27">
        <v>0</v>
      </c>
      <c r="AZ165" s="27">
        <v>0</v>
      </c>
      <c r="BA165" s="27">
        <v>0</v>
      </c>
      <c r="BB165" s="27">
        <v>0</v>
      </c>
      <c r="BC165" s="27">
        <v>0</v>
      </c>
      <c r="BD165" s="27">
        <v>0</v>
      </c>
      <c r="BE165" s="27">
        <v>0</v>
      </c>
      <c r="BF165" s="27">
        <v>0</v>
      </c>
      <c r="BG165" s="27">
        <v>0</v>
      </c>
      <c r="BH165" s="27">
        <v>0</v>
      </c>
      <c r="BI165" s="27">
        <v>0</v>
      </c>
      <c r="BJ165" s="27">
        <v>0</v>
      </c>
      <c r="BK165" s="27">
        <v>0</v>
      </c>
      <c r="BL165" s="27">
        <v>0</v>
      </c>
      <c r="BM165" s="27">
        <v>0</v>
      </c>
      <c r="BN165" s="27">
        <v>0</v>
      </c>
      <c r="BO165" s="27">
        <v>0</v>
      </c>
      <c r="BP165" s="27">
        <v>0</v>
      </c>
      <c r="BQ165" s="27">
        <v>0</v>
      </c>
      <c r="BR165" s="27">
        <v>0</v>
      </c>
      <c r="BS165" s="27">
        <v>0</v>
      </c>
      <c r="BT165" s="27">
        <v>0</v>
      </c>
      <c r="BU165" s="27">
        <v>0</v>
      </c>
      <c r="BV165" s="27">
        <v>0</v>
      </c>
      <c r="BW165" s="27">
        <v>0</v>
      </c>
      <c r="BX165" s="27">
        <v>0</v>
      </c>
      <c r="BY165" s="27">
        <v>0</v>
      </c>
      <c r="BZ165" s="27">
        <v>0</v>
      </c>
      <c r="CA165" s="27">
        <v>0</v>
      </c>
      <c r="CB165" s="27" t="s">
        <v>108</v>
      </c>
      <c r="CC165" s="27" t="s">
        <v>108</v>
      </c>
      <c r="CD165" s="27" t="s">
        <v>108</v>
      </c>
      <c r="CE165" s="27" t="s">
        <v>108</v>
      </c>
      <c r="CF165" s="27" t="s">
        <v>108</v>
      </c>
      <c r="CG165" s="27">
        <v>0</v>
      </c>
      <c r="CH165" s="27">
        <v>0</v>
      </c>
      <c r="CI165" s="27">
        <v>0</v>
      </c>
      <c r="CJ165" s="27">
        <v>0</v>
      </c>
      <c r="CK165" s="27">
        <v>0</v>
      </c>
      <c r="CL165" s="27">
        <v>0</v>
      </c>
      <c r="CM165" s="27">
        <v>0</v>
      </c>
      <c r="CN165" s="27">
        <v>0</v>
      </c>
      <c r="CO165" s="27">
        <v>0</v>
      </c>
      <c r="CP165" s="27">
        <v>0</v>
      </c>
      <c r="CQ165" s="27" t="s">
        <v>108</v>
      </c>
    </row>
    <row r="166" spans="1:95" s="28" customFormat="1" x14ac:dyDescent="0.25">
      <c r="A166" s="27" t="s">
        <v>276</v>
      </c>
      <c r="B166" s="27" t="s">
        <v>277</v>
      </c>
      <c r="C166" s="27" t="s">
        <v>107</v>
      </c>
      <c r="D166" s="27" t="s">
        <v>108</v>
      </c>
      <c r="E166" s="27" t="s">
        <v>108</v>
      </c>
      <c r="F166" s="27" t="s">
        <v>108</v>
      </c>
      <c r="G166" s="27" t="s">
        <v>108</v>
      </c>
      <c r="H166" s="27">
        <v>0</v>
      </c>
      <c r="I166" s="27">
        <v>0</v>
      </c>
      <c r="J166" s="27" t="s">
        <v>108</v>
      </c>
      <c r="K166" s="27">
        <v>0</v>
      </c>
      <c r="L166" s="27">
        <v>0</v>
      </c>
      <c r="M166" s="27" t="s">
        <v>108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27">
        <v>0</v>
      </c>
      <c r="AP166" s="27">
        <v>0</v>
      </c>
      <c r="AQ166" s="27">
        <v>0</v>
      </c>
      <c r="AR166" s="27">
        <v>0</v>
      </c>
      <c r="AS166" s="27">
        <v>0</v>
      </c>
      <c r="AT166" s="27">
        <v>0</v>
      </c>
      <c r="AU166" s="27">
        <v>0</v>
      </c>
      <c r="AV166" s="27">
        <v>0</v>
      </c>
      <c r="AW166" s="27">
        <v>0</v>
      </c>
      <c r="AX166" s="27">
        <v>0</v>
      </c>
      <c r="AY166" s="27">
        <v>0</v>
      </c>
      <c r="AZ166" s="27">
        <v>0</v>
      </c>
      <c r="BA166" s="27">
        <v>0</v>
      </c>
      <c r="BB166" s="27">
        <v>0</v>
      </c>
      <c r="BC166" s="27">
        <v>0</v>
      </c>
      <c r="BD166" s="27">
        <v>0</v>
      </c>
      <c r="BE166" s="27">
        <v>0</v>
      </c>
      <c r="BF166" s="27">
        <v>0</v>
      </c>
      <c r="BG166" s="27">
        <v>0</v>
      </c>
      <c r="BH166" s="27">
        <v>0</v>
      </c>
      <c r="BI166" s="27">
        <v>0</v>
      </c>
      <c r="BJ166" s="27">
        <v>0</v>
      </c>
      <c r="BK166" s="27">
        <v>0</v>
      </c>
      <c r="BL166" s="27">
        <v>0</v>
      </c>
      <c r="BM166" s="27">
        <v>0</v>
      </c>
      <c r="BN166" s="27">
        <v>0</v>
      </c>
      <c r="BO166" s="27">
        <v>0</v>
      </c>
      <c r="BP166" s="27">
        <v>0</v>
      </c>
      <c r="BQ166" s="27">
        <v>0</v>
      </c>
      <c r="BR166" s="27">
        <v>0</v>
      </c>
      <c r="BS166" s="27">
        <v>0</v>
      </c>
      <c r="BT166" s="27">
        <v>0</v>
      </c>
      <c r="BU166" s="27">
        <v>0</v>
      </c>
      <c r="BV166" s="27">
        <v>0</v>
      </c>
      <c r="BW166" s="27">
        <v>0</v>
      </c>
      <c r="BX166" s="27">
        <v>0</v>
      </c>
      <c r="BY166" s="27">
        <v>0</v>
      </c>
      <c r="BZ166" s="27">
        <v>0</v>
      </c>
      <c r="CA166" s="27">
        <v>0</v>
      </c>
      <c r="CB166" s="27" t="s">
        <v>108</v>
      </c>
      <c r="CC166" s="27" t="s">
        <v>108</v>
      </c>
      <c r="CD166" s="27" t="s">
        <v>108</v>
      </c>
      <c r="CE166" s="27" t="s">
        <v>108</v>
      </c>
      <c r="CF166" s="27" t="s">
        <v>108</v>
      </c>
      <c r="CG166" s="27">
        <v>0</v>
      </c>
      <c r="CH166" s="27">
        <v>0</v>
      </c>
      <c r="CI166" s="27">
        <v>0</v>
      </c>
      <c r="CJ166" s="27">
        <v>0</v>
      </c>
      <c r="CK166" s="27">
        <v>0</v>
      </c>
      <c r="CL166" s="27">
        <v>0</v>
      </c>
      <c r="CM166" s="27">
        <v>0</v>
      </c>
      <c r="CN166" s="27">
        <v>0</v>
      </c>
      <c r="CO166" s="27">
        <v>0</v>
      </c>
      <c r="CP166" s="27">
        <v>0</v>
      </c>
      <c r="CQ166" s="27" t="s">
        <v>108</v>
      </c>
    </row>
    <row r="167" spans="1:95" s="28" customFormat="1" x14ac:dyDescent="0.25">
      <c r="A167" s="27" t="s">
        <v>278</v>
      </c>
      <c r="B167" s="27" t="s">
        <v>279</v>
      </c>
      <c r="C167" s="27" t="s">
        <v>107</v>
      </c>
      <c r="D167" s="27" t="s">
        <v>108</v>
      </c>
      <c r="E167" s="27" t="s">
        <v>108</v>
      </c>
      <c r="F167" s="27" t="s">
        <v>108</v>
      </c>
      <c r="G167" s="27" t="s">
        <v>108</v>
      </c>
      <c r="H167" s="27">
        <v>0</v>
      </c>
      <c r="I167" s="27">
        <v>0</v>
      </c>
      <c r="J167" s="27" t="s">
        <v>108</v>
      </c>
      <c r="K167" s="27">
        <v>0</v>
      </c>
      <c r="L167" s="27">
        <v>0</v>
      </c>
      <c r="M167" s="27" t="s">
        <v>108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27">
        <v>0</v>
      </c>
      <c r="AP167" s="27">
        <v>0</v>
      </c>
      <c r="AQ167" s="27">
        <v>0</v>
      </c>
      <c r="AR167" s="27">
        <v>0</v>
      </c>
      <c r="AS167" s="27">
        <v>0</v>
      </c>
      <c r="AT167" s="27">
        <v>0</v>
      </c>
      <c r="AU167" s="27">
        <v>0</v>
      </c>
      <c r="AV167" s="27">
        <v>0</v>
      </c>
      <c r="AW167" s="27">
        <v>0</v>
      </c>
      <c r="AX167" s="27">
        <v>0</v>
      </c>
      <c r="AY167" s="27">
        <v>0</v>
      </c>
      <c r="AZ167" s="27">
        <v>0</v>
      </c>
      <c r="BA167" s="27">
        <v>0</v>
      </c>
      <c r="BB167" s="27">
        <v>0</v>
      </c>
      <c r="BC167" s="27">
        <v>0</v>
      </c>
      <c r="BD167" s="27">
        <v>0</v>
      </c>
      <c r="BE167" s="27">
        <v>0</v>
      </c>
      <c r="BF167" s="27">
        <v>0</v>
      </c>
      <c r="BG167" s="27">
        <v>0</v>
      </c>
      <c r="BH167" s="27">
        <v>0</v>
      </c>
      <c r="BI167" s="27">
        <v>0</v>
      </c>
      <c r="BJ167" s="27">
        <v>0</v>
      </c>
      <c r="BK167" s="27">
        <v>0</v>
      </c>
      <c r="BL167" s="27">
        <v>0</v>
      </c>
      <c r="BM167" s="27">
        <v>0</v>
      </c>
      <c r="BN167" s="27">
        <v>0</v>
      </c>
      <c r="BO167" s="27">
        <v>0</v>
      </c>
      <c r="BP167" s="27">
        <v>0</v>
      </c>
      <c r="BQ167" s="27">
        <v>0</v>
      </c>
      <c r="BR167" s="27">
        <v>0</v>
      </c>
      <c r="BS167" s="27">
        <v>0</v>
      </c>
      <c r="BT167" s="27">
        <v>0</v>
      </c>
      <c r="BU167" s="27">
        <v>0</v>
      </c>
      <c r="BV167" s="27">
        <v>0</v>
      </c>
      <c r="BW167" s="27">
        <v>0</v>
      </c>
      <c r="BX167" s="27">
        <v>0</v>
      </c>
      <c r="BY167" s="27">
        <v>0</v>
      </c>
      <c r="BZ167" s="27">
        <v>0</v>
      </c>
      <c r="CA167" s="27">
        <v>0</v>
      </c>
      <c r="CB167" s="27" t="s">
        <v>108</v>
      </c>
      <c r="CC167" s="27" t="s">
        <v>108</v>
      </c>
      <c r="CD167" s="27" t="s">
        <v>108</v>
      </c>
      <c r="CE167" s="27" t="s">
        <v>108</v>
      </c>
      <c r="CF167" s="27" t="s">
        <v>108</v>
      </c>
      <c r="CG167" s="27">
        <v>0</v>
      </c>
      <c r="CH167" s="27">
        <v>0</v>
      </c>
      <c r="CI167" s="27">
        <v>0</v>
      </c>
      <c r="CJ167" s="27">
        <v>0</v>
      </c>
      <c r="CK167" s="27">
        <v>0</v>
      </c>
      <c r="CL167" s="27">
        <v>0</v>
      </c>
      <c r="CM167" s="27">
        <v>0</v>
      </c>
      <c r="CN167" s="27">
        <v>0</v>
      </c>
      <c r="CO167" s="27">
        <v>0</v>
      </c>
      <c r="CP167" s="27">
        <v>0</v>
      </c>
      <c r="CQ167" s="27" t="s">
        <v>108</v>
      </c>
    </row>
    <row r="168" spans="1:95" s="28" customFormat="1" x14ac:dyDescent="0.25">
      <c r="A168" s="27" t="s">
        <v>280</v>
      </c>
      <c r="B168" s="27" t="s">
        <v>281</v>
      </c>
      <c r="C168" s="27" t="s">
        <v>107</v>
      </c>
      <c r="D168" s="27" t="s">
        <v>108</v>
      </c>
      <c r="E168" s="27" t="s">
        <v>108</v>
      </c>
      <c r="F168" s="27" t="s">
        <v>108</v>
      </c>
      <c r="G168" s="27" t="s">
        <v>108</v>
      </c>
      <c r="H168" s="27">
        <v>0</v>
      </c>
      <c r="I168" s="27">
        <v>0</v>
      </c>
      <c r="J168" s="27" t="s">
        <v>108</v>
      </c>
      <c r="K168" s="27">
        <v>0</v>
      </c>
      <c r="L168" s="27">
        <v>0</v>
      </c>
      <c r="M168" s="27" t="s">
        <v>108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27">
        <v>0</v>
      </c>
      <c r="AP168" s="27">
        <v>0</v>
      </c>
      <c r="AQ168" s="27">
        <v>0</v>
      </c>
      <c r="AR168" s="27">
        <v>0</v>
      </c>
      <c r="AS168" s="27">
        <v>0</v>
      </c>
      <c r="AT168" s="27">
        <v>0</v>
      </c>
      <c r="AU168" s="27">
        <v>0</v>
      </c>
      <c r="AV168" s="27">
        <v>0</v>
      </c>
      <c r="AW168" s="27">
        <v>0</v>
      </c>
      <c r="AX168" s="27">
        <v>0</v>
      </c>
      <c r="AY168" s="27">
        <v>0</v>
      </c>
      <c r="AZ168" s="27">
        <v>0</v>
      </c>
      <c r="BA168" s="27">
        <v>0</v>
      </c>
      <c r="BB168" s="27">
        <v>0</v>
      </c>
      <c r="BC168" s="27">
        <v>0</v>
      </c>
      <c r="BD168" s="27">
        <v>0</v>
      </c>
      <c r="BE168" s="27">
        <v>0</v>
      </c>
      <c r="BF168" s="27">
        <v>0</v>
      </c>
      <c r="BG168" s="27">
        <v>0</v>
      </c>
      <c r="BH168" s="27">
        <v>0</v>
      </c>
      <c r="BI168" s="27">
        <v>0</v>
      </c>
      <c r="BJ168" s="27">
        <v>0</v>
      </c>
      <c r="BK168" s="27">
        <v>0</v>
      </c>
      <c r="BL168" s="27">
        <v>0</v>
      </c>
      <c r="BM168" s="27">
        <v>0</v>
      </c>
      <c r="BN168" s="27">
        <v>0</v>
      </c>
      <c r="BO168" s="27">
        <v>0</v>
      </c>
      <c r="BP168" s="27">
        <v>0</v>
      </c>
      <c r="BQ168" s="27">
        <v>0</v>
      </c>
      <c r="BR168" s="27">
        <v>0</v>
      </c>
      <c r="BS168" s="27">
        <v>0</v>
      </c>
      <c r="BT168" s="27">
        <v>0</v>
      </c>
      <c r="BU168" s="27">
        <v>0</v>
      </c>
      <c r="BV168" s="27">
        <v>0</v>
      </c>
      <c r="BW168" s="27">
        <v>0</v>
      </c>
      <c r="BX168" s="27">
        <v>0</v>
      </c>
      <c r="BY168" s="27">
        <v>0</v>
      </c>
      <c r="BZ168" s="27">
        <v>0</v>
      </c>
      <c r="CA168" s="27">
        <v>0</v>
      </c>
      <c r="CB168" s="27" t="s">
        <v>108</v>
      </c>
      <c r="CC168" s="27" t="s">
        <v>108</v>
      </c>
      <c r="CD168" s="27" t="s">
        <v>108</v>
      </c>
      <c r="CE168" s="27" t="s">
        <v>108</v>
      </c>
      <c r="CF168" s="27" t="s">
        <v>108</v>
      </c>
      <c r="CG168" s="27">
        <v>0</v>
      </c>
      <c r="CH168" s="27">
        <v>0</v>
      </c>
      <c r="CI168" s="27">
        <v>0</v>
      </c>
      <c r="CJ168" s="27">
        <v>0</v>
      </c>
      <c r="CK168" s="27">
        <v>0</v>
      </c>
      <c r="CL168" s="27">
        <v>0</v>
      </c>
      <c r="CM168" s="27">
        <v>0</v>
      </c>
      <c r="CN168" s="27">
        <v>0</v>
      </c>
      <c r="CO168" s="27">
        <v>0</v>
      </c>
      <c r="CP168" s="27">
        <v>0</v>
      </c>
      <c r="CQ168" s="27" t="s">
        <v>108</v>
      </c>
    </row>
    <row r="169" spans="1:95" s="28" customFormat="1" ht="31.5" x14ac:dyDescent="0.25">
      <c r="A169" s="27" t="s">
        <v>282</v>
      </c>
      <c r="B169" s="27" t="s">
        <v>212</v>
      </c>
      <c r="C169" s="27" t="s">
        <v>107</v>
      </c>
      <c r="D169" s="27" t="s">
        <v>108</v>
      </c>
      <c r="E169" s="27" t="s">
        <v>108</v>
      </c>
      <c r="F169" s="27" t="s">
        <v>108</v>
      </c>
      <c r="G169" s="27" t="s">
        <v>108</v>
      </c>
      <c r="H169" s="27">
        <v>0</v>
      </c>
      <c r="I169" s="27">
        <v>0</v>
      </c>
      <c r="J169" s="27" t="s">
        <v>108</v>
      </c>
      <c r="K169" s="27">
        <v>0</v>
      </c>
      <c r="L169" s="27">
        <v>0</v>
      </c>
      <c r="M169" s="27" t="s">
        <v>108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  <c r="AO169" s="27">
        <v>0</v>
      </c>
      <c r="AP169" s="27">
        <v>0</v>
      </c>
      <c r="AQ169" s="27">
        <v>0</v>
      </c>
      <c r="AR169" s="27">
        <v>0</v>
      </c>
      <c r="AS169" s="27">
        <v>0</v>
      </c>
      <c r="AT169" s="27">
        <v>0</v>
      </c>
      <c r="AU169" s="27">
        <v>0</v>
      </c>
      <c r="AV169" s="27">
        <v>0</v>
      </c>
      <c r="AW169" s="27">
        <v>0</v>
      </c>
      <c r="AX169" s="27">
        <v>0</v>
      </c>
      <c r="AY169" s="27">
        <v>0</v>
      </c>
      <c r="AZ169" s="27">
        <v>0</v>
      </c>
      <c r="BA169" s="27">
        <v>0</v>
      </c>
      <c r="BB169" s="27">
        <v>0</v>
      </c>
      <c r="BC169" s="27">
        <v>0</v>
      </c>
      <c r="BD169" s="27">
        <v>0</v>
      </c>
      <c r="BE169" s="27">
        <v>0</v>
      </c>
      <c r="BF169" s="27">
        <v>0</v>
      </c>
      <c r="BG169" s="27">
        <v>0</v>
      </c>
      <c r="BH169" s="27">
        <v>0</v>
      </c>
      <c r="BI169" s="27">
        <v>0</v>
      </c>
      <c r="BJ169" s="27">
        <v>0</v>
      </c>
      <c r="BK169" s="27">
        <v>0</v>
      </c>
      <c r="BL169" s="27">
        <v>0</v>
      </c>
      <c r="BM169" s="27">
        <v>0</v>
      </c>
      <c r="BN169" s="27">
        <v>0</v>
      </c>
      <c r="BO169" s="27">
        <v>0</v>
      </c>
      <c r="BP169" s="27">
        <v>0</v>
      </c>
      <c r="BQ169" s="27">
        <v>0</v>
      </c>
      <c r="BR169" s="27">
        <v>0</v>
      </c>
      <c r="BS169" s="27">
        <v>0</v>
      </c>
      <c r="BT169" s="27">
        <v>0</v>
      </c>
      <c r="BU169" s="27">
        <v>0</v>
      </c>
      <c r="BV169" s="27">
        <v>0</v>
      </c>
      <c r="BW169" s="27">
        <v>0</v>
      </c>
      <c r="BX169" s="27">
        <v>0</v>
      </c>
      <c r="BY169" s="27">
        <v>0</v>
      </c>
      <c r="BZ169" s="27">
        <v>0</v>
      </c>
      <c r="CA169" s="27">
        <v>0</v>
      </c>
      <c r="CB169" s="27" t="s">
        <v>108</v>
      </c>
      <c r="CC169" s="27" t="s">
        <v>108</v>
      </c>
      <c r="CD169" s="27" t="s">
        <v>108</v>
      </c>
      <c r="CE169" s="27" t="s">
        <v>108</v>
      </c>
      <c r="CF169" s="27" t="s">
        <v>108</v>
      </c>
      <c r="CG169" s="27">
        <v>0</v>
      </c>
      <c r="CH169" s="27">
        <v>0</v>
      </c>
      <c r="CI169" s="27">
        <v>0</v>
      </c>
      <c r="CJ169" s="27">
        <v>0</v>
      </c>
      <c r="CK169" s="27">
        <v>0</v>
      </c>
      <c r="CL169" s="27">
        <v>0</v>
      </c>
      <c r="CM169" s="27">
        <v>0</v>
      </c>
      <c r="CN169" s="27">
        <v>0</v>
      </c>
      <c r="CO169" s="27">
        <v>0</v>
      </c>
      <c r="CP169" s="27">
        <v>0</v>
      </c>
      <c r="CQ169" s="27" t="s">
        <v>108</v>
      </c>
    </row>
    <row r="170" spans="1:95" s="28" customFormat="1" x14ac:dyDescent="0.25">
      <c r="A170" s="27" t="s">
        <v>283</v>
      </c>
      <c r="B170" s="27" t="s">
        <v>284</v>
      </c>
      <c r="C170" s="27" t="s">
        <v>107</v>
      </c>
      <c r="D170" s="27" t="s">
        <v>108</v>
      </c>
      <c r="E170" s="27" t="s">
        <v>108</v>
      </c>
      <c r="F170" s="27" t="s">
        <v>108</v>
      </c>
      <c r="G170" s="27" t="s">
        <v>108</v>
      </c>
      <c r="H170" s="27">
        <v>0</v>
      </c>
      <c r="I170" s="27">
        <v>0</v>
      </c>
      <c r="J170" s="27" t="s">
        <v>108</v>
      </c>
      <c r="K170" s="27">
        <v>0</v>
      </c>
      <c r="L170" s="27">
        <v>0</v>
      </c>
      <c r="M170" s="27" t="s">
        <v>108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  <c r="BC170" s="27">
        <v>0</v>
      </c>
      <c r="BD170" s="27">
        <v>0</v>
      </c>
      <c r="BE170" s="27">
        <v>0</v>
      </c>
      <c r="BF170" s="27">
        <v>0</v>
      </c>
      <c r="BG170" s="27">
        <v>0</v>
      </c>
      <c r="BH170" s="27">
        <v>0</v>
      </c>
      <c r="BI170" s="27">
        <v>0</v>
      </c>
      <c r="BJ170" s="27">
        <v>0</v>
      </c>
      <c r="BK170" s="27">
        <v>0</v>
      </c>
      <c r="BL170" s="27">
        <v>0</v>
      </c>
      <c r="BM170" s="27">
        <v>0</v>
      </c>
      <c r="BN170" s="27">
        <v>0</v>
      </c>
      <c r="BO170" s="27">
        <v>0</v>
      </c>
      <c r="BP170" s="27">
        <v>0</v>
      </c>
      <c r="BQ170" s="27">
        <v>0</v>
      </c>
      <c r="BR170" s="27">
        <v>0</v>
      </c>
      <c r="BS170" s="27">
        <v>0</v>
      </c>
      <c r="BT170" s="27">
        <v>0</v>
      </c>
      <c r="BU170" s="27">
        <v>0</v>
      </c>
      <c r="BV170" s="27">
        <v>0</v>
      </c>
      <c r="BW170" s="27">
        <v>0</v>
      </c>
      <c r="BX170" s="27">
        <v>0</v>
      </c>
      <c r="BY170" s="27">
        <v>0</v>
      </c>
      <c r="BZ170" s="27">
        <v>0</v>
      </c>
      <c r="CA170" s="27">
        <v>0</v>
      </c>
      <c r="CB170" s="27" t="s">
        <v>108</v>
      </c>
      <c r="CC170" s="27" t="s">
        <v>108</v>
      </c>
      <c r="CD170" s="27" t="s">
        <v>108</v>
      </c>
      <c r="CE170" s="27" t="s">
        <v>108</v>
      </c>
      <c r="CF170" s="27" t="s">
        <v>108</v>
      </c>
      <c r="CG170" s="27">
        <v>0</v>
      </c>
      <c r="CH170" s="27">
        <v>0</v>
      </c>
      <c r="CI170" s="27">
        <v>0</v>
      </c>
      <c r="CJ170" s="27">
        <v>0</v>
      </c>
      <c r="CK170" s="27">
        <v>0</v>
      </c>
      <c r="CL170" s="27">
        <v>0</v>
      </c>
      <c r="CM170" s="27">
        <v>0</v>
      </c>
      <c r="CN170" s="27">
        <v>0</v>
      </c>
      <c r="CO170" s="27">
        <v>0</v>
      </c>
      <c r="CP170" s="27">
        <v>0</v>
      </c>
      <c r="CQ170" s="27" t="s">
        <v>108</v>
      </c>
    </row>
    <row r="171" spans="1:95" s="28" customFormat="1" ht="47.25" x14ac:dyDescent="0.25">
      <c r="A171" s="27" t="s">
        <v>285</v>
      </c>
      <c r="B171" s="27" t="s">
        <v>286</v>
      </c>
      <c r="C171" s="27" t="s">
        <v>107</v>
      </c>
      <c r="D171" s="27" t="s">
        <v>108</v>
      </c>
      <c r="E171" s="27" t="s">
        <v>108</v>
      </c>
      <c r="F171" s="27" t="s">
        <v>108</v>
      </c>
      <c r="G171" s="27" t="s">
        <v>108</v>
      </c>
      <c r="H171" s="27" t="str">
        <f>H193</f>
        <v>нд</v>
      </c>
      <c r="I171" s="27" t="str">
        <f t="shared" ref="I171:BT171" si="107">I193</f>
        <v>нд</v>
      </c>
      <c r="J171" s="27" t="str">
        <f t="shared" si="107"/>
        <v>нд</v>
      </c>
      <c r="K171" s="27" t="str">
        <f t="shared" si="107"/>
        <v>нд</v>
      </c>
      <c r="L171" s="27" t="str">
        <f t="shared" si="107"/>
        <v>нд</v>
      </c>
      <c r="M171" s="27" t="str">
        <f t="shared" si="107"/>
        <v>нд</v>
      </c>
      <c r="N171" s="27" t="str">
        <f t="shared" si="107"/>
        <v>нд</v>
      </c>
      <c r="O171" s="27">
        <f t="shared" si="107"/>
        <v>0</v>
      </c>
      <c r="P171" s="27">
        <f t="shared" si="107"/>
        <v>225.672</v>
      </c>
      <c r="Q171" s="27">
        <f t="shared" si="107"/>
        <v>366.97720156017778</v>
      </c>
      <c r="R171" s="27">
        <f t="shared" si="107"/>
        <v>607.07853839999996</v>
      </c>
      <c r="S171" s="27">
        <f t="shared" si="107"/>
        <v>720.56447807981783</v>
      </c>
      <c r="T171" s="27">
        <f t="shared" si="107"/>
        <v>246.99646642065812</v>
      </c>
      <c r="U171" s="27">
        <f t="shared" si="107"/>
        <v>299.2693503239305</v>
      </c>
      <c r="V171" s="27">
        <f t="shared" si="107"/>
        <v>246.99646642065812</v>
      </c>
      <c r="W171" s="27">
        <f t="shared" si="107"/>
        <v>202.85587723070174</v>
      </c>
      <c r="X171" s="27">
        <f t="shared" si="107"/>
        <v>257.1124072739305</v>
      </c>
      <c r="Y171" s="27">
        <f t="shared" si="107"/>
        <v>44.140589189956394</v>
      </c>
      <c r="Z171" s="27">
        <f t="shared" si="107"/>
        <v>0</v>
      </c>
      <c r="AA171" s="27">
        <f t="shared" si="107"/>
        <v>0</v>
      </c>
      <c r="AB171" s="27">
        <f t="shared" si="107"/>
        <v>36.783824324963661</v>
      </c>
      <c r="AC171" s="27">
        <f t="shared" si="107"/>
        <v>7.3567648649927335</v>
      </c>
      <c r="AD171" s="27">
        <f t="shared" si="107"/>
        <v>42.156943049999995</v>
      </c>
      <c r="AE171" s="27">
        <f t="shared" si="107"/>
        <v>0</v>
      </c>
      <c r="AF171" s="27">
        <f t="shared" si="107"/>
        <v>0</v>
      </c>
      <c r="AG171" s="27">
        <f t="shared" si="107"/>
        <v>35.130785875000001</v>
      </c>
      <c r="AH171" s="27">
        <f t="shared" si="107"/>
        <v>7.0261571749999945</v>
      </c>
      <c r="AI171" s="27">
        <f t="shared" si="107"/>
        <v>47.276317670085824</v>
      </c>
      <c r="AJ171" s="27">
        <f t="shared" si="107"/>
        <v>0</v>
      </c>
      <c r="AK171" s="27">
        <f t="shared" si="107"/>
        <v>0</v>
      </c>
      <c r="AL171" s="27">
        <f t="shared" si="107"/>
        <v>39.396931391738185</v>
      </c>
      <c r="AM171" s="27">
        <f t="shared" si="107"/>
        <v>7.8793862783476385</v>
      </c>
      <c r="AN171" s="27">
        <f t="shared" si="107"/>
        <v>47.276317670085803</v>
      </c>
      <c r="AO171" s="27">
        <f t="shared" si="107"/>
        <v>0</v>
      </c>
      <c r="AP171" s="27">
        <f t="shared" si="107"/>
        <v>0</v>
      </c>
      <c r="AQ171" s="27">
        <f t="shared" si="107"/>
        <v>0</v>
      </c>
      <c r="AR171" s="27">
        <f t="shared" si="107"/>
        <v>47.276317670085803</v>
      </c>
      <c r="AS171" s="27">
        <f t="shared" si="107"/>
        <v>49.498304600579928</v>
      </c>
      <c r="AT171" s="27">
        <f t="shared" si="107"/>
        <v>0</v>
      </c>
      <c r="AU171" s="27">
        <f t="shared" si="107"/>
        <v>0</v>
      </c>
      <c r="AV171" s="27">
        <f t="shared" si="107"/>
        <v>41.248587167149942</v>
      </c>
      <c r="AW171" s="27">
        <f t="shared" si="107"/>
        <v>8.2497174334299856</v>
      </c>
      <c r="AX171" s="27">
        <f t="shared" si="107"/>
        <v>49.498304600579928</v>
      </c>
      <c r="AY171" s="27">
        <f t="shared" si="107"/>
        <v>0</v>
      </c>
      <c r="AZ171" s="27">
        <f t="shared" si="107"/>
        <v>0</v>
      </c>
      <c r="BA171" s="27">
        <f t="shared" si="107"/>
        <v>0</v>
      </c>
      <c r="BB171" s="27">
        <f t="shared" si="107"/>
        <v>49.498304600579928</v>
      </c>
      <c r="BC171" s="27">
        <f t="shared" si="107"/>
        <v>51.824724916807192</v>
      </c>
      <c r="BD171" s="27">
        <f t="shared" si="107"/>
        <v>0</v>
      </c>
      <c r="BE171" s="27">
        <f t="shared" si="107"/>
        <v>0</v>
      </c>
      <c r="BF171" s="27">
        <f t="shared" si="107"/>
        <v>43.187270764005994</v>
      </c>
      <c r="BG171" s="27">
        <f t="shared" si="107"/>
        <v>8.6374541528011974</v>
      </c>
      <c r="BH171" s="27">
        <f t="shared" si="107"/>
        <v>51.824724916807192</v>
      </c>
      <c r="BI171" s="27">
        <f t="shared" si="107"/>
        <v>0</v>
      </c>
      <c r="BJ171" s="27">
        <f t="shared" si="107"/>
        <v>0</v>
      </c>
      <c r="BK171" s="27">
        <f t="shared" si="107"/>
        <v>0</v>
      </c>
      <c r="BL171" s="27">
        <f t="shared" si="107"/>
        <v>51.824724916807192</v>
      </c>
      <c r="BM171" s="27">
        <f t="shared" si="107"/>
        <v>54.256530043228778</v>
      </c>
      <c r="BN171" s="27">
        <f t="shared" si="107"/>
        <v>0</v>
      </c>
      <c r="BO171" s="27">
        <f t="shared" si="107"/>
        <v>0</v>
      </c>
      <c r="BP171" s="27">
        <f t="shared" si="107"/>
        <v>45.213775036023982</v>
      </c>
      <c r="BQ171" s="27">
        <f t="shared" si="107"/>
        <v>9.0427550072047964</v>
      </c>
      <c r="BR171" s="27">
        <f t="shared" si="107"/>
        <v>54.256530043228778</v>
      </c>
      <c r="BS171" s="27">
        <f t="shared" si="107"/>
        <v>0</v>
      </c>
      <c r="BT171" s="27">
        <f t="shared" si="107"/>
        <v>0</v>
      </c>
      <c r="BU171" s="27">
        <f t="shared" ref="BU171:CP171" si="108">BU193</f>
        <v>0</v>
      </c>
      <c r="BV171" s="27">
        <f t="shared" si="108"/>
        <v>54.256530043228778</v>
      </c>
      <c r="BW171" s="27">
        <f t="shared" si="108"/>
        <v>54.256530043228778</v>
      </c>
      <c r="BX171" s="27">
        <f t="shared" si="108"/>
        <v>0</v>
      </c>
      <c r="BY171" s="27">
        <f t="shared" si="108"/>
        <v>0</v>
      </c>
      <c r="BZ171" s="27">
        <f t="shared" si="108"/>
        <v>0</v>
      </c>
      <c r="CA171" s="27">
        <f t="shared" si="108"/>
        <v>54.256530043228778</v>
      </c>
      <c r="CB171" s="27" t="s">
        <v>108</v>
      </c>
      <c r="CC171" s="27" t="s">
        <v>108</v>
      </c>
      <c r="CD171" s="27" t="s">
        <v>108</v>
      </c>
      <c r="CE171" s="27" t="s">
        <v>108</v>
      </c>
      <c r="CF171" s="27" t="s">
        <v>108</v>
      </c>
      <c r="CG171" s="27">
        <f t="shared" si="108"/>
        <v>202.85587723070171</v>
      </c>
      <c r="CH171" s="27">
        <f t="shared" si="108"/>
        <v>0</v>
      </c>
      <c r="CI171" s="27">
        <f t="shared" si="108"/>
        <v>0</v>
      </c>
      <c r="CJ171" s="27">
        <f t="shared" si="108"/>
        <v>169.04656435891809</v>
      </c>
      <c r="CK171" s="27">
        <f t="shared" si="108"/>
        <v>33.809312871783618</v>
      </c>
      <c r="CL171" s="27">
        <f t="shared" si="108"/>
        <v>257.1124072739305</v>
      </c>
      <c r="CM171" s="27">
        <f t="shared" si="108"/>
        <v>0</v>
      </c>
      <c r="CN171" s="27">
        <f t="shared" si="108"/>
        <v>0</v>
      </c>
      <c r="CO171" s="27">
        <f t="shared" si="108"/>
        <v>0</v>
      </c>
      <c r="CP171" s="27">
        <f t="shared" si="108"/>
        <v>257.1124072739305</v>
      </c>
      <c r="CQ171" s="27" t="s">
        <v>108</v>
      </c>
    </row>
    <row r="172" spans="1:95" s="28" customFormat="1" x14ac:dyDescent="0.25">
      <c r="A172" s="27" t="s">
        <v>287</v>
      </c>
      <c r="B172" s="27" t="s">
        <v>288</v>
      </c>
      <c r="C172" s="27" t="s">
        <v>107</v>
      </c>
      <c r="D172" s="27" t="s">
        <v>108</v>
      </c>
      <c r="E172" s="27" t="s">
        <v>108</v>
      </c>
      <c r="F172" s="27" t="s">
        <v>108</v>
      </c>
      <c r="G172" s="27" t="s">
        <v>108</v>
      </c>
      <c r="H172" s="27">
        <v>0</v>
      </c>
      <c r="I172" s="27">
        <v>0</v>
      </c>
      <c r="J172" s="27" t="s">
        <v>108</v>
      </c>
      <c r="K172" s="27">
        <v>0</v>
      </c>
      <c r="L172" s="27">
        <v>0</v>
      </c>
      <c r="M172" s="27" t="s">
        <v>108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  <c r="AO172" s="27">
        <v>0</v>
      </c>
      <c r="AP172" s="27">
        <v>0</v>
      </c>
      <c r="AQ172" s="27">
        <v>0</v>
      </c>
      <c r="AR172" s="27">
        <v>0</v>
      </c>
      <c r="AS172" s="27">
        <v>0</v>
      </c>
      <c r="AT172" s="27">
        <v>0</v>
      </c>
      <c r="AU172" s="27">
        <v>0</v>
      </c>
      <c r="AV172" s="27">
        <v>0</v>
      </c>
      <c r="AW172" s="27">
        <v>0</v>
      </c>
      <c r="AX172" s="27">
        <v>0</v>
      </c>
      <c r="AY172" s="27">
        <v>0</v>
      </c>
      <c r="AZ172" s="27">
        <v>0</v>
      </c>
      <c r="BA172" s="27">
        <v>0</v>
      </c>
      <c r="BB172" s="27">
        <v>0</v>
      </c>
      <c r="BC172" s="27">
        <v>0</v>
      </c>
      <c r="BD172" s="27">
        <v>0</v>
      </c>
      <c r="BE172" s="27">
        <v>0</v>
      </c>
      <c r="BF172" s="27">
        <v>0</v>
      </c>
      <c r="BG172" s="27">
        <v>0</v>
      </c>
      <c r="BH172" s="27">
        <v>0</v>
      </c>
      <c r="BI172" s="27">
        <v>0</v>
      </c>
      <c r="BJ172" s="27">
        <v>0</v>
      </c>
      <c r="BK172" s="27">
        <v>0</v>
      </c>
      <c r="BL172" s="27">
        <v>0</v>
      </c>
      <c r="BM172" s="27">
        <v>0</v>
      </c>
      <c r="BN172" s="27">
        <v>0</v>
      </c>
      <c r="BO172" s="27">
        <v>0</v>
      </c>
      <c r="BP172" s="27">
        <v>0</v>
      </c>
      <c r="BQ172" s="27">
        <v>0</v>
      </c>
      <c r="BR172" s="27">
        <v>0</v>
      </c>
      <c r="BS172" s="27">
        <v>0</v>
      </c>
      <c r="BT172" s="27">
        <v>0</v>
      </c>
      <c r="BU172" s="27">
        <v>0</v>
      </c>
      <c r="BV172" s="27">
        <v>0</v>
      </c>
      <c r="BW172" s="27">
        <v>0</v>
      </c>
      <c r="BX172" s="27">
        <v>0</v>
      </c>
      <c r="BY172" s="27">
        <v>0</v>
      </c>
      <c r="BZ172" s="27">
        <v>0</v>
      </c>
      <c r="CA172" s="27">
        <v>0</v>
      </c>
      <c r="CB172" s="27" t="s">
        <v>108</v>
      </c>
      <c r="CC172" s="27" t="s">
        <v>108</v>
      </c>
      <c r="CD172" s="27" t="s">
        <v>108</v>
      </c>
      <c r="CE172" s="27" t="s">
        <v>108</v>
      </c>
      <c r="CF172" s="27" t="s">
        <v>108</v>
      </c>
      <c r="CG172" s="27">
        <v>0</v>
      </c>
      <c r="CH172" s="27">
        <v>0</v>
      </c>
      <c r="CI172" s="27">
        <v>0</v>
      </c>
      <c r="CJ172" s="27">
        <v>0</v>
      </c>
      <c r="CK172" s="27">
        <v>0</v>
      </c>
      <c r="CL172" s="27">
        <v>0</v>
      </c>
      <c r="CM172" s="27">
        <v>0</v>
      </c>
      <c r="CN172" s="27">
        <v>0</v>
      </c>
      <c r="CO172" s="27">
        <v>0</v>
      </c>
      <c r="CP172" s="27">
        <v>0</v>
      </c>
      <c r="CQ172" s="27" t="s">
        <v>108</v>
      </c>
    </row>
    <row r="173" spans="1:95" s="28" customFormat="1" x14ac:dyDescent="0.25">
      <c r="A173" s="27" t="s">
        <v>289</v>
      </c>
      <c r="B173" s="27" t="s">
        <v>290</v>
      </c>
      <c r="C173" s="27" t="s">
        <v>107</v>
      </c>
      <c r="D173" s="27" t="s">
        <v>108</v>
      </c>
      <c r="E173" s="27" t="s">
        <v>108</v>
      </c>
      <c r="F173" s="27" t="s">
        <v>108</v>
      </c>
      <c r="G173" s="27" t="s">
        <v>108</v>
      </c>
      <c r="H173" s="27">
        <v>0</v>
      </c>
      <c r="I173" s="27">
        <v>0</v>
      </c>
      <c r="J173" s="27" t="s">
        <v>108</v>
      </c>
      <c r="K173" s="27">
        <v>0</v>
      </c>
      <c r="L173" s="27">
        <v>0</v>
      </c>
      <c r="M173" s="27" t="s">
        <v>108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  <c r="AO173" s="27">
        <v>0</v>
      </c>
      <c r="AP173" s="27">
        <v>0</v>
      </c>
      <c r="AQ173" s="27">
        <v>0</v>
      </c>
      <c r="AR173" s="27">
        <v>0</v>
      </c>
      <c r="AS173" s="27">
        <v>0</v>
      </c>
      <c r="AT173" s="27">
        <v>0</v>
      </c>
      <c r="AU173" s="27">
        <v>0</v>
      </c>
      <c r="AV173" s="27">
        <v>0</v>
      </c>
      <c r="AW173" s="27">
        <v>0</v>
      </c>
      <c r="AX173" s="27">
        <v>0</v>
      </c>
      <c r="AY173" s="27">
        <v>0</v>
      </c>
      <c r="AZ173" s="27">
        <v>0</v>
      </c>
      <c r="BA173" s="27">
        <v>0</v>
      </c>
      <c r="BB173" s="27">
        <v>0</v>
      </c>
      <c r="BC173" s="27">
        <v>0</v>
      </c>
      <c r="BD173" s="27">
        <v>0</v>
      </c>
      <c r="BE173" s="27">
        <v>0</v>
      </c>
      <c r="BF173" s="27">
        <v>0</v>
      </c>
      <c r="BG173" s="27">
        <v>0</v>
      </c>
      <c r="BH173" s="27">
        <v>0</v>
      </c>
      <c r="BI173" s="27">
        <v>0</v>
      </c>
      <c r="BJ173" s="27">
        <v>0</v>
      </c>
      <c r="BK173" s="27">
        <v>0</v>
      </c>
      <c r="BL173" s="27">
        <v>0</v>
      </c>
      <c r="BM173" s="27">
        <v>0</v>
      </c>
      <c r="BN173" s="27">
        <v>0</v>
      </c>
      <c r="BO173" s="27">
        <v>0</v>
      </c>
      <c r="BP173" s="27">
        <v>0</v>
      </c>
      <c r="BQ173" s="27">
        <v>0</v>
      </c>
      <c r="BR173" s="27">
        <v>0</v>
      </c>
      <c r="BS173" s="27">
        <v>0</v>
      </c>
      <c r="BT173" s="27">
        <v>0</v>
      </c>
      <c r="BU173" s="27">
        <v>0</v>
      </c>
      <c r="BV173" s="27">
        <v>0</v>
      </c>
      <c r="BW173" s="27">
        <v>0</v>
      </c>
      <c r="BX173" s="27">
        <v>0</v>
      </c>
      <c r="BY173" s="27">
        <v>0</v>
      </c>
      <c r="BZ173" s="27">
        <v>0</v>
      </c>
      <c r="CA173" s="27">
        <v>0</v>
      </c>
      <c r="CB173" s="27" t="s">
        <v>108</v>
      </c>
      <c r="CC173" s="27" t="s">
        <v>108</v>
      </c>
      <c r="CD173" s="27" t="s">
        <v>108</v>
      </c>
      <c r="CE173" s="27" t="s">
        <v>108</v>
      </c>
      <c r="CF173" s="27" t="s">
        <v>108</v>
      </c>
      <c r="CG173" s="27">
        <v>0</v>
      </c>
      <c r="CH173" s="27">
        <v>0</v>
      </c>
      <c r="CI173" s="27">
        <v>0</v>
      </c>
      <c r="CJ173" s="27">
        <v>0</v>
      </c>
      <c r="CK173" s="27">
        <v>0</v>
      </c>
      <c r="CL173" s="27">
        <v>0</v>
      </c>
      <c r="CM173" s="27">
        <v>0</v>
      </c>
      <c r="CN173" s="27">
        <v>0</v>
      </c>
      <c r="CO173" s="27">
        <v>0</v>
      </c>
      <c r="CP173" s="27">
        <v>0</v>
      </c>
      <c r="CQ173" s="27" t="s">
        <v>108</v>
      </c>
    </row>
    <row r="174" spans="1:95" s="28" customFormat="1" ht="31.5" x14ac:dyDescent="0.25">
      <c r="A174" s="27" t="s">
        <v>291</v>
      </c>
      <c r="B174" s="27" t="s">
        <v>292</v>
      </c>
      <c r="C174" s="27" t="s">
        <v>107</v>
      </c>
      <c r="D174" s="27" t="s">
        <v>108</v>
      </c>
      <c r="E174" s="27" t="s">
        <v>108</v>
      </c>
      <c r="F174" s="27" t="s">
        <v>108</v>
      </c>
      <c r="G174" s="27" t="s">
        <v>108</v>
      </c>
      <c r="H174" s="27">
        <v>0</v>
      </c>
      <c r="I174" s="27">
        <v>0</v>
      </c>
      <c r="J174" s="27" t="s">
        <v>108</v>
      </c>
      <c r="K174" s="27">
        <v>0</v>
      </c>
      <c r="L174" s="27">
        <v>0</v>
      </c>
      <c r="M174" s="27" t="s">
        <v>108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>
        <v>0</v>
      </c>
      <c r="AO174" s="27">
        <v>0</v>
      </c>
      <c r="AP174" s="27">
        <v>0</v>
      </c>
      <c r="AQ174" s="27">
        <v>0</v>
      </c>
      <c r="AR174" s="27">
        <v>0</v>
      </c>
      <c r="AS174" s="27">
        <v>0</v>
      </c>
      <c r="AT174" s="27">
        <v>0</v>
      </c>
      <c r="AU174" s="27">
        <v>0</v>
      </c>
      <c r="AV174" s="27">
        <v>0</v>
      </c>
      <c r="AW174" s="27">
        <v>0</v>
      </c>
      <c r="AX174" s="27">
        <v>0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>
        <v>0</v>
      </c>
      <c r="BF174" s="27">
        <v>0</v>
      </c>
      <c r="BG174" s="27">
        <v>0</v>
      </c>
      <c r="BH174" s="27">
        <v>0</v>
      </c>
      <c r="BI174" s="27">
        <v>0</v>
      </c>
      <c r="BJ174" s="27">
        <v>0</v>
      </c>
      <c r="BK174" s="27">
        <v>0</v>
      </c>
      <c r="BL174" s="27">
        <v>0</v>
      </c>
      <c r="BM174" s="27">
        <v>0</v>
      </c>
      <c r="BN174" s="27">
        <v>0</v>
      </c>
      <c r="BO174" s="27">
        <v>0</v>
      </c>
      <c r="BP174" s="27">
        <v>0</v>
      </c>
      <c r="BQ174" s="27">
        <v>0</v>
      </c>
      <c r="BR174" s="27">
        <v>0</v>
      </c>
      <c r="BS174" s="27">
        <v>0</v>
      </c>
      <c r="BT174" s="27">
        <v>0</v>
      </c>
      <c r="BU174" s="27">
        <v>0</v>
      </c>
      <c r="BV174" s="27">
        <v>0</v>
      </c>
      <c r="BW174" s="27">
        <v>0</v>
      </c>
      <c r="BX174" s="27">
        <v>0</v>
      </c>
      <c r="BY174" s="27">
        <v>0</v>
      </c>
      <c r="BZ174" s="27">
        <v>0</v>
      </c>
      <c r="CA174" s="27">
        <v>0</v>
      </c>
      <c r="CB174" s="27" t="s">
        <v>108</v>
      </c>
      <c r="CC174" s="27" t="s">
        <v>108</v>
      </c>
      <c r="CD174" s="27" t="s">
        <v>108</v>
      </c>
      <c r="CE174" s="27" t="s">
        <v>108</v>
      </c>
      <c r="CF174" s="27" t="s">
        <v>108</v>
      </c>
      <c r="CG174" s="27">
        <v>0</v>
      </c>
      <c r="CH174" s="27">
        <v>0</v>
      </c>
      <c r="CI174" s="27">
        <v>0</v>
      </c>
      <c r="CJ174" s="27">
        <v>0</v>
      </c>
      <c r="CK174" s="27">
        <v>0</v>
      </c>
      <c r="CL174" s="27">
        <v>0</v>
      </c>
      <c r="CM174" s="27">
        <v>0</v>
      </c>
      <c r="CN174" s="27">
        <v>0</v>
      </c>
      <c r="CO174" s="27">
        <v>0</v>
      </c>
      <c r="CP174" s="27">
        <v>0</v>
      </c>
      <c r="CQ174" s="27" t="s">
        <v>108</v>
      </c>
    </row>
    <row r="175" spans="1:95" s="28" customFormat="1" ht="31.5" x14ac:dyDescent="0.25">
      <c r="A175" s="27" t="s">
        <v>293</v>
      </c>
      <c r="B175" s="27" t="s">
        <v>200</v>
      </c>
      <c r="C175" s="27" t="s">
        <v>107</v>
      </c>
      <c r="D175" s="27" t="s">
        <v>108</v>
      </c>
      <c r="E175" s="27" t="s">
        <v>108</v>
      </c>
      <c r="F175" s="27" t="s">
        <v>108</v>
      </c>
      <c r="G175" s="27" t="s">
        <v>108</v>
      </c>
      <c r="H175" s="27">
        <v>0</v>
      </c>
      <c r="I175" s="27">
        <v>0</v>
      </c>
      <c r="J175" s="27" t="s">
        <v>108</v>
      </c>
      <c r="K175" s="27">
        <v>0</v>
      </c>
      <c r="L175" s="27">
        <v>0</v>
      </c>
      <c r="M175" s="27" t="s">
        <v>108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  <c r="AO175" s="27">
        <v>0</v>
      </c>
      <c r="AP175" s="27">
        <v>0</v>
      </c>
      <c r="AQ175" s="27">
        <v>0</v>
      </c>
      <c r="AR175" s="27">
        <v>0</v>
      </c>
      <c r="AS175" s="27">
        <v>0</v>
      </c>
      <c r="AT175" s="27">
        <v>0</v>
      </c>
      <c r="AU175" s="27">
        <v>0</v>
      </c>
      <c r="AV175" s="27">
        <v>0</v>
      </c>
      <c r="AW175" s="27">
        <v>0</v>
      </c>
      <c r="AX175" s="27">
        <v>0</v>
      </c>
      <c r="AY175" s="27">
        <v>0</v>
      </c>
      <c r="AZ175" s="27">
        <v>0</v>
      </c>
      <c r="BA175" s="27">
        <v>0</v>
      </c>
      <c r="BB175" s="27">
        <v>0</v>
      </c>
      <c r="BC175" s="27">
        <v>0</v>
      </c>
      <c r="BD175" s="27">
        <v>0</v>
      </c>
      <c r="BE175" s="27">
        <v>0</v>
      </c>
      <c r="BF175" s="27">
        <v>0</v>
      </c>
      <c r="BG175" s="27">
        <v>0</v>
      </c>
      <c r="BH175" s="27">
        <v>0</v>
      </c>
      <c r="BI175" s="27">
        <v>0</v>
      </c>
      <c r="BJ175" s="27">
        <v>0</v>
      </c>
      <c r="BK175" s="27">
        <v>0</v>
      </c>
      <c r="BL175" s="27">
        <v>0</v>
      </c>
      <c r="BM175" s="27">
        <v>0</v>
      </c>
      <c r="BN175" s="27">
        <v>0</v>
      </c>
      <c r="BO175" s="27">
        <v>0</v>
      </c>
      <c r="BP175" s="27">
        <v>0</v>
      </c>
      <c r="BQ175" s="27">
        <v>0</v>
      </c>
      <c r="BR175" s="27">
        <v>0</v>
      </c>
      <c r="BS175" s="27">
        <v>0</v>
      </c>
      <c r="BT175" s="27">
        <v>0</v>
      </c>
      <c r="BU175" s="27">
        <v>0</v>
      </c>
      <c r="BV175" s="27">
        <v>0</v>
      </c>
      <c r="BW175" s="27">
        <v>0</v>
      </c>
      <c r="BX175" s="27">
        <v>0</v>
      </c>
      <c r="BY175" s="27">
        <v>0</v>
      </c>
      <c r="BZ175" s="27">
        <v>0</v>
      </c>
      <c r="CA175" s="27">
        <v>0</v>
      </c>
      <c r="CB175" s="27" t="s">
        <v>108</v>
      </c>
      <c r="CC175" s="27" t="s">
        <v>108</v>
      </c>
      <c r="CD175" s="27" t="s">
        <v>108</v>
      </c>
      <c r="CE175" s="27" t="s">
        <v>108</v>
      </c>
      <c r="CF175" s="27" t="s">
        <v>108</v>
      </c>
      <c r="CG175" s="27">
        <v>0</v>
      </c>
      <c r="CH175" s="27">
        <v>0</v>
      </c>
      <c r="CI175" s="27">
        <v>0</v>
      </c>
      <c r="CJ175" s="27">
        <v>0</v>
      </c>
      <c r="CK175" s="27">
        <v>0</v>
      </c>
      <c r="CL175" s="27">
        <v>0</v>
      </c>
      <c r="CM175" s="27">
        <v>0</v>
      </c>
      <c r="CN175" s="27">
        <v>0</v>
      </c>
      <c r="CO175" s="27">
        <v>0</v>
      </c>
      <c r="CP175" s="27">
        <v>0</v>
      </c>
      <c r="CQ175" s="27" t="s">
        <v>108</v>
      </c>
    </row>
    <row r="176" spans="1:95" s="28" customFormat="1" ht="31.5" x14ac:dyDescent="0.25">
      <c r="A176" s="27" t="s">
        <v>294</v>
      </c>
      <c r="B176" s="27" t="s">
        <v>295</v>
      </c>
      <c r="C176" s="27" t="s">
        <v>107</v>
      </c>
      <c r="D176" s="27" t="s">
        <v>108</v>
      </c>
      <c r="E176" s="27" t="s">
        <v>108</v>
      </c>
      <c r="F176" s="27" t="s">
        <v>108</v>
      </c>
      <c r="G176" s="27" t="s">
        <v>108</v>
      </c>
      <c r="H176" s="27">
        <v>0</v>
      </c>
      <c r="I176" s="27">
        <v>0</v>
      </c>
      <c r="J176" s="27" t="s">
        <v>108</v>
      </c>
      <c r="K176" s="27">
        <v>0</v>
      </c>
      <c r="L176" s="27">
        <v>0</v>
      </c>
      <c r="M176" s="27" t="s">
        <v>108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27">
        <v>0</v>
      </c>
      <c r="AP176" s="27">
        <v>0</v>
      </c>
      <c r="AQ176" s="27">
        <v>0</v>
      </c>
      <c r="AR176" s="27">
        <v>0</v>
      </c>
      <c r="AS176" s="27">
        <v>0</v>
      </c>
      <c r="AT176" s="27">
        <v>0</v>
      </c>
      <c r="AU176" s="27">
        <v>0</v>
      </c>
      <c r="AV176" s="27">
        <v>0</v>
      </c>
      <c r="AW176" s="27">
        <v>0</v>
      </c>
      <c r="AX176" s="27">
        <v>0</v>
      </c>
      <c r="AY176" s="27">
        <v>0</v>
      </c>
      <c r="AZ176" s="27">
        <v>0</v>
      </c>
      <c r="BA176" s="27">
        <v>0</v>
      </c>
      <c r="BB176" s="27">
        <v>0</v>
      </c>
      <c r="BC176" s="27">
        <v>0</v>
      </c>
      <c r="BD176" s="27">
        <v>0</v>
      </c>
      <c r="BE176" s="27">
        <v>0</v>
      </c>
      <c r="BF176" s="27">
        <v>0</v>
      </c>
      <c r="BG176" s="27">
        <v>0</v>
      </c>
      <c r="BH176" s="27">
        <v>0</v>
      </c>
      <c r="BI176" s="27">
        <v>0</v>
      </c>
      <c r="BJ176" s="27">
        <v>0</v>
      </c>
      <c r="BK176" s="27">
        <v>0</v>
      </c>
      <c r="BL176" s="27">
        <v>0</v>
      </c>
      <c r="BM176" s="27">
        <v>0</v>
      </c>
      <c r="BN176" s="27">
        <v>0</v>
      </c>
      <c r="BO176" s="27">
        <v>0</v>
      </c>
      <c r="BP176" s="27">
        <v>0</v>
      </c>
      <c r="BQ176" s="27">
        <v>0</v>
      </c>
      <c r="BR176" s="27">
        <v>0</v>
      </c>
      <c r="BS176" s="27">
        <v>0</v>
      </c>
      <c r="BT176" s="27">
        <v>0</v>
      </c>
      <c r="BU176" s="27">
        <v>0</v>
      </c>
      <c r="BV176" s="27">
        <v>0</v>
      </c>
      <c r="BW176" s="27">
        <v>0</v>
      </c>
      <c r="BX176" s="27">
        <v>0</v>
      </c>
      <c r="BY176" s="27">
        <v>0</v>
      </c>
      <c r="BZ176" s="27">
        <v>0</v>
      </c>
      <c r="CA176" s="27">
        <v>0</v>
      </c>
      <c r="CB176" s="27" t="s">
        <v>108</v>
      </c>
      <c r="CC176" s="27" t="s">
        <v>108</v>
      </c>
      <c r="CD176" s="27" t="s">
        <v>108</v>
      </c>
      <c r="CE176" s="27" t="s">
        <v>108</v>
      </c>
      <c r="CF176" s="27" t="s">
        <v>108</v>
      </c>
      <c r="CG176" s="27">
        <v>0</v>
      </c>
      <c r="CH176" s="27">
        <v>0</v>
      </c>
      <c r="CI176" s="27">
        <v>0</v>
      </c>
      <c r="CJ176" s="27">
        <v>0</v>
      </c>
      <c r="CK176" s="27">
        <v>0</v>
      </c>
      <c r="CL176" s="27">
        <v>0</v>
      </c>
      <c r="CM176" s="27">
        <v>0</v>
      </c>
      <c r="CN176" s="27">
        <v>0</v>
      </c>
      <c r="CO176" s="27">
        <v>0</v>
      </c>
      <c r="CP176" s="27">
        <v>0</v>
      </c>
      <c r="CQ176" s="27" t="s">
        <v>108</v>
      </c>
    </row>
    <row r="177" spans="1:95" s="28" customFormat="1" ht="31.5" x14ac:dyDescent="0.25">
      <c r="A177" s="27" t="s">
        <v>296</v>
      </c>
      <c r="B177" s="27" t="s">
        <v>297</v>
      </c>
      <c r="C177" s="27" t="s">
        <v>107</v>
      </c>
      <c r="D177" s="27" t="s">
        <v>108</v>
      </c>
      <c r="E177" s="27" t="s">
        <v>108</v>
      </c>
      <c r="F177" s="27" t="s">
        <v>108</v>
      </c>
      <c r="G177" s="27" t="s">
        <v>108</v>
      </c>
      <c r="H177" s="27">
        <v>0</v>
      </c>
      <c r="I177" s="27">
        <v>0</v>
      </c>
      <c r="J177" s="27" t="s">
        <v>108</v>
      </c>
      <c r="K177" s="27">
        <v>0</v>
      </c>
      <c r="L177" s="27">
        <v>0</v>
      </c>
      <c r="M177" s="27" t="s">
        <v>108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>
        <v>0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  <c r="BC177" s="27">
        <v>0</v>
      </c>
      <c r="BD177" s="27">
        <v>0</v>
      </c>
      <c r="BE177" s="27">
        <v>0</v>
      </c>
      <c r="BF177" s="27">
        <v>0</v>
      </c>
      <c r="BG177" s="27">
        <v>0</v>
      </c>
      <c r="BH177" s="27">
        <v>0</v>
      </c>
      <c r="BI177" s="27">
        <v>0</v>
      </c>
      <c r="BJ177" s="27">
        <v>0</v>
      </c>
      <c r="BK177" s="27">
        <v>0</v>
      </c>
      <c r="BL177" s="27">
        <v>0</v>
      </c>
      <c r="BM177" s="27">
        <v>0</v>
      </c>
      <c r="BN177" s="27">
        <v>0</v>
      </c>
      <c r="BO177" s="27">
        <v>0</v>
      </c>
      <c r="BP177" s="27">
        <v>0</v>
      </c>
      <c r="BQ177" s="27">
        <v>0</v>
      </c>
      <c r="BR177" s="27">
        <v>0</v>
      </c>
      <c r="BS177" s="27">
        <v>0</v>
      </c>
      <c r="BT177" s="27">
        <v>0</v>
      </c>
      <c r="BU177" s="27">
        <v>0</v>
      </c>
      <c r="BV177" s="27">
        <v>0</v>
      </c>
      <c r="BW177" s="27">
        <v>0</v>
      </c>
      <c r="BX177" s="27">
        <v>0</v>
      </c>
      <c r="BY177" s="27">
        <v>0</v>
      </c>
      <c r="BZ177" s="27">
        <v>0</v>
      </c>
      <c r="CA177" s="27">
        <v>0</v>
      </c>
      <c r="CB177" s="27" t="s">
        <v>108</v>
      </c>
      <c r="CC177" s="27" t="s">
        <v>108</v>
      </c>
      <c r="CD177" s="27" t="s">
        <v>108</v>
      </c>
      <c r="CE177" s="27" t="s">
        <v>108</v>
      </c>
      <c r="CF177" s="27" t="s">
        <v>108</v>
      </c>
      <c r="CG177" s="27">
        <v>0</v>
      </c>
      <c r="CH177" s="27">
        <v>0</v>
      </c>
      <c r="CI177" s="27">
        <v>0</v>
      </c>
      <c r="CJ177" s="27">
        <v>0</v>
      </c>
      <c r="CK177" s="27">
        <v>0</v>
      </c>
      <c r="CL177" s="27">
        <v>0</v>
      </c>
      <c r="CM177" s="27">
        <v>0</v>
      </c>
      <c r="CN177" s="27">
        <v>0</v>
      </c>
      <c r="CO177" s="27">
        <v>0</v>
      </c>
      <c r="CP177" s="27">
        <v>0</v>
      </c>
      <c r="CQ177" s="27" t="s">
        <v>108</v>
      </c>
    </row>
    <row r="178" spans="1:95" s="28" customFormat="1" ht="31.5" x14ac:dyDescent="0.25">
      <c r="A178" s="27" t="s">
        <v>298</v>
      </c>
      <c r="B178" s="27" t="s">
        <v>299</v>
      </c>
      <c r="C178" s="27" t="s">
        <v>107</v>
      </c>
      <c r="D178" s="27" t="s">
        <v>108</v>
      </c>
      <c r="E178" s="27" t="s">
        <v>108</v>
      </c>
      <c r="F178" s="27" t="s">
        <v>108</v>
      </c>
      <c r="G178" s="27" t="s">
        <v>108</v>
      </c>
      <c r="H178" s="27">
        <v>0</v>
      </c>
      <c r="I178" s="27">
        <v>0</v>
      </c>
      <c r="J178" s="27" t="s">
        <v>108</v>
      </c>
      <c r="K178" s="27">
        <v>0</v>
      </c>
      <c r="L178" s="27">
        <v>0</v>
      </c>
      <c r="M178" s="27" t="s">
        <v>108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0</v>
      </c>
      <c r="AS178" s="27">
        <v>0</v>
      </c>
      <c r="AT178" s="27">
        <v>0</v>
      </c>
      <c r="AU178" s="27">
        <v>0</v>
      </c>
      <c r="AV178" s="27">
        <v>0</v>
      </c>
      <c r="AW178" s="27">
        <v>0</v>
      </c>
      <c r="AX178" s="27">
        <v>0</v>
      </c>
      <c r="AY178" s="27">
        <v>0</v>
      </c>
      <c r="AZ178" s="27">
        <v>0</v>
      </c>
      <c r="BA178" s="27">
        <v>0</v>
      </c>
      <c r="BB178" s="27">
        <v>0</v>
      </c>
      <c r="BC178" s="27">
        <v>0</v>
      </c>
      <c r="BD178" s="27">
        <v>0</v>
      </c>
      <c r="BE178" s="27">
        <v>0</v>
      </c>
      <c r="BF178" s="27">
        <v>0</v>
      </c>
      <c r="BG178" s="27">
        <v>0</v>
      </c>
      <c r="BH178" s="27">
        <v>0</v>
      </c>
      <c r="BI178" s="27">
        <v>0</v>
      </c>
      <c r="BJ178" s="27">
        <v>0</v>
      </c>
      <c r="BK178" s="27">
        <v>0</v>
      </c>
      <c r="BL178" s="27">
        <v>0</v>
      </c>
      <c r="BM178" s="27">
        <v>0</v>
      </c>
      <c r="BN178" s="27">
        <v>0</v>
      </c>
      <c r="BO178" s="27">
        <v>0</v>
      </c>
      <c r="BP178" s="27">
        <v>0</v>
      </c>
      <c r="BQ178" s="27">
        <v>0</v>
      </c>
      <c r="BR178" s="27">
        <v>0</v>
      </c>
      <c r="BS178" s="27">
        <v>0</v>
      </c>
      <c r="BT178" s="27">
        <v>0</v>
      </c>
      <c r="BU178" s="27">
        <v>0</v>
      </c>
      <c r="BV178" s="27">
        <v>0</v>
      </c>
      <c r="BW178" s="27">
        <v>0</v>
      </c>
      <c r="BX178" s="27">
        <v>0</v>
      </c>
      <c r="BY178" s="27">
        <v>0</v>
      </c>
      <c r="BZ178" s="27">
        <v>0</v>
      </c>
      <c r="CA178" s="27">
        <v>0</v>
      </c>
      <c r="CB178" s="27" t="s">
        <v>108</v>
      </c>
      <c r="CC178" s="27" t="s">
        <v>108</v>
      </c>
      <c r="CD178" s="27" t="s">
        <v>108</v>
      </c>
      <c r="CE178" s="27" t="s">
        <v>108</v>
      </c>
      <c r="CF178" s="27" t="s">
        <v>108</v>
      </c>
      <c r="CG178" s="27">
        <v>0</v>
      </c>
      <c r="CH178" s="27">
        <v>0</v>
      </c>
      <c r="CI178" s="27">
        <v>0</v>
      </c>
      <c r="CJ178" s="27">
        <v>0</v>
      </c>
      <c r="CK178" s="27">
        <v>0</v>
      </c>
      <c r="CL178" s="27">
        <v>0</v>
      </c>
      <c r="CM178" s="27">
        <v>0</v>
      </c>
      <c r="CN178" s="27">
        <v>0</v>
      </c>
      <c r="CO178" s="27">
        <v>0</v>
      </c>
      <c r="CP178" s="27">
        <v>0</v>
      </c>
      <c r="CQ178" s="27" t="s">
        <v>108</v>
      </c>
    </row>
    <row r="179" spans="1:95" s="28" customFormat="1" ht="31.5" x14ac:dyDescent="0.25">
      <c r="A179" s="27" t="s">
        <v>300</v>
      </c>
      <c r="B179" s="27" t="s">
        <v>301</v>
      </c>
      <c r="C179" s="27" t="s">
        <v>107</v>
      </c>
      <c r="D179" s="27" t="s">
        <v>108</v>
      </c>
      <c r="E179" s="27" t="s">
        <v>108</v>
      </c>
      <c r="F179" s="27" t="s">
        <v>108</v>
      </c>
      <c r="G179" s="27" t="s">
        <v>108</v>
      </c>
      <c r="H179" s="27">
        <v>0</v>
      </c>
      <c r="I179" s="27">
        <v>0</v>
      </c>
      <c r="J179" s="27" t="s">
        <v>108</v>
      </c>
      <c r="K179" s="27">
        <v>0</v>
      </c>
      <c r="L179" s="27">
        <v>0</v>
      </c>
      <c r="M179" s="27" t="s">
        <v>108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  <c r="AO179" s="27">
        <v>0</v>
      </c>
      <c r="AP179" s="27">
        <v>0</v>
      </c>
      <c r="AQ179" s="27">
        <v>0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>
        <v>0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>
        <v>0</v>
      </c>
      <c r="BS179" s="27">
        <v>0</v>
      </c>
      <c r="BT179" s="27">
        <v>0</v>
      </c>
      <c r="BU179" s="27">
        <v>0</v>
      </c>
      <c r="BV179" s="27">
        <v>0</v>
      </c>
      <c r="BW179" s="27">
        <v>0</v>
      </c>
      <c r="BX179" s="27">
        <v>0</v>
      </c>
      <c r="BY179" s="27">
        <v>0</v>
      </c>
      <c r="BZ179" s="27">
        <v>0</v>
      </c>
      <c r="CA179" s="27">
        <v>0</v>
      </c>
      <c r="CB179" s="27" t="s">
        <v>108</v>
      </c>
      <c r="CC179" s="27" t="s">
        <v>108</v>
      </c>
      <c r="CD179" s="27" t="s">
        <v>108</v>
      </c>
      <c r="CE179" s="27" t="s">
        <v>108</v>
      </c>
      <c r="CF179" s="27" t="s">
        <v>108</v>
      </c>
      <c r="CG179" s="27">
        <v>0</v>
      </c>
      <c r="CH179" s="27">
        <v>0</v>
      </c>
      <c r="CI179" s="27">
        <v>0</v>
      </c>
      <c r="CJ179" s="27">
        <v>0</v>
      </c>
      <c r="CK179" s="27">
        <v>0</v>
      </c>
      <c r="CL179" s="27">
        <v>0</v>
      </c>
      <c r="CM179" s="27">
        <v>0</v>
      </c>
      <c r="CN179" s="27">
        <v>0</v>
      </c>
      <c r="CO179" s="27">
        <v>0</v>
      </c>
      <c r="CP179" s="27">
        <v>0</v>
      </c>
      <c r="CQ179" s="27" t="s">
        <v>108</v>
      </c>
    </row>
    <row r="180" spans="1:95" s="28" customFormat="1" ht="47.25" x14ac:dyDescent="0.25">
      <c r="A180" s="27" t="s">
        <v>302</v>
      </c>
      <c r="B180" s="27" t="s">
        <v>303</v>
      </c>
      <c r="C180" s="27" t="s">
        <v>107</v>
      </c>
      <c r="D180" s="27" t="s">
        <v>108</v>
      </c>
      <c r="E180" s="27" t="s">
        <v>108</v>
      </c>
      <c r="F180" s="27" t="s">
        <v>108</v>
      </c>
      <c r="G180" s="27" t="s">
        <v>108</v>
      </c>
      <c r="H180" s="27">
        <v>0</v>
      </c>
      <c r="I180" s="27">
        <v>0</v>
      </c>
      <c r="J180" s="27" t="s">
        <v>108</v>
      </c>
      <c r="K180" s="27">
        <v>0</v>
      </c>
      <c r="L180" s="27">
        <v>0</v>
      </c>
      <c r="M180" s="27" t="s">
        <v>108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  <c r="AO180" s="27">
        <v>0</v>
      </c>
      <c r="AP180" s="27">
        <v>0</v>
      </c>
      <c r="AQ180" s="27">
        <v>0</v>
      </c>
      <c r="AR180" s="27">
        <v>0</v>
      </c>
      <c r="AS180" s="27">
        <v>0</v>
      </c>
      <c r="AT180" s="27">
        <v>0</v>
      </c>
      <c r="AU180" s="27">
        <v>0</v>
      </c>
      <c r="AV180" s="27">
        <v>0</v>
      </c>
      <c r="AW180" s="27">
        <v>0</v>
      </c>
      <c r="AX180" s="27">
        <v>0</v>
      </c>
      <c r="AY180" s="27">
        <v>0</v>
      </c>
      <c r="AZ180" s="27">
        <v>0</v>
      </c>
      <c r="BA180" s="27">
        <v>0</v>
      </c>
      <c r="BB180" s="27">
        <v>0</v>
      </c>
      <c r="BC180" s="27">
        <v>0</v>
      </c>
      <c r="BD180" s="27">
        <v>0</v>
      </c>
      <c r="BE180" s="27">
        <v>0</v>
      </c>
      <c r="BF180" s="27">
        <v>0</v>
      </c>
      <c r="BG180" s="27">
        <v>0</v>
      </c>
      <c r="BH180" s="27">
        <v>0</v>
      </c>
      <c r="BI180" s="27">
        <v>0</v>
      </c>
      <c r="BJ180" s="27">
        <v>0</v>
      </c>
      <c r="BK180" s="27">
        <v>0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  <c r="BQ180" s="27">
        <v>0</v>
      </c>
      <c r="BR180" s="27">
        <v>0</v>
      </c>
      <c r="BS180" s="27">
        <v>0</v>
      </c>
      <c r="BT180" s="27">
        <v>0</v>
      </c>
      <c r="BU180" s="27">
        <v>0</v>
      </c>
      <c r="BV180" s="27">
        <v>0</v>
      </c>
      <c r="BW180" s="27">
        <v>0</v>
      </c>
      <c r="BX180" s="27">
        <v>0</v>
      </c>
      <c r="BY180" s="27">
        <v>0</v>
      </c>
      <c r="BZ180" s="27">
        <v>0</v>
      </c>
      <c r="CA180" s="27">
        <v>0</v>
      </c>
      <c r="CB180" s="27" t="s">
        <v>108</v>
      </c>
      <c r="CC180" s="27" t="s">
        <v>108</v>
      </c>
      <c r="CD180" s="27" t="s">
        <v>108</v>
      </c>
      <c r="CE180" s="27" t="s">
        <v>108</v>
      </c>
      <c r="CF180" s="27" t="s">
        <v>108</v>
      </c>
      <c r="CG180" s="27">
        <v>0</v>
      </c>
      <c r="CH180" s="27">
        <v>0</v>
      </c>
      <c r="CI180" s="27">
        <v>0</v>
      </c>
      <c r="CJ180" s="27">
        <v>0</v>
      </c>
      <c r="CK180" s="27">
        <v>0</v>
      </c>
      <c r="CL180" s="27">
        <v>0</v>
      </c>
      <c r="CM180" s="27">
        <v>0</v>
      </c>
      <c r="CN180" s="27">
        <v>0</v>
      </c>
      <c r="CO180" s="27">
        <v>0</v>
      </c>
      <c r="CP180" s="27">
        <v>0</v>
      </c>
      <c r="CQ180" s="27" t="s">
        <v>108</v>
      </c>
    </row>
    <row r="181" spans="1:95" s="28" customFormat="1" ht="31.5" x14ac:dyDescent="0.25">
      <c r="A181" s="27" t="s">
        <v>304</v>
      </c>
      <c r="B181" s="27" t="s">
        <v>202</v>
      </c>
      <c r="C181" s="27" t="s">
        <v>107</v>
      </c>
      <c r="D181" s="27" t="s">
        <v>108</v>
      </c>
      <c r="E181" s="27" t="s">
        <v>108</v>
      </c>
      <c r="F181" s="27" t="s">
        <v>108</v>
      </c>
      <c r="G181" s="27" t="s">
        <v>108</v>
      </c>
      <c r="H181" s="27">
        <v>0</v>
      </c>
      <c r="I181" s="27">
        <v>0</v>
      </c>
      <c r="J181" s="27" t="s">
        <v>108</v>
      </c>
      <c r="K181" s="27">
        <v>0</v>
      </c>
      <c r="L181" s="27">
        <v>0</v>
      </c>
      <c r="M181" s="27" t="s">
        <v>108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v>0</v>
      </c>
      <c r="AO181" s="27">
        <v>0</v>
      </c>
      <c r="AP181" s="27">
        <v>0</v>
      </c>
      <c r="AQ181" s="27">
        <v>0</v>
      </c>
      <c r="AR181" s="27">
        <v>0</v>
      </c>
      <c r="AS181" s="27">
        <v>0</v>
      </c>
      <c r="AT181" s="27">
        <v>0</v>
      </c>
      <c r="AU181" s="27">
        <v>0</v>
      </c>
      <c r="AV181" s="27">
        <v>0</v>
      </c>
      <c r="AW181" s="27">
        <v>0</v>
      </c>
      <c r="AX181" s="27">
        <v>0</v>
      </c>
      <c r="AY181" s="27">
        <v>0</v>
      </c>
      <c r="AZ181" s="27">
        <v>0</v>
      </c>
      <c r="BA181" s="27">
        <v>0</v>
      </c>
      <c r="BB181" s="27">
        <v>0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>
        <v>0</v>
      </c>
      <c r="BK181" s="27">
        <v>0</v>
      </c>
      <c r="BL181" s="27">
        <v>0</v>
      </c>
      <c r="BM181" s="27">
        <v>0</v>
      </c>
      <c r="BN181" s="27">
        <v>0</v>
      </c>
      <c r="BO181" s="27">
        <v>0</v>
      </c>
      <c r="BP181" s="27">
        <v>0</v>
      </c>
      <c r="BQ181" s="27">
        <v>0</v>
      </c>
      <c r="BR181" s="27">
        <v>0</v>
      </c>
      <c r="BS181" s="27">
        <v>0</v>
      </c>
      <c r="BT181" s="27">
        <v>0</v>
      </c>
      <c r="BU181" s="27">
        <v>0</v>
      </c>
      <c r="BV181" s="27">
        <v>0</v>
      </c>
      <c r="BW181" s="27">
        <v>0</v>
      </c>
      <c r="BX181" s="27">
        <v>0</v>
      </c>
      <c r="BY181" s="27">
        <v>0</v>
      </c>
      <c r="BZ181" s="27">
        <v>0</v>
      </c>
      <c r="CA181" s="27">
        <v>0</v>
      </c>
      <c r="CB181" s="27" t="s">
        <v>108</v>
      </c>
      <c r="CC181" s="27" t="s">
        <v>108</v>
      </c>
      <c r="CD181" s="27" t="s">
        <v>108</v>
      </c>
      <c r="CE181" s="27" t="s">
        <v>108</v>
      </c>
      <c r="CF181" s="27" t="s">
        <v>108</v>
      </c>
      <c r="CG181" s="27">
        <v>0</v>
      </c>
      <c r="CH181" s="27">
        <v>0</v>
      </c>
      <c r="CI181" s="27">
        <v>0</v>
      </c>
      <c r="CJ181" s="27">
        <v>0</v>
      </c>
      <c r="CK181" s="27">
        <v>0</v>
      </c>
      <c r="CL181" s="27">
        <v>0</v>
      </c>
      <c r="CM181" s="27">
        <v>0</v>
      </c>
      <c r="CN181" s="27">
        <v>0</v>
      </c>
      <c r="CO181" s="27">
        <v>0</v>
      </c>
      <c r="CP181" s="27">
        <v>0</v>
      </c>
      <c r="CQ181" s="27" t="s">
        <v>108</v>
      </c>
    </row>
    <row r="182" spans="1:95" s="28" customFormat="1" ht="47.25" x14ac:dyDescent="0.25">
      <c r="A182" s="27" t="s">
        <v>305</v>
      </c>
      <c r="B182" s="27" t="s">
        <v>306</v>
      </c>
      <c r="C182" s="27" t="s">
        <v>107</v>
      </c>
      <c r="D182" s="27" t="s">
        <v>108</v>
      </c>
      <c r="E182" s="27" t="s">
        <v>108</v>
      </c>
      <c r="F182" s="27" t="s">
        <v>108</v>
      </c>
      <c r="G182" s="27" t="s">
        <v>108</v>
      </c>
      <c r="H182" s="27">
        <v>0</v>
      </c>
      <c r="I182" s="27">
        <v>0</v>
      </c>
      <c r="J182" s="27" t="s">
        <v>108</v>
      </c>
      <c r="K182" s="27">
        <v>0</v>
      </c>
      <c r="L182" s="27">
        <v>0</v>
      </c>
      <c r="M182" s="27" t="s">
        <v>108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27">
        <v>0</v>
      </c>
      <c r="AP182" s="27">
        <v>0</v>
      </c>
      <c r="AQ182" s="27">
        <v>0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>
        <v>0</v>
      </c>
      <c r="BI182" s="27">
        <v>0</v>
      </c>
      <c r="BJ182" s="27">
        <v>0</v>
      </c>
      <c r="BK182" s="27">
        <v>0</v>
      </c>
      <c r="BL182" s="27">
        <v>0</v>
      </c>
      <c r="BM182" s="27">
        <v>0</v>
      </c>
      <c r="BN182" s="27">
        <v>0</v>
      </c>
      <c r="BO182" s="27">
        <v>0</v>
      </c>
      <c r="BP182" s="27">
        <v>0</v>
      </c>
      <c r="BQ182" s="27">
        <v>0</v>
      </c>
      <c r="BR182" s="27">
        <v>0</v>
      </c>
      <c r="BS182" s="27">
        <v>0</v>
      </c>
      <c r="BT182" s="27">
        <v>0</v>
      </c>
      <c r="BU182" s="27">
        <v>0</v>
      </c>
      <c r="BV182" s="27">
        <v>0</v>
      </c>
      <c r="BW182" s="27">
        <v>0</v>
      </c>
      <c r="BX182" s="27">
        <v>0</v>
      </c>
      <c r="BY182" s="27">
        <v>0</v>
      </c>
      <c r="BZ182" s="27">
        <v>0</v>
      </c>
      <c r="CA182" s="27">
        <v>0</v>
      </c>
      <c r="CB182" s="27" t="s">
        <v>108</v>
      </c>
      <c r="CC182" s="27" t="s">
        <v>108</v>
      </c>
      <c r="CD182" s="27" t="s">
        <v>108</v>
      </c>
      <c r="CE182" s="27" t="s">
        <v>108</v>
      </c>
      <c r="CF182" s="27" t="s">
        <v>108</v>
      </c>
      <c r="CG182" s="27">
        <v>0</v>
      </c>
      <c r="CH182" s="27">
        <v>0</v>
      </c>
      <c r="CI182" s="27">
        <v>0</v>
      </c>
      <c r="CJ182" s="27">
        <v>0</v>
      </c>
      <c r="CK182" s="27">
        <v>0</v>
      </c>
      <c r="CL182" s="27">
        <v>0</v>
      </c>
      <c r="CM182" s="27">
        <v>0</v>
      </c>
      <c r="CN182" s="27">
        <v>0</v>
      </c>
      <c r="CO182" s="27">
        <v>0</v>
      </c>
      <c r="CP182" s="27">
        <v>0</v>
      </c>
      <c r="CQ182" s="27" t="s">
        <v>108</v>
      </c>
    </row>
    <row r="183" spans="1:95" s="28" customFormat="1" ht="47.25" x14ac:dyDescent="0.25">
      <c r="A183" s="27" t="s">
        <v>307</v>
      </c>
      <c r="B183" s="27" t="s">
        <v>308</v>
      </c>
      <c r="C183" s="27" t="s">
        <v>107</v>
      </c>
      <c r="D183" s="27" t="s">
        <v>108</v>
      </c>
      <c r="E183" s="27" t="s">
        <v>108</v>
      </c>
      <c r="F183" s="27" t="s">
        <v>108</v>
      </c>
      <c r="G183" s="27" t="s">
        <v>108</v>
      </c>
      <c r="H183" s="27">
        <v>0</v>
      </c>
      <c r="I183" s="27">
        <v>0</v>
      </c>
      <c r="J183" s="27" t="s">
        <v>108</v>
      </c>
      <c r="K183" s="27">
        <v>0</v>
      </c>
      <c r="L183" s="27">
        <v>0</v>
      </c>
      <c r="M183" s="27" t="s">
        <v>108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  <c r="AO183" s="27">
        <v>0</v>
      </c>
      <c r="AP183" s="27">
        <v>0</v>
      </c>
      <c r="AQ183" s="27">
        <v>0</v>
      </c>
      <c r="AR183" s="27">
        <v>0</v>
      </c>
      <c r="AS183" s="27">
        <v>0</v>
      </c>
      <c r="AT183" s="27">
        <v>0</v>
      </c>
      <c r="AU183" s="27">
        <v>0</v>
      </c>
      <c r="AV183" s="27">
        <v>0</v>
      </c>
      <c r="AW183" s="27">
        <v>0</v>
      </c>
      <c r="AX183" s="27">
        <v>0</v>
      </c>
      <c r="AY183" s="27">
        <v>0</v>
      </c>
      <c r="AZ183" s="27">
        <v>0</v>
      </c>
      <c r="BA183" s="27">
        <v>0</v>
      </c>
      <c r="BB183" s="27">
        <v>0</v>
      </c>
      <c r="BC183" s="27">
        <v>0</v>
      </c>
      <c r="BD183" s="27">
        <v>0</v>
      </c>
      <c r="BE183" s="27">
        <v>0</v>
      </c>
      <c r="BF183" s="27">
        <v>0</v>
      </c>
      <c r="BG183" s="27">
        <v>0</v>
      </c>
      <c r="BH183" s="27">
        <v>0</v>
      </c>
      <c r="BI183" s="27">
        <v>0</v>
      </c>
      <c r="BJ183" s="27">
        <v>0</v>
      </c>
      <c r="BK183" s="27">
        <v>0</v>
      </c>
      <c r="BL183" s="27">
        <v>0</v>
      </c>
      <c r="BM183" s="27">
        <v>0</v>
      </c>
      <c r="BN183" s="27">
        <v>0</v>
      </c>
      <c r="BO183" s="27">
        <v>0</v>
      </c>
      <c r="BP183" s="27">
        <v>0</v>
      </c>
      <c r="BQ183" s="27">
        <v>0</v>
      </c>
      <c r="BR183" s="27">
        <v>0</v>
      </c>
      <c r="BS183" s="27">
        <v>0</v>
      </c>
      <c r="BT183" s="27">
        <v>0</v>
      </c>
      <c r="BU183" s="27">
        <v>0</v>
      </c>
      <c r="BV183" s="27">
        <v>0</v>
      </c>
      <c r="BW183" s="27">
        <v>0</v>
      </c>
      <c r="BX183" s="27">
        <v>0</v>
      </c>
      <c r="BY183" s="27">
        <v>0</v>
      </c>
      <c r="BZ183" s="27">
        <v>0</v>
      </c>
      <c r="CA183" s="27">
        <v>0</v>
      </c>
      <c r="CB183" s="27" t="s">
        <v>108</v>
      </c>
      <c r="CC183" s="27" t="s">
        <v>108</v>
      </c>
      <c r="CD183" s="27" t="s">
        <v>108</v>
      </c>
      <c r="CE183" s="27" t="s">
        <v>108</v>
      </c>
      <c r="CF183" s="27" t="s">
        <v>108</v>
      </c>
      <c r="CG183" s="27">
        <v>0</v>
      </c>
      <c r="CH183" s="27">
        <v>0</v>
      </c>
      <c r="CI183" s="27">
        <v>0</v>
      </c>
      <c r="CJ183" s="27">
        <v>0</v>
      </c>
      <c r="CK183" s="27">
        <v>0</v>
      </c>
      <c r="CL183" s="27">
        <v>0</v>
      </c>
      <c r="CM183" s="27">
        <v>0</v>
      </c>
      <c r="CN183" s="27">
        <v>0</v>
      </c>
      <c r="CO183" s="27">
        <v>0</v>
      </c>
      <c r="CP183" s="27">
        <v>0</v>
      </c>
      <c r="CQ183" s="27" t="s">
        <v>108</v>
      </c>
    </row>
    <row r="184" spans="1:95" s="28" customFormat="1" x14ac:dyDescent="0.25">
      <c r="A184" s="27" t="s">
        <v>309</v>
      </c>
      <c r="B184" s="27" t="s">
        <v>310</v>
      </c>
      <c r="C184" s="27" t="s">
        <v>107</v>
      </c>
      <c r="D184" s="27" t="s">
        <v>108</v>
      </c>
      <c r="E184" s="27" t="s">
        <v>108</v>
      </c>
      <c r="F184" s="27" t="s">
        <v>108</v>
      </c>
      <c r="G184" s="27" t="s">
        <v>108</v>
      </c>
      <c r="H184" s="27">
        <v>0</v>
      </c>
      <c r="I184" s="27">
        <v>0</v>
      </c>
      <c r="J184" s="27" t="s">
        <v>108</v>
      </c>
      <c r="K184" s="27">
        <v>0</v>
      </c>
      <c r="L184" s="27">
        <v>0</v>
      </c>
      <c r="M184" s="27" t="s">
        <v>108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  <c r="AO184" s="27">
        <v>0</v>
      </c>
      <c r="AP184" s="27">
        <v>0</v>
      </c>
      <c r="AQ184" s="27">
        <v>0</v>
      </c>
      <c r="AR184" s="27">
        <v>0</v>
      </c>
      <c r="AS184" s="27">
        <v>0</v>
      </c>
      <c r="AT184" s="27">
        <v>0</v>
      </c>
      <c r="AU184" s="27">
        <v>0</v>
      </c>
      <c r="AV184" s="27">
        <v>0</v>
      </c>
      <c r="AW184" s="27">
        <v>0</v>
      </c>
      <c r="AX184" s="27">
        <v>0</v>
      </c>
      <c r="AY184" s="27">
        <v>0</v>
      </c>
      <c r="AZ184" s="27">
        <v>0</v>
      </c>
      <c r="BA184" s="27">
        <v>0</v>
      </c>
      <c r="BB184" s="27">
        <v>0</v>
      </c>
      <c r="BC184" s="27">
        <v>0</v>
      </c>
      <c r="BD184" s="27">
        <v>0</v>
      </c>
      <c r="BE184" s="27">
        <v>0</v>
      </c>
      <c r="BF184" s="27">
        <v>0</v>
      </c>
      <c r="BG184" s="27">
        <v>0</v>
      </c>
      <c r="BH184" s="27">
        <v>0</v>
      </c>
      <c r="BI184" s="27">
        <v>0</v>
      </c>
      <c r="BJ184" s="27">
        <v>0</v>
      </c>
      <c r="BK184" s="27">
        <v>0</v>
      </c>
      <c r="BL184" s="27">
        <v>0</v>
      </c>
      <c r="BM184" s="27">
        <v>0</v>
      </c>
      <c r="BN184" s="27">
        <v>0</v>
      </c>
      <c r="BO184" s="27">
        <v>0</v>
      </c>
      <c r="BP184" s="27">
        <v>0</v>
      </c>
      <c r="BQ184" s="27">
        <v>0</v>
      </c>
      <c r="BR184" s="27">
        <v>0</v>
      </c>
      <c r="BS184" s="27">
        <v>0</v>
      </c>
      <c r="BT184" s="27">
        <v>0</v>
      </c>
      <c r="BU184" s="27">
        <v>0</v>
      </c>
      <c r="BV184" s="27">
        <v>0</v>
      </c>
      <c r="BW184" s="27">
        <v>0</v>
      </c>
      <c r="BX184" s="27">
        <v>0</v>
      </c>
      <c r="BY184" s="27">
        <v>0</v>
      </c>
      <c r="BZ184" s="27">
        <v>0</v>
      </c>
      <c r="CA184" s="27">
        <v>0</v>
      </c>
      <c r="CB184" s="27" t="s">
        <v>108</v>
      </c>
      <c r="CC184" s="27" t="s">
        <v>108</v>
      </c>
      <c r="CD184" s="27" t="s">
        <v>108</v>
      </c>
      <c r="CE184" s="27" t="s">
        <v>108</v>
      </c>
      <c r="CF184" s="27" t="s">
        <v>108</v>
      </c>
      <c r="CG184" s="27">
        <v>0</v>
      </c>
      <c r="CH184" s="27">
        <v>0</v>
      </c>
      <c r="CI184" s="27">
        <v>0</v>
      </c>
      <c r="CJ184" s="27">
        <v>0</v>
      </c>
      <c r="CK184" s="27">
        <v>0</v>
      </c>
      <c r="CL184" s="27">
        <v>0</v>
      </c>
      <c r="CM184" s="27">
        <v>0</v>
      </c>
      <c r="CN184" s="27">
        <v>0</v>
      </c>
      <c r="CO184" s="27">
        <v>0</v>
      </c>
      <c r="CP184" s="27">
        <v>0</v>
      </c>
      <c r="CQ184" s="27" t="s">
        <v>108</v>
      </c>
    </row>
    <row r="185" spans="1:95" s="28" customFormat="1" ht="31.5" x14ac:dyDescent="0.25">
      <c r="A185" s="27" t="s">
        <v>311</v>
      </c>
      <c r="B185" s="27" t="s">
        <v>312</v>
      </c>
      <c r="C185" s="27" t="s">
        <v>107</v>
      </c>
      <c r="D185" s="27" t="s">
        <v>108</v>
      </c>
      <c r="E185" s="27" t="s">
        <v>108</v>
      </c>
      <c r="F185" s="27" t="s">
        <v>108</v>
      </c>
      <c r="G185" s="27" t="s">
        <v>108</v>
      </c>
      <c r="H185" s="27">
        <v>0</v>
      </c>
      <c r="I185" s="27">
        <v>0</v>
      </c>
      <c r="J185" s="27" t="s">
        <v>108</v>
      </c>
      <c r="K185" s="27">
        <v>0</v>
      </c>
      <c r="L185" s="27">
        <v>0</v>
      </c>
      <c r="M185" s="27" t="s">
        <v>108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  <c r="BC185" s="27">
        <v>0</v>
      </c>
      <c r="BD185" s="27">
        <v>0</v>
      </c>
      <c r="BE185" s="27">
        <v>0</v>
      </c>
      <c r="BF185" s="27">
        <v>0</v>
      </c>
      <c r="BG185" s="27">
        <v>0</v>
      </c>
      <c r="BH185" s="27">
        <v>0</v>
      </c>
      <c r="BI185" s="27">
        <v>0</v>
      </c>
      <c r="BJ185" s="27">
        <v>0</v>
      </c>
      <c r="BK185" s="27">
        <v>0</v>
      </c>
      <c r="BL185" s="27">
        <v>0</v>
      </c>
      <c r="BM185" s="27">
        <v>0</v>
      </c>
      <c r="BN185" s="27">
        <v>0</v>
      </c>
      <c r="BO185" s="27">
        <v>0</v>
      </c>
      <c r="BP185" s="27">
        <v>0</v>
      </c>
      <c r="BQ185" s="27">
        <v>0</v>
      </c>
      <c r="BR185" s="27">
        <v>0</v>
      </c>
      <c r="BS185" s="27">
        <v>0</v>
      </c>
      <c r="BT185" s="27">
        <v>0</v>
      </c>
      <c r="BU185" s="27">
        <v>0</v>
      </c>
      <c r="BV185" s="27">
        <v>0</v>
      </c>
      <c r="BW185" s="27">
        <v>0</v>
      </c>
      <c r="BX185" s="27">
        <v>0</v>
      </c>
      <c r="BY185" s="27">
        <v>0</v>
      </c>
      <c r="BZ185" s="27">
        <v>0</v>
      </c>
      <c r="CA185" s="27">
        <v>0</v>
      </c>
      <c r="CB185" s="27" t="s">
        <v>108</v>
      </c>
      <c r="CC185" s="27" t="s">
        <v>108</v>
      </c>
      <c r="CD185" s="27" t="s">
        <v>108</v>
      </c>
      <c r="CE185" s="27" t="s">
        <v>108</v>
      </c>
      <c r="CF185" s="27" t="s">
        <v>108</v>
      </c>
      <c r="CG185" s="27">
        <v>0</v>
      </c>
      <c r="CH185" s="27">
        <v>0</v>
      </c>
      <c r="CI185" s="27">
        <v>0</v>
      </c>
      <c r="CJ185" s="27">
        <v>0</v>
      </c>
      <c r="CK185" s="27">
        <v>0</v>
      </c>
      <c r="CL185" s="27">
        <v>0</v>
      </c>
      <c r="CM185" s="27">
        <v>0</v>
      </c>
      <c r="CN185" s="27">
        <v>0</v>
      </c>
      <c r="CO185" s="27">
        <v>0</v>
      </c>
      <c r="CP185" s="27">
        <v>0</v>
      </c>
      <c r="CQ185" s="27" t="s">
        <v>108</v>
      </c>
    </row>
    <row r="186" spans="1:95" s="28" customFormat="1" ht="31.5" x14ac:dyDescent="0.25">
      <c r="A186" s="27" t="s">
        <v>313</v>
      </c>
      <c r="B186" s="27" t="s">
        <v>314</v>
      </c>
      <c r="C186" s="27" t="s">
        <v>107</v>
      </c>
      <c r="D186" s="27" t="s">
        <v>108</v>
      </c>
      <c r="E186" s="27" t="s">
        <v>108</v>
      </c>
      <c r="F186" s="27" t="s">
        <v>108</v>
      </c>
      <c r="G186" s="27" t="s">
        <v>108</v>
      </c>
      <c r="H186" s="27">
        <v>0</v>
      </c>
      <c r="I186" s="27">
        <v>0</v>
      </c>
      <c r="J186" s="27" t="s">
        <v>108</v>
      </c>
      <c r="K186" s="27">
        <v>0</v>
      </c>
      <c r="L186" s="27">
        <v>0</v>
      </c>
      <c r="M186" s="27" t="s">
        <v>108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>
        <v>0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  <c r="BQ186" s="27">
        <v>0</v>
      </c>
      <c r="BR186" s="27">
        <v>0</v>
      </c>
      <c r="BS186" s="27">
        <v>0</v>
      </c>
      <c r="BT186" s="27">
        <v>0</v>
      </c>
      <c r="BU186" s="27">
        <v>0</v>
      </c>
      <c r="BV186" s="27">
        <v>0</v>
      </c>
      <c r="BW186" s="27">
        <v>0</v>
      </c>
      <c r="BX186" s="27">
        <v>0</v>
      </c>
      <c r="BY186" s="27">
        <v>0</v>
      </c>
      <c r="BZ186" s="27">
        <v>0</v>
      </c>
      <c r="CA186" s="27">
        <v>0</v>
      </c>
      <c r="CB186" s="27" t="s">
        <v>108</v>
      </c>
      <c r="CC186" s="27" t="s">
        <v>108</v>
      </c>
      <c r="CD186" s="27" t="s">
        <v>108</v>
      </c>
      <c r="CE186" s="27" t="s">
        <v>108</v>
      </c>
      <c r="CF186" s="27" t="s">
        <v>108</v>
      </c>
      <c r="CG186" s="27">
        <v>0</v>
      </c>
      <c r="CH186" s="27">
        <v>0</v>
      </c>
      <c r="CI186" s="27">
        <v>0</v>
      </c>
      <c r="CJ186" s="27">
        <v>0</v>
      </c>
      <c r="CK186" s="27">
        <v>0</v>
      </c>
      <c r="CL186" s="27">
        <v>0</v>
      </c>
      <c r="CM186" s="27">
        <v>0</v>
      </c>
      <c r="CN186" s="27">
        <v>0</v>
      </c>
      <c r="CO186" s="27">
        <v>0</v>
      </c>
      <c r="CP186" s="27">
        <v>0</v>
      </c>
      <c r="CQ186" s="27" t="s">
        <v>108</v>
      </c>
    </row>
    <row r="187" spans="1:95" s="28" customFormat="1" ht="31.5" x14ac:dyDescent="0.25">
      <c r="A187" s="27" t="s">
        <v>315</v>
      </c>
      <c r="B187" s="27" t="s">
        <v>316</v>
      </c>
      <c r="C187" s="27" t="s">
        <v>107</v>
      </c>
      <c r="D187" s="27" t="s">
        <v>108</v>
      </c>
      <c r="E187" s="27" t="s">
        <v>108</v>
      </c>
      <c r="F187" s="27" t="s">
        <v>108</v>
      </c>
      <c r="G187" s="27" t="s">
        <v>108</v>
      </c>
      <c r="H187" s="27">
        <v>0</v>
      </c>
      <c r="I187" s="27">
        <v>0</v>
      </c>
      <c r="J187" s="27" t="s">
        <v>108</v>
      </c>
      <c r="K187" s="27">
        <v>0</v>
      </c>
      <c r="L187" s="27">
        <v>0</v>
      </c>
      <c r="M187" s="27" t="s">
        <v>108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  <c r="AO187" s="27">
        <v>0</v>
      </c>
      <c r="AP187" s="27">
        <v>0</v>
      </c>
      <c r="AQ187" s="27">
        <v>0</v>
      </c>
      <c r="AR187" s="27">
        <v>0</v>
      </c>
      <c r="AS187" s="27">
        <v>0</v>
      </c>
      <c r="AT187" s="27">
        <v>0</v>
      </c>
      <c r="AU187" s="27">
        <v>0</v>
      </c>
      <c r="AV187" s="27">
        <v>0</v>
      </c>
      <c r="AW187" s="27">
        <v>0</v>
      </c>
      <c r="AX187" s="27">
        <v>0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  <c r="BG187" s="27">
        <v>0</v>
      </c>
      <c r="BH187" s="27">
        <v>0</v>
      </c>
      <c r="BI187" s="27">
        <v>0</v>
      </c>
      <c r="BJ187" s="27">
        <v>0</v>
      </c>
      <c r="BK187" s="27">
        <v>0</v>
      </c>
      <c r="BL187" s="27">
        <v>0</v>
      </c>
      <c r="BM187" s="27">
        <v>0</v>
      </c>
      <c r="BN187" s="27">
        <v>0</v>
      </c>
      <c r="BO187" s="27">
        <v>0</v>
      </c>
      <c r="BP187" s="27">
        <v>0</v>
      </c>
      <c r="BQ187" s="27">
        <v>0</v>
      </c>
      <c r="BR187" s="27">
        <v>0</v>
      </c>
      <c r="BS187" s="27">
        <v>0</v>
      </c>
      <c r="BT187" s="27">
        <v>0</v>
      </c>
      <c r="BU187" s="27">
        <v>0</v>
      </c>
      <c r="BV187" s="27">
        <v>0</v>
      </c>
      <c r="BW187" s="27">
        <v>0</v>
      </c>
      <c r="BX187" s="27">
        <v>0</v>
      </c>
      <c r="BY187" s="27">
        <v>0</v>
      </c>
      <c r="BZ187" s="27">
        <v>0</v>
      </c>
      <c r="CA187" s="27">
        <v>0</v>
      </c>
      <c r="CB187" s="27" t="s">
        <v>108</v>
      </c>
      <c r="CC187" s="27" t="s">
        <v>108</v>
      </c>
      <c r="CD187" s="27" t="s">
        <v>108</v>
      </c>
      <c r="CE187" s="27" t="s">
        <v>108</v>
      </c>
      <c r="CF187" s="27" t="s">
        <v>108</v>
      </c>
      <c r="CG187" s="27">
        <v>0</v>
      </c>
      <c r="CH187" s="27">
        <v>0</v>
      </c>
      <c r="CI187" s="27">
        <v>0</v>
      </c>
      <c r="CJ187" s="27">
        <v>0</v>
      </c>
      <c r="CK187" s="27">
        <v>0</v>
      </c>
      <c r="CL187" s="27">
        <v>0</v>
      </c>
      <c r="CM187" s="27">
        <v>0</v>
      </c>
      <c r="CN187" s="27">
        <v>0</v>
      </c>
      <c r="CO187" s="27">
        <v>0</v>
      </c>
      <c r="CP187" s="27">
        <v>0</v>
      </c>
      <c r="CQ187" s="27" t="s">
        <v>108</v>
      </c>
    </row>
    <row r="188" spans="1:95" s="28" customFormat="1" ht="31.5" x14ac:dyDescent="0.25">
      <c r="A188" s="27" t="s">
        <v>317</v>
      </c>
      <c r="B188" s="27" t="s">
        <v>318</v>
      </c>
      <c r="C188" s="27" t="s">
        <v>107</v>
      </c>
      <c r="D188" s="27" t="s">
        <v>108</v>
      </c>
      <c r="E188" s="27" t="s">
        <v>108</v>
      </c>
      <c r="F188" s="27" t="s">
        <v>108</v>
      </c>
      <c r="G188" s="27" t="s">
        <v>108</v>
      </c>
      <c r="H188" s="27">
        <v>0</v>
      </c>
      <c r="I188" s="27">
        <v>0</v>
      </c>
      <c r="J188" s="27" t="s">
        <v>108</v>
      </c>
      <c r="K188" s="27">
        <v>0</v>
      </c>
      <c r="L188" s="27">
        <v>0</v>
      </c>
      <c r="M188" s="27" t="s">
        <v>108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27">
        <v>0</v>
      </c>
      <c r="AP188" s="27">
        <v>0</v>
      </c>
      <c r="AQ188" s="27">
        <v>0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  <c r="BG188" s="27">
        <v>0</v>
      </c>
      <c r="BH188" s="27">
        <v>0</v>
      </c>
      <c r="BI188" s="27">
        <v>0</v>
      </c>
      <c r="BJ188" s="27">
        <v>0</v>
      </c>
      <c r="BK188" s="27">
        <v>0</v>
      </c>
      <c r="BL188" s="27">
        <v>0</v>
      </c>
      <c r="BM188" s="27">
        <v>0</v>
      </c>
      <c r="BN188" s="27">
        <v>0</v>
      </c>
      <c r="BO188" s="27">
        <v>0</v>
      </c>
      <c r="BP188" s="27">
        <v>0</v>
      </c>
      <c r="BQ188" s="27">
        <v>0</v>
      </c>
      <c r="BR188" s="27">
        <v>0</v>
      </c>
      <c r="BS188" s="27">
        <v>0</v>
      </c>
      <c r="BT188" s="27">
        <v>0</v>
      </c>
      <c r="BU188" s="27">
        <v>0</v>
      </c>
      <c r="BV188" s="27">
        <v>0</v>
      </c>
      <c r="BW188" s="27">
        <v>0</v>
      </c>
      <c r="BX188" s="27">
        <v>0</v>
      </c>
      <c r="BY188" s="27">
        <v>0</v>
      </c>
      <c r="BZ188" s="27">
        <v>0</v>
      </c>
      <c r="CA188" s="27">
        <v>0</v>
      </c>
      <c r="CB188" s="27" t="s">
        <v>108</v>
      </c>
      <c r="CC188" s="27" t="s">
        <v>108</v>
      </c>
      <c r="CD188" s="27" t="s">
        <v>108</v>
      </c>
      <c r="CE188" s="27" t="s">
        <v>108</v>
      </c>
      <c r="CF188" s="27" t="s">
        <v>108</v>
      </c>
      <c r="CG188" s="27">
        <v>0</v>
      </c>
      <c r="CH188" s="27">
        <v>0</v>
      </c>
      <c r="CI188" s="27">
        <v>0</v>
      </c>
      <c r="CJ188" s="27">
        <v>0</v>
      </c>
      <c r="CK188" s="27">
        <v>0</v>
      </c>
      <c r="CL188" s="27">
        <v>0</v>
      </c>
      <c r="CM188" s="27">
        <v>0</v>
      </c>
      <c r="CN188" s="27">
        <v>0</v>
      </c>
      <c r="CO188" s="27">
        <v>0</v>
      </c>
      <c r="CP188" s="27">
        <v>0</v>
      </c>
      <c r="CQ188" s="27" t="s">
        <v>108</v>
      </c>
    </row>
    <row r="189" spans="1:95" s="28" customFormat="1" ht="31.5" x14ac:dyDescent="0.25">
      <c r="A189" s="27" t="s">
        <v>319</v>
      </c>
      <c r="B189" s="27" t="s">
        <v>320</v>
      </c>
      <c r="C189" s="27" t="s">
        <v>107</v>
      </c>
      <c r="D189" s="27" t="s">
        <v>108</v>
      </c>
      <c r="E189" s="27" t="s">
        <v>108</v>
      </c>
      <c r="F189" s="27" t="s">
        <v>108</v>
      </c>
      <c r="G189" s="27" t="s">
        <v>108</v>
      </c>
      <c r="H189" s="27">
        <v>0</v>
      </c>
      <c r="I189" s="27">
        <v>0</v>
      </c>
      <c r="J189" s="27" t="s">
        <v>108</v>
      </c>
      <c r="K189" s="27">
        <v>0</v>
      </c>
      <c r="L189" s="27">
        <v>0</v>
      </c>
      <c r="M189" s="27" t="s">
        <v>108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  <c r="BG189" s="27">
        <v>0</v>
      </c>
      <c r="BH189" s="27">
        <v>0</v>
      </c>
      <c r="BI189" s="27">
        <v>0</v>
      </c>
      <c r="BJ189" s="27">
        <v>0</v>
      </c>
      <c r="BK189" s="27">
        <v>0</v>
      </c>
      <c r="BL189" s="27">
        <v>0</v>
      </c>
      <c r="BM189" s="27">
        <v>0</v>
      </c>
      <c r="BN189" s="27">
        <v>0</v>
      </c>
      <c r="BO189" s="27">
        <v>0</v>
      </c>
      <c r="BP189" s="27">
        <v>0</v>
      </c>
      <c r="BQ189" s="27">
        <v>0</v>
      </c>
      <c r="BR189" s="27">
        <v>0</v>
      </c>
      <c r="BS189" s="27">
        <v>0</v>
      </c>
      <c r="BT189" s="27">
        <v>0</v>
      </c>
      <c r="BU189" s="27">
        <v>0</v>
      </c>
      <c r="BV189" s="27">
        <v>0</v>
      </c>
      <c r="BW189" s="27">
        <v>0</v>
      </c>
      <c r="BX189" s="27">
        <v>0</v>
      </c>
      <c r="BY189" s="27">
        <v>0</v>
      </c>
      <c r="BZ189" s="27">
        <v>0</v>
      </c>
      <c r="CA189" s="27">
        <v>0</v>
      </c>
      <c r="CB189" s="27" t="s">
        <v>108</v>
      </c>
      <c r="CC189" s="27" t="s">
        <v>108</v>
      </c>
      <c r="CD189" s="27" t="s">
        <v>108</v>
      </c>
      <c r="CE189" s="27" t="s">
        <v>108</v>
      </c>
      <c r="CF189" s="27" t="s">
        <v>108</v>
      </c>
      <c r="CG189" s="27">
        <v>0</v>
      </c>
      <c r="CH189" s="27">
        <v>0</v>
      </c>
      <c r="CI189" s="27">
        <v>0</v>
      </c>
      <c r="CJ189" s="27">
        <v>0</v>
      </c>
      <c r="CK189" s="27">
        <v>0</v>
      </c>
      <c r="CL189" s="27">
        <v>0</v>
      </c>
      <c r="CM189" s="27">
        <v>0</v>
      </c>
      <c r="CN189" s="27">
        <v>0</v>
      </c>
      <c r="CO189" s="27">
        <v>0</v>
      </c>
      <c r="CP189" s="27">
        <v>0</v>
      </c>
      <c r="CQ189" s="27" t="s">
        <v>108</v>
      </c>
    </row>
    <row r="190" spans="1:95" s="28" customFormat="1" ht="47.25" x14ac:dyDescent="0.25">
      <c r="A190" s="27" t="s">
        <v>321</v>
      </c>
      <c r="B190" s="27" t="s">
        <v>322</v>
      </c>
      <c r="C190" s="27" t="s">
        <v>107</v>
      </c>
      <c r="D190" s="27" t="s">
        <v>108</v>
      </c>
      <c r="E190" s="27" t="s">
        <v>108</v>
      </c>
      <c r="F190" s="27" t="s">
        <v>108</v>
      </c>
      <c r="G190" s="27" t="s">
        <v>108</v>
      </c>
      <c r="H190" s="27">
        <v>0</v>
      </c>
      <c r="I190" s="27">
        <v>0</v>
      </c>
      <c r="J190" s="27" t="s">
        <v>108</v>
      </c>
      <c r="K190" s="27">
        <v>0</v>
      </c>
      <c r="L190" s="27">
        <v>0</v>
      </c>
      <c r="M190" s="27" t="s">
        <v>108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  <c r="AO190" s="27">
        <v>0</v>
      </c>
      <c r="AP190" s="27">
        <v>0</v>
      </c>
      <c r="AQ190" s="27">
        <v>0</v>
      </c>
      <c r="AR190" s="27">
        <v>0</v>
      </c>
      <c r="AS190" s="27">
        <v>0</v>
      </c>
      <c r="AT190" s="27">
        <v>0</v>
      </c>
      <c r="AU190" s="27">
        <v>0</v>
      </c>
      <c r="AV190" s="27">
        <v>0</v>
      </c>
      <c r="AW190" s="27">
        <v>0</v>
      </c>
      <c r="AX190" s="27">
        <v>0</v>
      </c>
      <c r="AY190" s="27">
        <v>0</v>
      </c>
      <c r="AZ190" s="27">
        <v>0</v>
      </c>
      <c r="BA190" s="27">
        <v>0</v>
      </c>
      <c r="BB190" s="27">
        <v>0</v>
      </c>
      <c r="BC190" s="27">
        <v>0</v>
      </c>
      <c r="BD190" s="27">
        <v>0</v>
      </c>
      <c r="BE190" s="27">
        <v>0</v>
      </c>
      <c r="BF190" s="27">
        <v>0</v>
      </c>
      <c r="BG190" s="27">
        <v>0</v>
      </c>
      <c r="BH190" s="27">
        <v>0</v>
      </c>
      <c r="BI190" s="27">
        <v>0</v>
      </c>
      <c r="BJ190" s="27">
        <v>0</v>
      </c>
      <c r="BK190" s="27">
        <v>0</v>
      </c>
      <c r="BL190" s="27">
        <v>0</v>
      </c>
      <c r="BM190" s="27">
        <v>0</v>
      </c>
      <c r="BN190" s="27">
        <v>0</v>
      </c>
      <c r="BO190" s="27">
        <v>0</v>
      </c>
      <c r="BP190" s="27">
        <v>0</v>
      </c>
      <c r="BQ190" s="27">
        <v>0</v>
      </c>
      <c r="BR190" s="27">
        <v>0</v>
      </c>
      <c r="BS190" s="27">
        <v>0</v>
      </c>
      <c r="BT190" s="27">
        <v>0</v>
      </c>
      <c r="BU190" s="27">
        <v>0</v>
      </c>
      <c r="BV190" s="27">
        <v>0</v>
      </c>
      <c r="BW190" s="27">
        <v>0</v>
      </c>
      <c r="BX190" s="27">
        <v>0</v>
      </c>
      <c r="BY190" s="27">
        <v>0</v>
      </c>
      <c r="BZ190" s="27">
        <v>0</v>
      </c>
      <c r="CA190" s="27">
        <v>0</v>
      </c>
      <c r="CB190" s="27" t="s">
        <v>108</v>
      </c>
      <c r="CC190" s="27" t="s">
        <v>108</v>
      </c>
      <c r="CD190" s="27" t="s">
        <v>108</v>
      </c>
      <c r="CE190" s="27" t="s">
        <v>108</v>
      </c>
      <c r="CF190" s="27" t="s">
        <v>108</v>
      </c>
      <c r="CG190" s="27">
        <v>0</v>
      </c>
      <c r="CH190" s="27">
        <v>0</v>
      </c>
      <c r="CI190" s="27">
        <v>0</v>
      </c>
      <c r="CJ190" s="27">
        <v>0</v>
      </c>
      <c r="CK190" s="27">
        <v>0</v>
      </c>
      <c r="CL190" s="27">
        <v>0</v>
      </c>
      <c r="CM190" s="27">
        <v>0</v>
      </c>
      <c r="CN190" s="27">
        <v>0</v>
      </c>
      <c r="CO190" s="27">
        <v>0</v>
      </c>
      <c r="CP190" s="27">
        <v>0</v>
      </c>
      <c r="CQ190" s="27" t="s">
        <v>108</v>
      </c>
    </row>
    <row r="191" spans="1:95" s="28" customFormat="1" ht="31.5" x14ac:dyDescent="0.25">
      <c r="A191" s="27" t="s">
        <v>323</v>
      </c>
      <c r="B191" s="27" t="s">
        <v>324</v>
      </c>
      <c r="C191" s="27" t="s">
        <v>107</v>
      </c>
      <c r="D191" s="27" t="s">
        <v>108</v>
      </c>
      <c r="E191" s="27" t="s">
        <v>108</v>
      </c>
      <c r="F191" s="27" t="s">
        <v>108</v>
      </c>
      <c r="G191" s="27" t="s">
        <v>108</v>
      </c>
      <c r="H191" s="27">
        <v>0</v>
      </c>
      <c r="I191" s="27">
        <v>0</v>
      </c>
      <c r="J191" s="27" t="s">
        <v>108</v>
      </c>
      <c r="K191" s="27">
        <v>0</v>
      </c>
      <c r="L191" s="27">
        <v>0</v>
      </c>
      <c r="M191" s="27" t="s">
        <v>108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v>0</v>
      </c>
      <c r="AW191" s="27">
        <v>0</v>
      </c>
      <c r="AX191" s="27">
        <v>0</v>
      </c>
      <c r="AY191" s="27">
        <v>0</v>
      </c>
      <c r="AZ191" s="27">
        <v>0</v>
      </c>
      <c r="BA191" s="27">
        <v>0</v>
      </c>
      <c r="BB191" s="27">
        <v>0</v>
      </c>
      <c r="BC191" s="27">
        <v>0</v>
      </c>
      <c r="BD191" s="27">
        <v>0</v>
      </c>
      <c r="BE191" s="27">
        <v>0</v>
      </c>
      <c r="BF191" s="27">
        <v>0</v>
      </c>
      <c r="BG191" s="27">
        <v>0</v>
      </c>
      <c r="BH191" s="27">
        <v>0</v>
      </c>
      <c r="BI191" s="27">
        <v>0</v>
      </c>
      <c r="BJ191" s="27">
        <v>0</v>
      </c>
      <c r="BK191" s="27">
        <v>0</v>
      </c>
      <c r="BL191" s="27">
        <v>0</v>
      </c>
      <c r="BM191" s="27">
        <v>0</v>
      </c>
      <c r="BN191" s="27">
        <v>0</v>
      </c>
      <c r="BO191" s="27">
        <v>0</v>
      </c>
      <c r="BP191" s="27">
        <v>0</v>
      </c>
      <c r="BQ191" s="27">
        <v>0</v>
      </c>
      <c r="BR191" s="27">
        <v>0</v>
      </c>
      <c r="BS191" s="27">
        <v>0</v>
      </c>
      <c r="BT191" s="27">
        <v>0</v>
      </c>
      <c r="BU191" s="27">
        <v>0</v>
      </c>
      <c r="BV191" s="27">
        <v>0</v>
      </c>
      <c r="BW191" s="27">
        <v>0</v>
      </c>
      <c r="BX191" s="27">
        <v>0</v>
      </c>
      <c r="BY191" s="27">
        <v>0</v>
      </c>
      <c r="BZ191" s="27">
        <v>0</v>
      </c>
      <c r="CA191" s="27">
        <v>0</v>
      </c>
      <c r="CB191" s="27" t="s">
        <v>108</v>
      </c>
      <c r="CC191" s="27" t="s">
        <v>108</v>
      </c>
      <c r="CD191" s="27" t="s">
        <v>108</v>
      </c>
      <c r="CE191" s="27" t="s">
        <v>108</v>
      </c>
      <c r="CF191" s="27" t="s">
        <v>108</v>
      </c>
      <c r="CG191" s="27">
        <v>0</v>
      </c>
      <c r="CH191" s="27">
        <v>0</v>
      </c>
      <c r="CI191" s="27">
        <v>0</v>
      </c>
      <c r="CJ191" s="27">
        <v>0</v>
      </c>
      <c r="CK191" s="27">
        <v>0</v>
      </c>
      <c r="CL191" s="27">
        <v>0</v>
      </c>
      <c r="CM191" s="27">
        <v>0</v>
      </c>
      <c r="CN191" s="27">
        <v>0</v>
      </c>
      <c r="CO191" s="27">
        <v>0</v>
      </c>
      <c r="CP191" s="27">
        <v>0</v>
      </c>
      <c r="CQ191" s="27" t="s">
        <v>108</v>
      </c>
    </row>
    <row r="192" spans="1:95" s="28" customFormat="1" ht="31.5" x14ac:dyDescent="0.25">
      <c r="A192" s="27" t="s">
        <v>325</v>
      </c>
      <c r="B192" s="27" t="s">
        <v>212</v>
      </c>
      <c r="C192" s="27" t="s">
        <v>107</v>
      </c>
      <c r="D192" s="27" t="s">
        <v>108</v>
      </c>
      <c r="E192" s="27" t="s">
        <v>108</v>
      </c>
      <c r="F192" s="27" t="s">
        <v>108</v>
      </c>
      <c r="G192" s="27" t="s">
        <v>108</v>
      </c>
      <c r="H192" s="27">
        <v>0</v>
      </c>
      <c r="I192" s="27">
        <v>0</v>
      </c>
      <c r="J192" s="27" t="s">
        <v>108</v>
      </c>
      <c r="K192" s="27">
        <v>0</v>
      </c>
      <c r="L192" s="27">
        <v>0</v>
      </c>
      <c r="M192" s="27" t="s">
        <v>108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v>0</v>
      </c>
      <c r="AW192" s="27">
        <v>0</v>
      </c>
      <c r="AX192" s="27">
        <v>0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>
        <v>0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  <c r="BQ192" s="27">
        <v>0</v>
      </c>
      <c r="BR192" s="27">
        <v>0</v>
      </c>
      <c r="BS192" s="27">
        <v>0</v>
      </c>
      <c r="BT192" s="27">
        <v>0</v>
      </c>
      <c r="BU192" s="27">
        <v>0</v>
      </c>
      <c r="BV192" s="27">
        <v>0</v>
      </c>
      <c r="BW192" s="27">
        <v>0</v>
      </c>
      <c r="BX192" s="27">
        <v>0</v>
      </c>
      <c r="BY192" s="27">
        <v>0</v>
      </c>
      <c r="BZ192" s="27">
        <v>0</v>
      </c>
      <c r="CA192" s="27">
        <v>0</v>
      </c>
      <c r="CB192" s="27" t="s">
        <v>108</v>
      </c>
      <c r="CC192" s="27" t="s">
        <v>108</v>
      </c>
      <c r="CD192" s="27" t="s">
        <v>108</v>
      </c>
      <c r="CE192" s="27" t="s">
        <v>108</v>
      </c>
      <c r="CF192" s="27" t="s">
        <v>108</v>
      </c>
      <c r="CG192" s="27">
        <v>0</v>
      </c>
      <c r="CH192" s="27">
        <v>0</v>
      </c>
      <c r="CI192" s="27">
        <v>0</v>
      </c>
      <c r="CJ192" s="27">
        <v>0</v>
      </c>
      <c r="CK192" s="27">
        <v>0</v>
      </c>
      <c r="CL192" s="27">
        <v>0</v>
      </c>
      <c r="CM192" s="27">
        <v>0</v>
      </c>
      <c r="CN192" s="27">
        <v>0</v>
      </c>
      <c r="CO192" s="27">
        <v>0</v>
      </c>
      <c r="CP192" s="27">
        <v>0</v>
      </c>
      <c r="CQ192" s="27" t="s">
        <v>108</v>
      </c>
    </row>
    <row r="193" spans="1:95" s="28" customFormat="1" x14ac:dyDescent="0.25">
      <c r="A193" s="27" t="s">
        <v>326</v>
      </c>
      <c r="B193" s="27" t="s">
        <v>214</v>
      </c>
      <c r="C193" s="27" t="s">
        <v>107</v>
      </c>
      <c r="D193" s="27" t="s">
        <v>108</v>
      </c>
      <c r="E193" s="27" t="s">
        <v>108</v>
      </c>
      <c r="F193" s="27" t="s">
        <v>108</v>
      </c>
      <c r="G193" s="27" t="s">
        <v>108</v>
      </c>
      <c r="H193" s="27" t="str">
        <f>IF((COUNTIF(H194:H194,"нд"))=(COUNTA(H194:H194)),"нд",SUMIF(H194:H194,"&lt;&gt;0",H194:H194))</f>
        <v>нд</v>
      </c>
      <c r="I193" s="27" t="str">
        <f>IF((COUNTIF(I194:I194,"нд"))=(COUNTA(I194:I194)),"нд",SUMIF(I194:I194,"&lt;&gt;0",I194:I194))</f>
        <v>нд</v>
      </c>
      <c r="J193" s="27" t="s">
        <v>108</v>
      </c>
      <c r="K193" s="27" t="str">
        <f>IF((COUNTIF(K194:K194,"нд"))=(COUNTA(K194:K194)),"нд",SUMIF(K194:K194,"&lt;&gt;0",K194:K194))</f>
        <v>нд</v>
      </c>
      <c r="L193" s="27" t="str">
        <f>IF((COUNTIF(L194:L194,"нд"))=(COUNTA(L194:L194)),"нд",SUMIF(L194:L194,"&lt;&gt;0",L194:L194))</f>
        <v>нд</v>
      </c>
      <c r="M193" s="27" t="s">
        <v>108</v>
      </c>
      <c r="N193" s="27" t="str">
        <f t="shared" ref="N193:BY193" si="109">IF((COUNTIF(N194:N194,"нд"))=(COUNTA(N194:N194)),"нд",SUMIF(N194:N194,"&lt;&gt;0",N194:N194))</f>
        <v>нд</v>
      </c>
      <c r="O193" s="27">
        <f t="shared" si="109"/>
        <v>0</v>
      </c>
      <c r="P193" s="27">
        <f t="shared" si="109"/>
        <v>225.672</v>
      </c>
      <c r="Q193" s="27">
        <f t="shared" si="109"/>
        <v>366.97720156017778</v>
      </c>
      <c r="R193" s="27">
        <f t="shared" si="109"/>
        <v>607.07853839999996</v>
      </c>
      <c r="S193" s="27">
        <f t="shared" si="109"/>
        <v>720.56447807981783</v>
      </c>
      <c r="T193" s="27">
        <f t="shared" si="109"/>
        <v>246.99646642065812</v>
      </c>
      <c r="U193" s="27">
        <f t="shared" si="109"/>
        <v>299.2693503239305</v>
      </c>
      <c r="V193" s="27">
        <f t="shared" si="109"/>
        <v>246.99646642065812</v>
      </c>
      <c r="W193" s="27">
        <f t="shared" si="109"/>
        <v>202.85587723070174</v>
      </c>
      <c r="X193" s="27">
        <f t="shared" si="109"/>
        <v>257.1124072739305</v>
      </c>
      <c r="Y193" s="27">
        <f t="shared" si="109"/>
        <v>44.140589189956394</v>
      </c>
      <c r="Z193" s="27">
        <f t="shared" si="109"/>
        <v>0</v>
      </c>
      <c r="AA193" s="27">
        <f t="shared" si="109"/>
        <v>0</v>
      </c>
      <c r="AB193" s="27">
        <f t="shared" si="109"/>
        <v>36.783824324963661</v>
      </c>
      <c r="AC193" s="27">
        <f t="shared" si="109"/>
        <v>7.3567648649927335</v>
      </c>
      <c r="AD193" s="27">
        <f t="shared" si="109"/>
        <v>42.156943049999995</v>
      </c>
      <c r="AE193" s="27">
        <f t="shared" si="109"/>
        <v>0</v>
      </c>
      <c r="AF193" s="27">
        <f t="shared" si="109"/>
        <v>0</v>
      </c>
      <c r="AG193" s="27">
        <f t="shared" si="109"/>
        <v>35.130785875000001</v>
      </c>
      <c r="AH193" s="27">
        <f t="shared" si="109"/>
        <v>7.0261571749999945</v>
      </c>
      <c r="AI193" s="27">
        <f t="shared" si="109"/>
        <v>47.276317670085824</v>
      </c>
      <c r="AJ193" s="27">
        <f t="shared" si="109"/>
        <v>0</v>
      </c>
      <c r="AK193" s="27">
        <f t="shared" si="109"/>
        <v>0</v>
      </c>
      <c r="AL193" s="27">
        <f t="shared" si="109"/>
        <v>39.396931391738185</v>
      </c>
      <c r="AM193" s="27">
        <f t="shared" si="109"/>
        <v>7.8793862783476385</v>
      </c>
      <c r="AN193" s="27">
        <f t="shared" si="109"/>
        <v>47.276317670085803</v>
      </c>
      <c r="AO193" s="27">
        <f t="shared" si="109"/>
        <v>0</v>
      </c>
      <c r="AP193" s="27">
        <f t="shared" si="109"/>
        <v>0</v>
      </c>
      <c r="AQ193" s="27">
        <f t="shared" si="109"/>
        <v>0</v>
      </c>
      <c r="AR193" s="27">
        <f t="shared" si="109"/>
        <v>47.276317670085803</v>
      </c>
      <c r="AS193" s="27">
        <f t="shared" si="109"/>
        <v>49.498304600579928</v>
      </c>
      <c r="AT193" s="27">
        <f t="shared" si="109"/>
        <v>0</v>
      </c>
      <c r="AU193" s="27">
        <f t="shared" si="109"/>
        <v>0</v>
      </c>
      <c r="AV193" s="27">
        <f t="shared" si="109"/>
        <v>41.248587167149942</v>
      </c>
      <c r="AW193" s="27">
        <f t="shared" si="109"/>
        <v>8.2497174334299856</v>
      </c>
      <c r="AX193" s="27">
        <f t="shared" si="109"/>
        <v>49.498304600579928</v>
      </c>
      <c r="AY193" s="27">
        <f t="shared" si="109"/>
        <v>0</v>
      </c>
      <c r="AZ193" s="27">
        <f t="shared" si="109"/>
        <v>0</v>
      </c>
      <c r="BA193" s="27">
        <f t="shared" si="109"/>
        <v>0</v>
      </c>
      <c r="BB193" s="27">
        <f t="shared" si="109"/>
        <v>49.498304600579928</v>
      </c>
      <c r="BC193" s="27">
        <f t="shared" si="109"/>
        <v>51.824724916807192</v>
      </c>
      <c r="BD193" s="27">
        <f t="shared" si="109"/>
        <v>0</v>
      </c>
      <c r="BE193" s="27">
        <f t="shared" si="109"/>
        <v>0</v>
      </c>
      <c r="BF193" s="27">
        <f t="shared" si="109"/>
        <v>43.187270764005994</v>
      </c>
      <c r="BG193" s="27">
        <f t="shared" si="109"/>
        <v>8.6374541528011974</v>
      </c>
      <c r="BH193" s="27">
        <f t="shared" si="109"/>
        <v>51.824724916807192</v>
      </c>
      <c r="BI193" s="27">
        <f t="shared" si="109"/>
        <v>0</v>
      </c>
      <c r="BJ193" s="27">
        <f t="shared" si="109"/>
        <v>0</v>
      </c>
      <c r="BK193" s="27">
        <f t="shared" si="109"/>
        <v>0</v>
      </c>
      <c r="BL193" s="27">
        <f t="shared" si="109"/>
        <v>51.824724916807192</v>
      </c>
      <c r="BM193" s="27">
        <f t="shared" si="109"/>
        <v>54.256530043228778</v>
      </c>
      <c r="BN193" s="27">
        <f t="shared" si="109"/>
        <v>0</v>
      </c>
      <c r="BO193" s="27">
        <f t="shared" si="109"/>
        <v>0</v>
      </c>
      <c r="BP193" s="27">
        <f t="shared" si="109"/>
        <v>45.213775036023982</v>
      </c>
      <c r="BQ193" s="27">
        <f t="shared" si="109"/>
        <v>9.0427550072047964</v>
      </c>
      <c r="BR193" s="27">
        <f t="shared" si="109"/>
        <v>54.256530043228778</v>
      </c>
      <c r="BS193" s="27">
        <f t="shared" si="109"/>
        <v>0</v>
      </c>
      <c r="BT193" s="27">
        <f t="shared" si="109"/>
        <v>0</v>
      </c>
      <c r="BU193" s="27">
        <f t="shared" si="109"/>
        <v>0</v>
      </c>
      <c r="BV193" s="27">
        <f t="shared" si="109"/>
        <v>54.256530043228778</v>
      </c>
      <c r="BW193" s="27">
        <f t="shared" si="109"/>
        <v>54.256530043228778</v>
      </c>
      <c r="BX193" s="27">
        <f t="shared" si="109"/>
        <v>0</v>
      </c>
      <c r="BY193" s="27">
        <f t="shared" si="109"/>
        <v>0</v>
      </c>
      <c r="BZ193" s="27">
        <f t="shared" ref="BZ193:CP193" si="110">IF((COUNTIF(BZ194:BZ194,"нд"))=(COUNTA(BZ194:BZ194)),"нд",SUMIF(BZ194:BZ194,"&lt;&gt;0",BZ194:BZ194))</f>
        <v>0</v>
      </c>
      <c r="CA193" s="27">
        <f t="shared" si="110"/>
        <v>54.256530043228778</v>
      </c>
      <c r="CB193" s="27" t="s">
        <v>108</v>
      </c>
      <c r="CC193" s="27" t="s">
        <v>108</v>
      </c>
      <c r="CD193" s="27" t="s">
        <v>108</v>
      </c>
      <c r="CE193" s="27" t="s">
        <v>108</v>
      </c>
      <c r="CF193" s="27" t="s">
        <v>108</v>
      </c>
      <c r="CG193" s="27">
        <f t="shared" si="110"/>
        <v>202.85587723070171</v>
      </c>
      <c r="CH193" s="27">
        <f t="shared" si="110"/>
        <v>0</v>
      </c>
      <c r="CI193" s="27">
        <f t="shared" si="110"/>
        <v>0</v>
      </c>
      <c r="CJ193" s="27">
        <f t="shared" si="110"/>
        <v>169.04656435891809</v>
      </c>
      <c r="CK193" s="27">
        <f t="shared" si="110"/>
        <v>33.809312871783618</v>
      </c>
      <c r="CL193" s="27">
        <f t="shared" si="110"/>
        <v>257.1124072739305</v>
      </c>
      <c r="CM193" s="27">
        <f t="shared" si="110"/>
        <v>0</v>
      </c>
      <c r="CN193" s="27">
        <f t="shared" si="110"/>
        <v>0</v>
      </c>
      <c r="CO193" s="27">
        <f t="shared" si="110"/>
        <v>0</v>
      </c>
      <c r="CP193" s="27">
        <f t="shared" si="110"/>
        <v>257.1124072739305</v>
      </c>
      <c r="CQ193" s="27" t="s">
        <v>108</v>
      </c>
    </row>
    <row r="194" spans="1:95" s="28" customFormat="1" ht="78.75" x14ac:dyDescent="0.25">
      <c r="A194" s="43" t="s">
        <v>326</v>
      </c>
      <c r="B194" s="44" t="s">
        <v>467</v>
      </c>
      <c r="C194" s="45" t="s">
        <v>468</v>
      </c>
      <c r="D194" s="29" t="s">
        <v>475</v>
      </c>
      <c r="E194" s="30">
        <v>2023</v>
      </c>
      <c r="F194" s="30">
        <v>2027</v>
      </c>
      <c r="G194" s="30">
        <v>2028</v>
      </c>
      <c r="H194" s="29" t="s">
        <v>108</v>
      </c>
      <c r="I194" s="29" t="s">
        <v>108</v>
      </c>
      <c r="J194" s="29" t="s">
        <v>108</v>
      </c>
      <c r="K194" s="29" t="s">
        <v>108</v>
      </c>
      <c r="L194" s="29" t="s">
        <v>108</v>
      </c>
      <c r="M194" s="29" t="s">
        <v>108</v>
      </c>
      <c r="N194" s="29" t="s">
        <v>108</v>
      </c>
      <c r="O194" s="29">
        <v>0</v>
      </c>
      <c r="P194" s="29">
        <v>225.672</v>
      </c>
      <c r="Q194" s="29">
        <v>366.97720156017778</v>
      </c>
      <c r="R194" s="29">
        <v>607.07853839999996</v>
      </c>
      <c r="S194" s="29">
        <v>720.56447807981783</v>
      </c>
      <c r="T194" s="29">
        <v>246.99646642065812</v>
      </c>
      <c r="U194" s="29">
        <v>299.2693503239305</v>
      </c>
      <c r="V194" s="29">
        <v>246.99646642065812</v>
      </c>
      <c r="W194" s="29">
        <v>202.85587723070174</v>
      </c>
      <c r="X194" s="29">
        <v>257.1124072739305</v>
      </c>
      <c r="Y194" s="46">
        <v>44.140589189956394</v>
      </c>
      <c r="Z194" s="46">
        <v>0</v>
      </c>
      <c r="AA194" s="46">
        <v>0</v>
      </c>
      <c r="AB194" s="46">
        <v>36.783824324963661</v>
      </c>
      <c r="AC194" s="29">
        <v>7.3567648649927335</v>
      </c>
      <c r="AD194" s="46">
        <v>42.156943049999995</v>
      </c>
      <c r="AE194" s="46">
        <v>0</v>
      </c>
      <c r="AF194" s="46">
        <v>0</v>
      </c>
      <c r="AG194" s="46">
        <v>35.130785875000001</v>
      </c>
      <c r="AH194" s="29">
        <v>7.0261571749999945</v>
      </c>
      <c r="AI194" s="46">
        <v>47.276317670085824</v>
      </c>
      <c r="AJ194" s="46">
        <v>0</v>
      </c>
      <c r="AK194" s="46">
        <v>0</v>
      </c>
      <c r="AL194" s="46">
        <v>39.396931391738185</v>
      </c>
      <c r="AM194" s="29">
        <v>7.8793862783476385</v>
      </c>
      <c r="AN194" s="46">
        <v>47.276317670085803</v>
      </c>
      <c r="AO194" s="46">
        <v>0</v>
      </c>
      <c r="AP194" s="46">
        <v>0</v>
      </c>
      <c r="AQ194" s="46">
        <v>0</v>
      </c>
      <c r="AR194" s="29">
        <v>47.276317670085803</v>
      </c>
      <c r="AS194" s="46">
        <v>49.498304600579928</v>
      </c>
      <c r="AT194" s="46">
        <v>0</v>
      </c>
      <c r="AU194" s="46">
        <v>0</v>
      </c>
      <c r="AV194" s="46">
        <v>41.248587167149942</v>
      </c>
      <c r="AW194" s="29">
        <v>8.2497174334299856</v>
      </c>
      <c r="AX194" s="46">
        <v>49.498304600579928</v>
      </c>
      <c r="AY194" s="46">
        <v>0</v>
      </c>
      <c r="AZ194" s="46">
        <v>0</v>
      </c>
      <c r="BA194" s="46">
        <v>0</v>
      </c>
      <c r="BB194" s="29">
        <v>49.498304600579928</v>
      </c>
      <c r="BC194" s="46">
        <v>51.824724916807192</v>
      </c>
      <c r="BD194" s="46">
        <v>0</v>
      </c>
      <c r="BE194" s="46">
        <v>0</v>
      </c>
      <c r="BF194" s="46">
        <v>43.187270764005994</v>
      </c>
      <c r="BG194" s="29">
        <v>8.6374541528011974</v>
      </c>
      <c r="BH194" s="46">
        <v>51.824724916807192</v>
      </c>
      <c r="BI194" s="46">
        <v>0</v>
      </c>
      <c r="BJ194" s="46">
        <v>0</v>
      </c>
      <c r="BK194" s="46">
        <v>0</v>
      </c>
      <c r="BL194" s="29">
        <v>51.824724916807192</v>
      </c>
      <c r="BM194" s="46">
        <v>54.256530043228778</v>
      </c>
      <c r="BN194" s="46">
        <v>0</v>
      </c>
      <c r="BO194" s="46">
        <v>0</v>
      </c>
      <c r="BP194" s="46">
        <v>45.213775036023982</v>
      </c>
      <c r="BQ194" s="29">
        <v>9.0427550072047964</v>
      </c>
      <c r="BR194" s="46">
        <v>54.256530043228778</v>
      </c>
      <c r="BS194" s="46">
        <v>0</v>
      </c>
      <c r="BT194" s="46">
        <v>0</v>
      </c>
      <c r="BU194" s="46">
        <v>0</v>
      </c>
      <c r="BV194" s="29">
        <v>54.256530043228778</v>
      </c>
      <c r="BW194" s="46">
        <v>54.256530043228778</v>
      </c>
      <c r="BX194" s="46">
        <v>0</v>
      </c>
      <c r="BY194" s="46">
        <v>0</v>
      </c>
      <c r="BZ194" s="46">
        <v>0</v>
      </c>
      <c r="CA194" s="29">
        <v>54.256530043228778</v>
      </c>
      <c r="CB194" s="46" t="s">
        <v>108</v>
      </c>
      <c r="CC194" s="46" t="s">
        <v>108</v>
      </c>
      <c r="CD194" s="46" t="s">
        <v>108</v>
      </c>
      <c r="CE194" s="46" t="s">
        <v>108</v>
      </c>
      <c r="CF194" s="29" t="s">
        <v>108</v>
      </c>
      <c r="CG194" s="31">
        <f t="shared" ref="CG194:CK194" si="111">AI194+AS194+BC194+BM194</f>
        <v>202.85587723070171</v>
      </c>
      <c r="CH194" s="31">
        <f t="shared" si="111"/>
        <v>0</v>
      </c>
      <c r="CI194" s="31">
        <f t="shared" si="111"/>
        <v>0</v>
      </c>
      <c r="CJ194" s="31">
        <f t="shared" si="111"/>
        <v>169.04656435891809</v>
      </c>
      <c r="CK194" s="31">
        <f t="shared" si="111"/>
        <v>33.809312871783618</v>
      </c>
      <c r="CL194" s="31">
        <f t="shared" ref="CL194:CP194" si="112">AN194+AX194+BH194+BR194+BW194</f>
        <v>257.1124072739305</v>
      </c>
      <c r="CM194" s="31">
        <f t="shared" si="112"/>
        <v>0</v>
      </c>
      <c r="CN194" s="31">
        <f t="shared" si="112"/>
        <v>0</v>
      </c>
      <c r="CO194" s="31">
        <f t="shared" si="112"/>
        <v>0</v>
      </c>
      <c r="CP194" s="31">
        <f t="shared" si="112"/>
        <v>257.1124072739305</v>
      </c>
      <c r="CQ194" s="32" t="s">
        <v>466</v>
      </c>
    </row>
    <row r="195" spans="1:95" s="28" customFormat="1" x14ac:dyDescent="0.25">
      <c r="A195" s="27" t="s">
        <v>327</v>
      </c>
      <c r="B195" s="27" t="s">
        <v>328</v>
      </c>
      <c r="C195" s="27" t="s">
        <v>107</v>
      </c>
      <c r="D195" s="27" t="s">
        <v>108</v>
      </c>
      <c r="E195" s="27" t="s">
        <v>108</v>
      </c>
      <c r="F195" s="27" t="s">
        <v>108</v>
      </c>
      <c r="G195" s="27" t="s">
        <v>108</v>
      </c>
      <c r="H195" s="27">
        <v>0</v>
      </c>
      <c r="I195" s="27">
        <v>0</v>
      </c>
      <c r="J195" s="27" t="s">
        <v>108</v>
      </c>
      <c r="K195" s="27">
        <v>0</v>
      </c>
      <c r="L195" s="27">
        <v>0</v>
      </c>
      <c r="M195" s="27" t="s">
        <v>108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0</v>
      </c>
      <c r="AV195" s="27">
        <v>0</v>
      </c>
      <c r="AW195" s="27">
        <v>0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>
        <v>0</v>
      </c>
      <c r="BP195" s="27">
        <v>0</v>
      </c>
      <c r="BQ195" s="27">
        <v>0</v>
      </c>
      <c r="BR195" s="27">
        <v>0</v>
      </c>
      <c r="BS195" s="27">
        <v>0</v>
      </c>
      <c r="BT195" s="27">
        <v>0</v>
      </c>
      <c r="BU195" s="27">
        <v>0</v>
      </c>
      <c r="BV195" s="27">
        <v>0</v>
      </c>
      <c r="BW195" s="27">
        <v>0</v>
      </c>
      <c r="BX195" s="27">
        <v>0</v>
      </c>
      <c r="BY195" s="27">
        <v>0</v>
      </c>
      <c r="BZ195" s="27">
        <v>0</v>
      </c>
      <c r="CA195" s="27">
        <v>0</v>
      </c>
      <c r="CB195" s="27" t="s">
        <v>108</v>
      </c>
      <c r="CC195" s="27" t="s">
        <v>108</v>
      </c>
      <c r="CD195" s="27" t="s">
        <v>108</v>
      </c>
      <c r="CE195" s="27" t="s">
        <v>108</v>
      </c>
      <c r="CF195" s="27" t="s">
        <v>108</v>
      </c>
      <c r="CG195" s="27">
        <v>0</v>
      </c>
      <c r="CH195" s="27">
        <v>0</v>
      </c>
      <c r="CI195" s="27">
        <v>0</v>
      </c>
      <c r="CJ195" s="27">
        <v>0</v>
      </c>
      <c r="CK195" s="27">
        <v>0</v>
      </c>
      <c r="CL195" s="27">
        <v>0</v>
      </c>
      <c r="CM195" s="27">
        <v>0</v>
      </c>
      <c r="CN195" s="27">
        <v>0</v>
      </c>
      <c r="CO195" s="27">
        <v>0</v>
      </c>
      <c r="CP195" s="27">
        <v>0</v>
      </c>
      <c r="CQ195" s="27">
        <v>0</v>
      </c>
    </row>
    <row r="196" spans="1:95" s="21" customFormat="1" ht="15.75" customHeight="1" x14ac:dyDescent="0.25">
      <c r="B196" s="34"/>
      <c r="R196" s="35"/>
      <c r="S196" s="35"/>
      <c r="T196" s="35"/>
      <c r="U196" s="35"/>
      <c r="V196" s="35"/>
      <c r="W196" s="35"/>
      <c r="X196" s="35"/>
    </row>
  </sheetData>
  <mergeCells count="38">
    <mergeCell ref="A15:A17"/>
    <mergeCell ref="B15:B17"/>
    <mergeCell ref="C15:C17"/>
    <mergeCell ref="D15:D17"/>
    <mergeCell ref="E15:E17"/>
    <mergeCell ref="A5:CQ5"/>
    <mergeCell ref="A7:CQ7"/>
    <mergeCell ref="A9:CQ9"/>
    <mergeCell ref="A10:CQ10"/>
    <mergeCell ref="A12:CQ12"/>
    <mergeCell ref="F15:G16"/>
    <mergeCell ref="H15:M15"/>
    <mergeCell ref="N15:N17"/>
    <mergeCell ref="O15:O17"/>
    <mergeCell ref="P15:S15"/>
    <mergeCell ref="V15:X16"/>
    <mergeCell ref="Y15:AH15"/>
    <mergeCell ref="AI15:CP15"/>
    <mergeCell ref="CQ15:CQ17"/>
    <mergeCell ref="H16:J16"/>
    <mergeCell ref="K16:M16"/>
    <mergeCell ref="P16:Q16"/>
    <mergeCell ref="R16:S16"/>
    <mergeCell ref="Y16:AC16"/>
    <mergeCell ref="AD16:AH16"/>
    <mergeCell ref="T15:U16"/>
    <mergeCell ref="CL16:CP16"/>
    <mergeCell ref="AI16:AM16"/>
    <mergeCell ref="AN16:AR16"/>
    <mergeCell ref="AS16:AW16"/>
    <mergeCell ref="AX16:BB16"/>
    <mergeCell ref="BC16:BG16"/>
    <mergeCell ref="BH16:BL16"/>
    <mergeCell ref="BM16:BQ16"/>
    <mergeCell ref="BR16:BV16"/>
    <mergeCell ref="BW16:CA16"/>
    <mergeCell ref="CB16:CF16"/>
    <mergeCell ref="CG16:CK16"/>
  </mergeCells>
  <pageMargins left="0.23622047244094491" right="0.23622047244094491" top="0.74803149606299213" bottom="0.74803149606299213" header="0.31496062992125984" footer="0.31496062992125984"/>
  <pageSetup paperSize="8" scale="1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2'!Print_Titles</vt:lpstr>
      <vt:lpstr>'Форма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2024-11-21T13:11:03Z</dcterms:created>
  <dcterms:modified xsi:type="dcterms:W3CDTF">2024-11-21T13:16:49Z</dcterms:modified>
</cp:coreProperties>
</file>