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0" windowWidth="19035" windowHeight="8895" tabRatio="718" firstSheet="1" activeTab="1"/>
  </bookViews>
  <sheets>
    <sheet name="Справочник Вид продукции" sheetId="5" state="hidden" r:id="rId1"/>
    <sheet name="План закупки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закупки'!$A$9:$AW$100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1">'План закупки'!$A$1:$AB$47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W100" i="10" l="1"/>
  <c r="O10" i="10" l="1"/>
  <c r="O11" i="10"/>
  <c r="O12" i="10"/>
  <c r="O13" i="10"/>
  <c r="R37" i="10" l="1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AJ13" i="10" l="1"/>
  <c r="AK13" i="10" s="1"/>
  <c r="AB13" i="10"/>
  <c r="W13" i="10"/>
  <c r="Q13" i="10"/>
  <c r="AJ12" i="10"/>
  <c r="AK12" i="10" s="1"/>
  <c r="AB12" i="10"/>
  <c r="W12" i="10"/>
  <c r="Q12" i="10"/>
  <c r="AJ11" i="10"/>
  <c r="AK11" i="10" s="1"/>
  <c r="AB11" i="10"/>
  <c r="W11" i="10"/>
  <c r="Q11" i="10"/>
  <c r="AJ10" i="10"/>
  <c r="AK10" i="10" s="1"/>
  <c r="AB10" i="10"/>
  <c r="W10" i="10"/>
  <c r="Q10" i="10"/>
</calcChain>
</file>

<file path=xl/sharedStrings.xml><?xml version="1.0" encoding="utf-8"?>
<sst xmlns="http://schemas.openxmlformats.org/spreadsheetml/2006/main" count="1557" uniqueCount="325">
  <si>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</si>
  <si>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</si>
  <si>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</si>
  <si>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</si>
  <si>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</si>
  <si>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</si>
  <si>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</si>
  <si>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</si>
  <si>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</si>
  <si>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</si>
  <si>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</si>
  <si>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</si>
  <si>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</si>
  <si>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</si>
  <si>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</si>
  <si>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</si>
  <si>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</si>
  <si>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</si>
  <si>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</si>
  <si>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</si>
  <si>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</si>
  <si>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</si>
  <si>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</si>
  <si>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</si>
  <si>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</si>
  <si>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</si>
  <si>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</si>
  <si>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</si>
  <si>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</si>
  <si>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</si>
  <si>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</si>
  <si>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</si>
  <si>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</si>
  <si>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</si>
  <si>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</si>
  <si>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</si>
  <si>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</si>
  <si>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</si>
  <si>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</si>
  <si>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</si>
  <si>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</si>
  <si>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</si>
  <si>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</si>
  <si>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</si>
  <si>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</si>
  <si>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</si>
  <si>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</si>
  <si>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</si>
  <si>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</si>
  <si>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</si>
  <si>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</si>
  <si>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</si>
  <si>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</si>
  <si>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</si>
  <si>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</si>
  <si>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</si>
  <si>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</si>
  <si>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</si>
  <si>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</si>
  <si>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</si>
  <si>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</si>
  <si>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</si>
  <si>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</si>
  <si>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</si>
  <si>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</si>
  <si>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</si>
  <si>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</si>
  <si>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</si>
  <si>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</si>
  <si>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</si>
  <si>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</si>
  <si>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</si>
  <si>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</si>
  <si>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>Приложение 2 к распоряжению ПАО "МРСК Северного Кавказа"</t>
  </si>
  <si>
    <t>от 24.08.2016 № 140р</t>
  </si>
  <si>
    <t>План закупки на 2017 г.</t>
  </si>
  <si>
    <t xml:space="preserve">АО "Чеченэнерго" </t>
  </si>
  <si>
    <t>МТРиО</t>
  </si>
  <si>
    <t>поставка приборов учета электроэнергии</t>
  </si>
  <si>
    <t>46.69.5</t>
  </si>
  <si>
    <t>26.51.63.130</t>
  </si>
  <si>
    <t>Себестоимость</t>
  </si>
  <si>
    <t>Анализ рынка</t>
  </si>
  <si>
    <t>ОЗЦ</t>
  </si>
  <si>
    <t>ПАО "МРСК Северного Кавказа"</t>
  </si>
  <si>
    <t xml:space="preserve">Электронная </t>
  </si>
  <si>
    <t>в соответствии с тех.заданием</t>
  </si>
  <si>
    <t>штуки</t>
  </si>
  <si>
    <t>96401000000</t>
  </si>
  <si>
    <t>Грозный</t>
  </si>
  <si>
    <t>поставка пломб пластиковых и проволоки</t>
  </si>
  <si>
    <t>74.30.9</t>
  </si>
  <si>
    <t>22.29</t>
  </si>
  <si>
    <t>поставка пломб антимагнитных</t>
  </si>
  <si>
    <t>Поставка трансформаторов тока 0,66 кВ</t>
  </si>
  <si>
    <t xml:space="preserve"> 24.11.4</t>
  </si>
  <si>
    <t>АО "Чеченэнерго"</t>
  </si>
  <si>
    <t>Приобретение услуг по периодическому медицинскому осмотру персонала</t>
  </si>
  <si>
    <t>Периодический медицинский осмотр персонала</t>
  </si>
  <si>
    <t>86.10</t>
  </si>
  <si>
    <t>86.21.10</t>
  </si>
  <si>
    <t>себестоимость</t>
  </si>
  <si>
    <t>анализ рынка</t>
  </si>
  <si>
    <t>ЕИ</t>
  </si>
  <si>
    <t>неэлектронная</t>
  </si>
  <si>
    <t>усл.ед.</t>
  </si>
  <si>
    <t>Чеченская Республика</t>
  </si>
  <si>
    <t>15.02.2017</t>
  </si>
  <si>
    <t>15.03.2017</t>
  </si>
  <si>
    <t>31.12.2017</t>
  </si>
  <si>
    <t>Приобретение услуг по предрейсовому медицинскому осмотру персонала</t>
  </si>
  <si>
    <t>Предрейсовый медицинский осмотр персонала</t>
  </si>
  <si>
    <t>Приобретение услуг по перезарядке огнетушителей</t>
  </si>
  <si>
    <t>Перезарядка огнетушителей</t>
  </si>
  <si>
    <t>28.29.22</t>
  </si>
  <si>
    <t>МЗ</t>
  </si>
  <si>
    <t>Приобретение услуг по огнезащитной обработке деревянных конструкций</t>
  </si>
  <si>
    <t>Огнезащитная обработка деревянных конструкций</t>
  </si>
  <si>
    <t>84.25</t>
  </si>
  <si>
    <t>электронная</t>
  </si>
  <si>
    <t>Приобретение услуг по обслуживанию АУПС</t>
  </si>
  <si>
    <t>Обслуживание АУПС</t>
  </si>
  <si>
    <t>80.20</t>
  </si>
  <si>
    <t>80.20.10</t>
  </si>
  <si>
    <t>Расходы на проведение смотр-конкурсов</t>
  </si>
  <si>
    <t>Услуги – прочие услуги, не вошедшие в вышеперечисленные виды закупок</t>
  </si>
  <si>
    <t>31.62
14.12
28.29.22
21.20.24</t>
  </si>
  <si>
    <t>27.90.20.120
32.99
28.29.22.110</t>
  </si>
  <si>
    <t>единичная ПЗ и МЗ на сумму до 500 тыс. руб. с НДС</t>
  </si>
  <si>
    <t>Прочие расходы по экологии</t>
  </si>
  <si>
    <t>38.12</t>
  </si>
  <si>
    <t>9010020</t>
  </si>
  <si>
    <t>Химический анализ сточных ливневых вод</t>
  </si>
  <si>
    <t>36.00.1</t>
  </si>
  <si>
    <t>36.0</t>
  </si>
  <si>
    <t>Получение технического отчета о неизменности производственного процесса</t>
  </si>
  <si>
    <t>71.12.13</t>
  </si>
  <si>
    <t>71.2</t>
  </si>
  <si>
    <t>Приобретение услуг по дезинфекции, дезинсекции, дератизации, акарицидной обработке</t>
  </si>
  <si>
    <t>Дезинфекция, дезинсекция, дератизация</t>
  </si>
  <si>
    <t>81.29.1</t>
  </si>
  <si>
    <t>81.29.11.000</t>
  </si>
  <si>
    <t>Инспекционные услуги</t>
  </si>
  <si>
    <t>71.20</t>
  </si>
  <si>
    <t>МТРиО – поставка материально-технических ресурсов и оборудования</t>
  </si>
  <si>
    <t>Приобритение электрозащитных средств</t>
  </si>
  <si>
    <t>31.62</t>
  </si>
  <si>
    <t>27.90.20.120</t>
  </si>
  <si>
    <t>Приобретение средств защиты при работе на высоте</t>
  </si>
  <si>
    <t>14.12</t>
  </si>
  <si>
    <t>32.99</t>
  </si>
  <si>
    <t>Приобретение спецодежды</t>
  </si>
  <si>
    <t>Приобретение спецодежды устойчивой к электрической дуге</t>
  </si>
  <si>
    <t>Первичные средства пожаротушения</t>
  </si>
  <si>
    <t>28.29.22.110</t>
  </si>
  <si>
    <t>Приобретение плакатов безопасности</t>
  </si>
  <si>
    <t>18.12</t>
  </si>
  <si>
    <t>Приобретение средств медицинской помощи</t>
  </si>
  <si>
    <t>21.20.24</t>
  </si>
  <si>
    <t>Приобретение инструмента</t>
  </si>
  <si>
    <t>Приобретение шнуров, канатов</t>
  </si>
  <si>
    <t>13.94</t>
  </si>
  <si>
    <t>Приобретение литературы</t>
  </si>
  <si>
    <t>46.49.3</t>
  </si>
  <si>
    <t>Приобретение чистящих средств</t>
  </si>
  <si>
    <t>20.41</t>
  </si>
  <si>
    <t>Приобретение фонарей</t>
  </si>
  <si>
    <t>27.40</t>
  </si>
  <si>
    <t>Приобретение регистраторов</t>
  </si>
  <si>
    <t>26.70</t>
  </si>
  <si>
    <t>62.01</t>
  </si>
  <si>
    <t>Корпоративно - правовой отдел</t>
  </si>
  <si>
    <t>Услуги по изготовлению годового отчета</t>
  </si>
  <si>
    <t>7410000, 7241000</t>
  </si>
  <si>
    <t>-</t>
  </si>
  <si>
    <t>Коммерческие предложения</t>
  </si>
  <si>
    <t>ПЗ</t>
  </si>
  <si>
    <t>Апрель-Май 2017 года</t>
  </si>
  <si>
    <t>г. Грозный</t>
  </si>
  <si>
    <t>Май 2017 года</t>
  </si>
  <si>
    <t>61.10.4</t>
  </si>
  <si>
    <t>Услуги по изготовлению электронно-цифровых подписей (ЭЦП)</t>
  </si>
  <si>
    <t>6420010,7241000</t>
  </si>
  <si>
    <t>Январь-Декабрь 2017 года</t>
  </si>
  <si>
    <t>58.13</t>
  </si>
  <si>
    <t>Публикация в официальном периодическом печатном издании информации для акционеров</t>
  </si>
  <si>
    <t>82.30</t>
  </si>
  <si>
    <t>Оказание услуг по осуществлению функций счетной комиссии при проведении годового общего собрания акционеров</t>
  </si>
  <si>
    <t>823011000</t>
  </si>
  <si>
    <t>услуги</t>
  </si>
  <si>
    <t>Договор об оказании услуг  от 01.06.2016                         №749-16</t>
  </si>
  <si>
    <t>Апрель-июнь            2017 года</t>
  </si>
  <si>
    <t>5.11.1.3</t>
  </si>
  <si>
    <t>АО "СТАТУС"</t>
  </si>
  <si>
    <t>7707179242</t>
  </si>
  <si>
    <t>770901001</t>
  </si>
  <si>
    <t>Оказание услуг по осуществлению функций счетной комиссии при проведении внеочередного общего собрания акционеров</t>
  </si>
  <si>
    <t>Договор об оказании услуг  от 26.08.2015                         №1048-16</t>
  </si>
  <si>
    <t>АО Чеченэнерго</t>
  </si>
  <si>
    <t>Средства индивидульной защиты  органов дыхания и приборов радио химической разведки, для нужд ГО</t>
  </si>
  <si>
    <t>25/33</t>
  </si>
  <si>
    <t>2519482/331500</t>
  </si>
  <si>
    <t>нет</t>
  </si>
  <si>
    <t xml:space="preserve">Коммерческие предложения </t>
  </si>
  <si>
    <t>согласно требованиям технического задания</t>
  </si>
  <si>
    <t>шт</t>
  </si>
  <si>
    <t>400/0</t>
  </si>
  <si>
    <t xml:space="preserve">Услуги по охране объектов </t>
  </si>
  <si>
    <t>проведенные торгово закупочные мероприятия</t>
  </si>
  <si>
    <t xml:space="preserve">ПАО "МРСК Северного Кавказа" </t>
  </si>
  <si>
    <t>усл.ед</t>
  </si>
  <si>
    <t>96</t>
  </si>
  <si>
    <t>Отдел бухгалтерского и налогового учета и отчетности</t>
  </si>
  <si>
    <t>Услуги</t>
  </si>
  <si>
    <t>Оказание услуг по аудиту бухгалтерской (финансовой) отчетности АО "Чеченэнерго" за отчетный год, оканчивающийся 31 декабря 2017, подготовленной в соответствии с российским законодательством</t>
  </si>
  <si>
    <t>69.20.1</t>
  </si>
  <si>
    <t>69.20.10.000</t>
  </si>
  <si>
    <t>ТБР</t>
  </si>
  <si>
    <t>Протокол о результатах открыторого одноэтапного конкурса без предварительного квалификационного отбора на право заключения договоров на проведение аудита отчетности за 2015-2017 годы ДЗО ОАО "Россети" от 09.04.2015 №6/75</t>
  </si>
  <si>
    <t>ПАО "Россети"</t>
  </si>
  <si>
    <t>Заключение рамочного договора поставки новогодних подарков</t>
  </si>
  <si>
    <t>15.842</t>
  </si>
  <si>
    <t>Прочие из прибыли</t>
  </si>
  <si>
    <t>Приобретение новогодних подарков</t>
  </si>
  <si>
    <t>Чеченская республика</t>
  </si>
  <si>
    <t xml:space="preserve"> 9.13.4. Другие прочие расходы (остальные) - расходы на мероприятия культ.-просвет. характера, орг.характера</t>
  </si>
  <si>
    <t>Услуги почтовой связи ФГУП "Почта России" на 2017 год</t>
  </si>
  <si>
    <t>53.10.2</t>
  </si>
  <si>
    <t>53.10.12</t>
  </si>
  <si>
    <t>прочие из прибыли</t>
  </si>
  <si>
    <t>01.12.2016</t>
  </si>
  <si>
    <t>10.12.2016</t>
  </si>
  <si>
    <t>п. 5.11.4.3. Положения о закупке</t>
  </si>
  <si>
    <t>ФГУП "Почта России"</t>
  </si>
  <si>
    <t>Почтовые расходы (на отправку, получение корреспонденции)</t>
  </si>
  <si>
    <t>01.01.2017</t>
  </si>
  <si>
    <t>Подписка на периодические издания на 1е полугодие 2017 год</t>
  </si>
  <si>
    <t>53.10.1</t>
  </si>
  <si>
    <t>53.10.11</t>
  </si>
  <si>
    <t>01.11.2016</t>
  </si>
  <si>
    <t>10.11.2016</t>
  </si>
  <si>
    <t>Подписка на периодические издания</t>
  </si>
  <si>
    <t>15.11.2016</t>
  </si>
  <si>
    <t>30.06.2017</t>
  </si>
  <si>
    <t>Подписка на периодические издания на 2е полугодие 2017 год</t>
  </si>
  <si>
    <t>01.05.2017</t>
  </si>
  <si>
    <t>10.05.2017</t>
  </si>
  <si>
    <t>15.05.2017</t>
  </si>
  <si>
    <t>01.07.2017</t>
  </si>
  <si>
    <t>Архивные услуги на 2017 г.</t>
  </si>
  <si>
    <t>18.14</t>
  </si>
  <si>
    <t>01.10.2017</t>
  </si>
  <si>
    <t>01.11.2017</t>
  </si>
  <si>
    <t>Архивные услуги</t>
  </si>
  <si>
    <t xml:space="preserve">Поставка </t>
  </si>
  <si>
    <t>Услуги подрядчиков по ремонту и обслуживанию электросетевого оборудования</t>
  </si>
  <si>
    <t>Услуги подрядных организаций по ремонту зданий и сооружений</t>
  </si>
  <si>
    <t>Линейные стеклянные изоляторы 10-220 кВ</t>
  </si>
  <si>
    <t>Вводы 35-220 кВ</t>
  </si>
  <si>
    <t>Линейная арматура для провода СИП до 1000 В</t>
  </si>
  <si>
    <t>Кабель силовой 6-10(20) кВ</t>
  </si>
  <si>
    <t>Неизолированный провод</t>
  </si>
  <si>
    <t>Муфты до 35 кВ</t>
  </si>
  <si>
    <t>Провод СИП до 35 кВ</t>
  </si>
  <si>
    <t>Трансформаторы тока до 20 кВ</t>
  </si>
  <si>
    <t>Силовые трансформаторы 6- 20 кВ</t>
  </si>
  <si>
    <t>ОПН 35, 110 кВ</t>
  </si>
  <si>
    <t>Вакуумные выключатели  6-10 кВ, 20 кВ</t>
  </si>
  <si>
    <t>Грозозащитный трос</t>
  </si>
  <si>
    <t>Приборы щитовые</t>
  </si>
  <si>
    <t>Приборы измерительные и испытательные</t>
  </si>
  <si>
    <t>Арматура для голого провода</t>
  </si>
  <si>
    <t>Средства малой механизации</t>
  </si>
  <si>
    <t>ЗИП к выключателю 35 кВ ВВН-СЭЩ-П</t>
  </si>
  <si>
    <t>ЗИП к выключателю 110 кВ ВБ-110-40/2500 У1</t>
  </si>
  <si>
    <t>Запчасти к трансформаторам</t>
  </si>
  <si>
    <t>Выключатели автоматические</t>
  </si>
  <si>
    <t>Выключатели нагрузки</t>
  </si>
  <si>
    <t>Кабельная арматура</t>
  </si>
  <si>
    <t>Предохранители</t>
  </si>
  <si>
    <t>Изоляторы</t>
  </si>
  <si>
    <t>Кабель контрольный и силовой до 1000 В</t>
  </si>
  <si>
    <t>Лакокрасочные материалы</t>
  </si>
  <si>
    <t xml:space="preserve">Масло трансформаторное </t>
  </si>
  <si>
    <t>Металлопродукция</t>
  </si>
  <si>
    <t>Разъединители и комплектующие</t>
  </si>
  <si>
    <t>Железобетонные изделия</t>
  </si>
  <si>
    <t>Корпуса для КТП</t>
  </si>
  <si>
    <t>Провод прочий</t>
  </si>
  <si>
    <t>Разрядники</t>
  </si>
  <si>
    <t>Рубильники</t>
  </si>
  <si>
    <t>Резина маслостойкая</t>
  </si>
  <si>
    <t>Цветной металлопрокат</t>
  </si>
  <si>
    <t>ЗИП для ремонта трансформаторов измерительных 35-110 кВ</t>
  </si>
  <si>
    <t>Реле</t>
  </si>
  <si>
    <t>Ремонт оборудования подстанций</t>
  </si>
  <si>
    <t>Ремонт ВЛ 110-35 кВ</t>
  </si>
  <si>
    <t>Капитальный и текущий ремонт зданий и сооружений для нужд ОАО "Чеченэнерго" управлямого ПАО "МРСК Северного Кавказа"</t>
  </si>
  <si>
    <t>ЗЦ по результатам ОКП</t>
  </si>
  <si>
    <t>ОЗП</t>
  </si>
  <si>
    <t>Прочее</t>
  </si>
  <si>
    <t>Бытовая техника стоимостью менее 20т.р. (материалы)</t>
  </si>
  <si>
    <t xml:space="preserve"> Бытовая техника стоимостью менее 20т.р. (материалы)</t>
  </si>
  <si>
    <t>согласно требований ТЗ</t>
  </si>
  <si>
    <t>07</t>
  </si>
  <si>
    <t xml:space="preserve">Чеченская Республика </t>
  </si>
  <si>
    <t xml:space="preserve"> Концелярские товары </t>
  </si>
  <si>
    <t xml:space="preserve">52.47.23 </t>
  </si>
  <si>
    <t xml:space="preserve">Концелярские товары </t>
  </si>
  <si>
    <t xml:space="preserve">Хозяйственные товары </t>
  </si>
  <si>
    <t xml:space="preserve">51.44.4  </t>
  </si>
  <si>
    <t xml:space="preserve"> Вода питьевая </t>
  </si>
  <si>
    <t xml:space="preserve">Вода питьевая </t>
  </si>
  <si>
    <t xml:space="preserve">Комондировочные расходы </t>
  </si>
  <si>
    <t xml:space="preserve">Типографская (бланочная) продукция </t>
  </si>
  <si>
    <t xml:space="preserve">Обслуживание кондиционеров </t>
  </si>
  <si>
    <t>40.10.2</t>
  </si>
  <si>
    <t xml:space="preserve">Обслуживание газонов </t>
  </si>
  <si>
    <t>ООК</t>
  </si>
  <si>
    <t xml:space="preserve"> электронная</t>
  </si>
  <si>
    <t>74.20.36</t>
  </si>
  <si>
    <t>Работы по установлению охранных зон электросетевых объектов</t>
  </si>
  <si>
    <t>Приказ ОАО "МРСК Северного Кавказа" от 05.05.2015 №272 "О расчете начальной (предельной) цены лота"</t>
  </si>
  <si>
    <t>ОК</t>
  </si>
  <si>
    <t>по окончанию срока действия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</si>
</sst>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  <numFmt numFmtId="187" formatCode="#,##0.00_ ;[Red]\-#,##0.00\ "/>
    <numFmt numFmtId="188" formatCode="#,##0.00&quot;р.&quot;"/>
  </numFmts>
  <fonts count="10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sz val="16"/>
      <color indexed="8"/>
      <name val="Times New Roman"/>
      <family val="1"/>
      <charset val="204"/>
    </font>
    <font>
      <sz val="18"/>
      <color theme="1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4"/>
      <color theme="1"/>
      <name val="Calibri"/>
      <family val="2"/>
      <charset val="204"/>
      <scheme val="minor"/>
    </font>
    <font>
      <sz val="14"/>
      <name val="Cambria"/>
      <family val="1"/>
      <charset val="204"/>
      <scheme val="major"/>
    </font>
    <font>
      <sz val="14"/>
      <color indexed="8"/>
      <name val="Cambria"/>
      <family val="1"/>
      <charset val="204"/>
      <scheme val="major"/>
    </font>
    <font>
      <sz val="14"/>
      <color rgb="FF000000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2">
    <xf numFmtId="0" fontId="0" fillId="0" borderId="0" xfId="0"/>
    <xf numFmtId="0" fontId="83" fillId="0" borderId="0" xfId="0" applyFont="1" applyAlignment="1">
      <alignment horizontal="justify" vertical="center"/>
    </xf>
    <xf numFmtId="0" fontId="0" fillId="75" borderId="0" xfId="0" applyFill="1"/>
    <xf numFmtId="0" fontId="0" fillId="75" borderId="1" xfId="0" applyFill="1" applyBorder="1"/>
    <xf numFmtId="0" fontId="90" fillId="75" borderId="1" xfId="0" applyFont="1" applyFill="1" applyBorder="1" applyAlignment="1">
      <alignment horizontal="center" vertical="center" wrapText="1"/>
    </xf>
    <xf numFmtId="0" fontId="90" fillId="75" borderId="37" xfId="0" applyFont="1" applyFill="1" applyBorder="1" applyAlignment="1">
      <alignment horizontal="center" vertical="center" wrapText="1"/>
    </xf>
    <xf numFmtId="1" fontId="93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91" fillId="75" borderId="1" xfId="0" applyFont="1" applyFill="1" applyBorder="1" applyAlignment="1">
      <alignment horizontal="center" vertical="center"/>
    </xf>
    <xf numFmtId="1" fontId="91" fillId="75" borderId="1" xfId="59049" applyNumberFormat="1" applyFont="1" applyFill="1" applyBorder="1" applyAlignment="1" applyProtection="1">
      <alignment horizontal="center" vertical="center" wrapText="1"/>
      <protection locked="0"/>
    </xf>
    <xf numFmtId="4" fontId="90" fillId="75" borderId="37" xfId="0" applyNumberFormat="1" applyFont="1" applyFill="1" applyBorder="1" applyAlignment="1">
      <alignment horizontal="center" vertical="center" wrapText="1"/>
    </xf>
    <xf numFmtId="14" fontId="90" fillId="75" borderId="37" xfId="0" applyNumberFormat="1" applyFont="1" applyFill="1" applyBorder="1" applyAlignment="1">
      <alignment horizontal="center" vertical="center" wrapText="1"/>
    </xf>
    <xf numFmtId="0" fontId="11" fillId="75" borderId="37" xfId="0" applyFont="1" applyFill="1" applyBorder="1" applyAlignment="1">
      <alignment horizontal="center" vertical="center" wrapText="1"/>
    </xf>
    <xf numFmtId="1" fontId="77" fillId="75" borderId="37" xfId="59049" applyNumberFormat="1" applyFont="1" applyFill="1" applyBorder="1" applyAlignment="1" applyProtection="1">
      <alignment horizontal="center" vertical="center" wrapText="1"/>
      <protection locked="0"/>
    </xf>
    <xf numFmtId="1" fontId="87" fillId="75" borderId="37" xfId="59049" applyNumberFormat="1" applyFont="1" applyFill="1" applyBorder="1" applyAlignment="1" applyProtection="1">
      <alignment horizontal="center" vertical="center" wrapText="1"/>
      <protection locked="0"/>
    </xf>
    <xf numFmtId="0" fontId="87" fillId="75" borderId="37" xfId="0" applyFont="1" applyFill="1" applyBorder="1" applyAlignment="1">
      <alignment horizontal="center" vertical="center" wrapText="1"/>
    </xf>
    <xf numFmtId="0" fontId="86" fillId="75" borderId="37" xfId="0" applyFont="1" applyFill="1" applyBorder="1" applyAlignment="1">
      <alignment horizontal="center" vertical="center" wrapText="1"/>
    </xf>
    <xf numFmtId="4" fontId="77" fillId="75" borderId="37" xfId="59049" applyNumberFormat="1" applyFont="1" applyFill="1" applyBorder="1" applyAlignment="1" applyProtection="1">
      <alignment horizontal="center" vertical="center" wrapText="1"/>
      <protection locked="0"/>
    </xf>
    <xf numFmtId="1" fontId="98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84" fillId="75" borderId="37" xfId="59049" applyNumberFormat="1" applyFont="1" applyFill="1" applyBorder="1" applyAlignment="1" applyProtection="1">
      <alignment horizontal="center" vertical="center" wrapText="1"/>
      <protection locked="0"/>
    </xf>
    <xf numFmtId="49" fontId="84" fillId="75" borderId="37" xfId="59049" applyNumberFormat="1" applyFont="1" applyFill="1" applyBorder="1" applyAlignment="1" applyProtection="1">
      <alignment horizontal="center" vertical="center" wrapText="1"/>
      <protection locked="0"/>
    </xf>
    <xf numFmtId="1" fontId="93" fillId="75" borderId="37" xfId="59049" applyNumberFormat="1" applyFont="1" applyFill="1" applyBorder="1" applyAlignment="1" applyProtection="1">
      <alignment horizontal="center" vertical="center" wrapText="1"/>
      <protection locked="0"/>
    </xf>
    <xf numFmtId="1" fontId="91" fillId="75" borderId="37" xfId="59049" applyNumberFormat="1" applyFont="1" applyFill="1" applyBorder="1" applyAlignment="1" applyProtection="1">
      <alignment horizontal="center" vertical="center" wrapText="1"/>
      <protection locked="0"/>
    </xf>
    <xf numFmtId="4" fontId="93" fillId="75" borderId="37" xfId="59049" applyNumberFormat="1" applyFont="1" applyFill="1" applyBorder="1" applyAlignment="1" applyProtection="1">
      <alignment horizontal="center" vertical="center" wrapText="1"/>
      <protection locked="0"/>
    </xf>
    <xf numFmtId="0" fontId="92" fillId="75" borderId="37" xfId="0" applyFont="1" applyFill="1" applyBorder="1" applyAlignment="1">
      <alignment horizontal="center" vertical="center" wrapText="1"/>
    </xf>
    <xf numFmtId="49" fontId="93" fillId="75" borderId="37" xfId="59049" applyNumberFormat="1" applyFont="1" applyFill="1" applyBorder="1" applyAlignment="1" applyProtection="1">
      <alignment horizontal="center" vertical="center" wrapText="1"/>
      <protection locked="0"/>
    </xf>
    <xf numFmtId="49" fontId="91" fillId="75" borderId="37" xfId="59049" applyNumberFormat="1" applyFont="1" applyFill="1" applyBorder="1" applyAlignment="1" applyProtection="1">
      <alignment horizontal="center" vertical="center" wrapText="1"/>
      <protection locked="0"/>
    </xf>
    <xf numFmtId="0" fontId="90" fillId="75" borderId="37" xfId="0" applyFont="1" applyFill="1" applyBorder="1" applyAlignment="1">
      <alignment horizontal="center" vertical="center"/>
    </xf>
    <xf numFmtId="4" fontId="91" fillId="75" borderId="38" xfId="59049" applyNumberFormat="1" applyFont="1" applyFill="1" applyBorder="1" applyAlignment="1" applyProtection="1">
      <alignment horizontal="center" vertical="center" wrapText="1"/>
    </xf>
    <xf numFmtId="14" fontId="90" fillId="75" borderId="37" xfId="0" applyNumberFormat="1" applyFont="1" applyFill="1" applyBorder="1" applyAlignment="1">
      <alignment horizontal="center" vertical="center"/>
    </xf>
    <xf numFmtId="4" fontId="90" fillId="75" borderId="37" xfId="0" applyNumberFormat="1" applyFont="1" applyFill="1" applyBorder="1" applyAlignment="1">
      <alignment horizontal="center" vertical="center"/>
    </xf>
    <xf numFmtId="2" fontId="90" fillId="75" borderId="37" xfId="0" applyNumberFormat="1" applyFont="1" applyFill="1" applyBorder="1" applyAlignment="1">
      <alignment horizontal="center" vertical="center"/>
    </xf>
    <xf numFmtId="169" fontId="90" fillId="75" borderId="37" xfId="0" applyNumberFormat="1" applyFont="1" applyFill="1" applyBorder="1" applyAlignment="1">
      <alignment horizontal="center" vertical="center" wrapText="1"/>
    </xf>
    <xf numFmtId="0" fontId="91" fillId="75" borderId="37" xfId="0" applyFont="1" applyFill="1" applyBorder="1" applyAlignment="1">
      <alignment horizontal="center" vertical="center" wrapText="1"/>
    </xf>
    <xf numFmtId="4" fontId="91" fillId="75" borderId="37" xfId="0" applyNumberFormat="1" applyFont="1" applyFill="1" applyBorder="1" applyAlignment="1">
      <alignment horizontal="center" vertical="center" wrapText="1"/>
    </xf>
    <xf numFmtId="2" fontId="91" fillId="75" borderId="38" xfId="59049" applyNumberFormat="1" applyFont="1" applyFill="1" applyBorder="1" applyAlignment="1" applyProtection="1">
      <alignment horizontal="center" vertical="center" wrapText="1"/>
      <protection locked="0"/>
    </xf>
    <xf numFmtId="0" fontId="91" fillId="75" borderId="37" xfId="0" applyFont="1" applyFill="1" applyBorder="1" applyAlignment="1">
      <alignment horizontal="center" vertical="center"/>
    </xf>
    <xf numFmtId="4" fontId="91" fillId="75" borderId="37" xfId="0" applyNumberFormat="1" applyFont="1" applyFill="1" applyBorder="1" applyAlignment="1">
      <alignment horizontal="center" vertical="center"/>
    </xf>
    <xf numFmtId="14" fontId="91" fillId="75" borderId="37" xfId="0" applyNumberFormat="1" applyFont="1" applyFill="1" applyBorder="1" applyAlignment="1">
      <alignment horizontal="center" vertical="center"/>
    </xf>
    <xf numFmtId="2" fontId="91" fillId="75" borderId="37" xfId="59049" applyNumberFormat="1" applyFont="1" applyFill="1" applyBorder="1" applyAlignment="1" applyProtection="1">
      <alignment horizontal="center" vertical="center" wrapText="1"/>
      <protection locked="0"/>
    </xf>
    <xf numFmtId="0" fontId="94" fillId="75" borderId="37" xfId="0" applyFont="1" applyFill="1" applyBorder="1" applyAlignment="1">
      <alignment horizontal="center" vertical="center" wrapText="1"/>
    </xf>
    <xf numFmtId="0" fontId="89" fillId="75" borderId="1" xfId="0" applyFont="1" applyFill="1" applyBorder="1" applyAlignment="1">
      <alignment horizontal="center" vertical="center"/>
    </xf>
    <xf numFmtId="49" fontId="91" fillId="75" borderId="37" xfId="0" applyNumberFormat="1" applyFont="1" applyFill="1" applyBorder="1" applyAlignment="1" applyProtection="1">
      <alignment horizontal="center" vertical="center" wrapText="1"/>
    </xf>
    <xf numFmtId="0" fontId="94" fillId="75" borderId="37" xfId="0" applyFont="1" applyFill="1" applyBorder="1" applyAlignment="1">
      <alignment horizontal="center" vertical="center"/>
    </xf>
    <xf numFmtId="1" fontId="90" fillId="75" borderId="37" xfId="0" applyNumberFormat="1" applyFont="1" applyFill="1" applyBorder="1" applyAlignment="1">
      <alignment horizontal="center" vertical="center"/>
    </xf>
    <xf numFmtId="1" fontId="91" fillId="75" borderId="32" xfId="59049" applyNumberFormat="1" applyFont="1" applyFill="1" applyBorder="1" applyAlignment="1" applyProtection="1">
      <alignment horizontal="center" vertical="center" wrapText="1"/>
      <protection locked="0"/>
    </xf>
    <xf numFmtId="14" fontId="91" fillId="75" borderId="32" xfId="59049" applyNumberFormat="1" applyFont="1" applyFill="1" applyBorder="1" applyAlignment="1" applyProtection="1">
      <alignment horizontal="center" vertical="center" wrapText="1"/>
      <protection locked="0"/>
    </xf>
    <xf numFmtId="0" fontId="90" fillId="75" borderId="32" xfId="0" applyFont="1" applyFill="1" applyBorder="1" applyAlignment="1">
      <alignment horizontal="center" vertical="center"/>
    </xf>
    <xf numFmtId="0" fontId="0" fillId="75" borderId="37" xfId="0" applyFill="1" applyBorder="1" applyAlignment="1">
      <alignment horizontal="center" vertical="center" wrapText="1"/>
    </xf>
    <xf numFmtId="0" fontId="89" fillId="75" borderId="37" xfId="0" applyFont="1" applyFill="1" applyBorder="1" applyAlignment="1">
      <alignment horizontal="center" vertical="center" wrapText="1"/>
    </xf>
    <xf numFmtId="14" fontId="89" fillId="75" borderId="37" xfId="0" applyNumberFormat="1" applyFont="1" applyFill="1" applyBorder="1" applyAlignment="1">
      <alignment horizontal="center" vertical="center" wrapText="1"/>
    </xf>
    <xf numFmtId="2" fontId="0" fillId="75" borderId="37" xfId="0" applyNumberFormat="1" applyFill="1" applyBorder="1" applyAlignment="1">
      <alignment horizontal="center" vertical="center" wrapText="1"/>
    </xf>
    <xf numFmtId="3" fontId="0" fillId="75" borderId="37" xfId="0" applyNumberFormat="1" applyFill="1" applyBorder="1" applyAlignment="1">
      <alignment horizontal="center" vertical="center" wrapText="1"/>
    </xf>
    <xf numFmtId="49" fontId="98" fillId="75" borderId="1" xfId="59049" applyNumberFormat="1" applyFont="1" applyFill="1" applyBorder="1" applyAlignment="1" applyProtection="1">
      <alignment horizontal="center" vertical="top" wrapText="1"/>
      <protection locked="0"/>
    </xf>
    <xf numFmtId="0" fontId="92" fillId="75" borderId="1" xfId="0" applyFont="1" applyFill="1" applyBorder="1" applyAlignment="1">
      <alignment horizontal="center" vertical="center" wrapText="1"/>
    </xf>
    <xf numFmtId="0" fontId="97" fillId="75" borderId="0" xfId="0" applyFont="1" applyFill="1"/>
    <xf numFmtId="0" fontId="97" fillId="75" borderId="0" xfId="0" applyFont="1" applyFill="1" applyAlignment="1"/>
    <xf numFmtId="0" fontId="97" fillId="75" borderId="0" xfId="0" applyFont="1" applyFill="1" applyAlignment="1">
      <alignment horizontal="center" vertical="center"/>
    </xf>
    <xf numFmtId="0" fontId="90" fillId="75" borderId="1" xfId="0" applyFont="1" applyFill="1" applyBorder="1" applyAlignment="1">
      <alignment horizontal="center" vertical="center"/>
    </xf>
    <xf numFmtId="4" fontId="91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89" fillId="75" borderId="0" xfId="0" applyFont="1" applyFill="1"/>
    <xf numFmtId="0" fontId="89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Alignment="1"/>
    <xf numFmtId="0" fontId="95" fillId="75" borderId="0" xfId="0" applyFont="1" applyFill="1" applyAlignment="1"/>
    <xf numFmtId="0" fontId="85" fillId="75" borderId="0" xfId="0" applyFont="1" applyFill="1" applyAlignment="1"/>
    <xf numFmtId="0" fontId="0" fillId="75" borderId="0" xfId="0" applyFill="1" applyAlignment="1">
      <alignment horizontal="center" vertical="center"/>
    </xf>
    <xf numFmtId="0" fontId="98" fillId="75" borderId="1" xfId="29106" applyFont="1" applyFill="1" applyBorder="1" applyAlignment="1" applyProtection="1">
      <alignment horizontal="center" vertical="top" wrapText="1"/>
      <protection locked="0"/>
    </xf>
    <xf numFmtId="14" fontId="91" fillId="75" borderId="1" xfId="0" applyNumberFormat="1" applyFont="1" applyFill="1" applyBorder="1" applyAlignment="1">
      <alignment horizontal="center" vertical="center"/>
    </xf>
    <xf numFmtId="49" fontId="90" fillId="75" borderId="1" xfId="0" applyNumberFormat="1" applyFont="1" applyFill="1" applyBorder="1" applyAlignment="1">
      <alignment horizontal="center" vertical="center"/>
    </xf>
    <xf numFmtId="2" fontId="91" fillId="75" borderId="1" xfId="0" applyNumberFormat="1" applyFont="1" applyFill="1" applyBorder="1" applyAlignment="1">
      <alignment horizontal="center" vertical="center" wrapText="1" shrinkToFit="1"/>
    </xf>
    <xf numFmtId="49" fontId="93" fillId="75" borderId="1" xfId="59049" applyNumberFormat="1" applyFont="1" applyFill="1" applyBorder="1" applyAlignment="1" applyProtection="1">
      <alignment horizontal="center" vertical="center" wrapText="1"/>
      <protection locked="0"/>
    </xf>
    <xf numFmtId="4" fontId="89" fillId="75" borderId="1" xfId="0" applyNumberFormat="1" applyFont="1" applyFill="1" applyBorder="1" applyAlignment="1">
      <alignment horizontal="center" vertical="center"/>
    </xf>
    <xf numFmtId="0" fontId="0" fillId="75" borderId="1" xfId="0" applyFill="1" applyBorder="1" applyAlignment="1">
      <alignment horizontal="center" vertical="center"/>
    </xf>
    <xf numFmtId="0" fontId="88" fillId="75" borderId="37" xfId="0" applyFont="1" applyFill="1" applyBorder="1" applyAlignment="1">
      <alignment horizontal="center" vertical="center" wrapText="1"/>
    </xf>
    <xf numFmtId="0" fontId="0" fillId="75" borderId="37" xfId="0" applyFont="1" applyFill="1" applyBorder="1" applyAlignment="1">
      <alignment horizontal="center" vertical="center" wrapText="1"/>
    </xf>
    <xf numFmtId="2" fontId="0" fillId="75" borderId="37" xfId="0" applyNumberFormat="1" applyFont="1" applyFill="1" applyBorder="1" applyAlignment="1">
      <alignment horizontal="center" vertical="center" wrapText="1"/>
    </xf>
    <xf numFmtId="0" fontId="80" fillId="75" borderId="37" xfId="0" applyFont="1" applyFill="1" applyBorder="1" applyAlignment="1">
      <alignment horizontal="center" vertical="center" wrapText="1"/>
    </xf>
    <xf numFmtId="0" fontId="0" fillId="75" borderId="37" xfId="0" applyFill="1" applyBorder="1" applyAlignment="1">
      <alignment horizontal="center" vertical="center"/>
    </xf>
    <xf numFmtId="0" fontId="79" fillId="75" borderId="37" xfId="0" applyFont="1" applyFill="1" applyBorder="1" applyAlignment="1">
      <alignment horizontal="center" vertical="center"/>
    </xf>
    <xf numFmtId="0" fontId="79" fillId="75" borderId="1" xfId="0" applyFont="1" applyFill="1" applyBorder="1" applyAlignment="1">
      <alignment horizontal="center" vertical="center"/>
    </xf>
    <xf numFmtId="2" fontId="79" fillId="75" borderId="37" xfId="0" applyNumberFormat="1" applyFont="1" applyFill="1" applyBorder="1" applyAlignment="1">
      <alignment horizontal="center" vertical="center" wrapText="1"/>
    </xf>
    <xf numFmtId="0" fontId="79" fillId="75" borderId="0" xfId="0" applyFont="1" applyFill="1" applyAlignment="1">
      <alignment horizontal="center" vertical="center"/>
    </xf>
    <xf numFmtId="0" fontId="99" fillId="75" borderId="1" xfId="0" applyFont="1" applyFill="1" applyBorder="1" applyAlignment="1">
      <alignment horizontal="center" vertical="center"/>
    </xf>
    <xf numFmtId="0" fontId="11" fillId="75" borderId="37" xfId="0" applyFont="1" applyFill="1" applyBorder="1" applyAlignment="1">
      <alignment horizontal="center" vertical="center"/>
    </xf>
    <xf numFmtId="187" fontId="91" fillId="75" borderId="1" xfId="0" applyNumberFormat="1" applyFont="1" applyFill="1" applyBorder="1" applyAlignment="1">
      <alignment horizontal="center" vertical="center"/>
    </xf>
    <xf numFmtId="0" fontId="91" fillId="75" borderId="37" xfId="0" applyNumberFormat="1" applyFont="1" applyFill="1" applyBorder="1" applyAlignment="1">
      <alignment horizontal="center" vertical="center"/>
    </xf>
    <xf numFmtId="49" fontId="98" fillId="75" borderId="1" xfId="59049" applyNumberFormat="1" applyFont="1" applyFill="1" applyBorder="1" applyAlignment="1" applyProtection="1">
      <alignment horizontal="center" vertical="top" wrapText="1"/>
      <protection locked="0"/>
    </xf>
    <xf numFmtId="14" fontId="90" fillId="75" borderId="0" xfId="0" applyNumberFormat="1" applyFont="1" applyFill="1" applyBorder="1" applyAlignment="1">
      <alignment horizontal="center" vertical="center" wrapText="1"/>
    </xf>
    <xf numFmtId="2" fontId="90" fillId="75" borderId="1" xfId="0" applyNumberFormat="1" applyFont="1" applyFill="1" applyBorder="1" applyAlignment="1">
      <alignment horizontal="center" vertical="center" wrapText="1"/>
    </xf>
    <xf numFmtId="49" fontId="91" fillId="75" borderId="1" xfId="59049" applyNumberFormat="1" applyFont="1" applyFill="1" applyBorder="1" applyAlignment="1" applyProtection="1">
      <alignment horizontal="center" vertical="center" wrapText="1"/>
      <protection locked="0"/>
    </xf>
    <xf numFmtId="2" fontId="91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94" fillId="75" borderId="32" xfId="0" applyFont="1" applyFill="1" applyBorder="1" applyAlignment="1">
      <alignment horizontal="center" vertical="center" wrapText="1"/>
    </xf>
    <xf numFmtId="49" fontId="94" fillId="75" borderId="32" xfId="0" applyNumberFormat="1" applyFont="1" applyFill="1" applyBorder="1" applyAlignment="1">
      <alignment horizontal="center" vertical="center" wrapText="1"/>
    </xf>
    <xf numFmtId="0" fontId="88" fillId="75" borderId="32" xfId="0" applyFont="1" applyFill="1" applyBorder="1" applyAlignment="1">
      <alignment horizontal="center" vertical="center" wrapText="1"/>
    </xf>
    <xf numFmtId="187" fontId="91" fillId="75" borderId="34" xfId="0" applyNumberFormat="1" applyFont="1" applyFill="1" applyBorder="1" applyAlignment="1">
      <alignment horizontal="center" vertical="center"/>
    </xf>
    <xf numFmtId="0" fontId="89" fillId="75" borderId="37" xfId="0" applyFont="1" applyFill="1" applyBorder="1" applyAlignment="1">
      <alignment horizontal="center" vertical="center"/>
    </xf>
    <xf numFmtId="4" fontId="11" fillId="75" borderId="37" xfId="0" applyNumberFormat="1" applyFont="1" applyFill="1" applyBorder="1" applyAlignment="1">
      <alignment horizontal="center" vertical="center" wrapText="1"/>
    </xf>
    <xf numFmtId="0" fontId="3" fillId="75" borderId="37" xfId="0" applyFont="1" applyFill="1" applyBorder="1" applyAlignment="1">
      <alignment horizontal="center" vertical="center" wrapText="1"/>
    </xf>
    <xf numFmtId="188" fontId="11" fillId="75" borderId="37" xfId="0" applyNumberFormat="1" applyFont="1" applyFill="1" applyBorder="1" applyAlignment="1">
      <alignment horizontal="center" vertical="center" wrapText="1"/>
    </xf>
    <xf numFmtId="3" fontId="77" fillId="75" borderId="37" xfId="0" applyNumberFormat="1" applyFont="1" applyFill="1" applyBorder="1" applyAlignment="1">
      <alignment horizontal="center" vertical="center" wrapText="1"/>
    </xf>
    <xf numFmtId="0" fontId="79" fillId="75" borderId="37" xfId="0" applyFont="1" applyFill="1" applyBorder="1" applyAlignment="1">
      <alignment horizontal="center" vertical="center" wrapText="1"/>
    </xf>
    <xf numFmtId="4" fontId="11" fillId="75" borderId="37" xfId="0" applyNumberFormat="1" applyFont="1" applyFill="1" applyBorder="1" applyAlignment="1">
      <alignment horizontal="center" vertical="center"/>
    </xf>
    <xf numFmtId="0" fontId="97" fillId="75" borderId="37" xfId="0" applyFont="1" applyFill="1" applyBorder="1" applyAlignment="1">
      <alignment horizontal="center" vertical="center" wrapText="1"/>
    </xf>
    <xf numFmtId="2" fontId="97" fillId="75" borderId="37" xfId="0" applyNumberFormat="1" applyFont="1" applyFill="1" applyBorder="1" applyAlignment="1">
      <alignment horizontal="center" vertical="center" wrapText="1"/>
    </xf>
    <xf numFmtId="14" fontId="97" fillId="75" borderId="37" xfId="0" applyNumberFormat="1" applyFont="1" applyFill="1" applyBorder="1" applyAlignment="1">
      <alignment horizontal="center" vertical="center" wrapText="1"/>
    </xf>
    <xf numFmtId="49" fontId="97" fillId="75" borderId="37" xfId="0" applyNumberFormat="1" applyFont="1" applyFill="1" applyBorder="1" applyAlignment="1">
      <alignment horizontal="center" vertical="center" wrapText="1"/>
    </xf>
    <xf numFmtId="1" fontId="100" fillId="75" borderId="37" xfId="59049" applyNumberFormat="1" applyFont="1" applyFill="1" applyBorder="1" applyAlignment="1" applyProtection="1">
      <alignment horizontal="center" vertical="center" wrapText="1"/>
      <protection locked="0"/>
    </xf>
    <xf numFmtId="0" fontId="100" fillId="75" borderId="37" xfId="0" applyFont="1" applyFill="1" applyBorder="1" applyAlignment="1">
      <alignment horizontal="center" vertical="center" wrapText="1"/>
    </xf>
    <xf numFmtId="4" fontId="100" fillId="75" borderId="37" xfId="59049" applyNumberFormat="1" applyFont="1" applyFill="1" applyBorder="1" applyAlignment="1" applyProtection="1">
      <alignment horizontal="center" vertical="center" wrapText="1"/>
      <protection locked="0"/>
    </xf>
    <xf numFmtId="14" fontId="100" fillId="75" borderId="37" xfId="0" applyNumberFormat="1" applyFont="1" applyFill="1" applyBorder="1" applyAlignment="1" applyProtection="1">
      <alignment horizontal="center" vertical="center"/>
      <protection locked="0"/>
    </xf>
    <xf numFmtId="49" fontId="100" fillId="75" borderId="37" xfId="59049" applyNumberFormat="1" applyFont="1" applyFill="1" applyBorder="1" applyAlignment="1" applyProtection="1">
      <alignment horizontal="center" vertical="center" wrapText="1"/>
      <protection locked="0"/>
    </xf>
    <xf numFmtId="0" fontId="97" fillId="75" borderId="37" xfId="0" applyFont="1" applyFill="1" applyBorder="1" applyAlignment="1">
      <alignment horizontal="center" vertical="center"/>
    </xf>
    <xf numFmtId="1" fontId="100" fillId="0" borderId="37" xfId="59049" applyNumberFormat="1" applyFont="1" applyFill="1" applyBorder="1" applyAlignment="1" applyProtection="1">
      <alignment horizontal="center" vertical="center" wrapText="1"/>
      <protection locked="0"/>
    </xf>
    <xf numFmtId="0" fontId="97" fillId="0" borderId="37" xfId="0" applyFont="1" applyFill="1" applyBorder="1" applyAlignment="1">
      <alignment horizontal="center" vertical="center"/>
    </xf>
    <xf numFmtId="0" fontId="97" fillId="0" borderId="37" xfId="0" applyFont="1" applyFill="1" applyBorder="1" applyAlignment="1">
      <alignment vertical="center"/>
    </xf>
    <xf numFmtId="0" fontId="100" fillId="75" borderId="37" xfId="0" applyFont="1" applyFill="1" applyBorder="1" applyAlignment="1">
      <alignment horizontal="center" vertical="center"/>
    </xf>
    <xf numFmtId="0" fontId="97" fillId="0" borderId="37" xfId="0" applyFont="1" applyFill="1" applyBorder="1" applyAlignment="1">
      <alignment horizontal="center" vertical="center" wrapText="1"/>
    </xf>
    <xf numFmtId="14" fontId="97" fillId="0" borderId="37" xfId="0" applyNumberFormat="1" applyFont="1" applyFill="1" applyBorder="1" applyAlignment="1">
      <alignment horizontal="center" vertical="center" wrapText="1"/>
    </xf>
    <xf numFmtId="0" fontId="97" fillId="0" borderId="37" xfId="0" applyFont="1" applyFill="1" applyBorder="1"/>
    <xf numFmtId="0" fontId="100" fillId="75" borderId="35" xfId="0" applyFont="1" applyFill="1" applyBorder="1" applyAlignment="1">
      <alignment horizontal="center" vertical="center" wrapText="1"/>
    </xf>
    <xf numFmtId="0" fontId="101" fillId="75" borderId="37" xfId="0" applyFont="1" applyFill="1" applyBorder="1" applyAlignment="1">
      <alignment horizontal="center" vertical="center" wrapText="1"/>
    </xf>
    <xf numFmtId="0" fontId="101" fillId="75" borderId="37" xfId="0" applyFont="1" applyFill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97" fillId="0" borderId="37" xfId="0" applyFont="1" applyBorder="1" applyAlignment="1">
      <alignment vertical="center" wrapText="1"/>
    </xf>
    <xf numFmtId="14" fontId="97" fillId="0" borderId="37" xfId="0" applyNumberFormat="1" applyFont="1" applyFill="1" applyBorder="1" applyAlignment="1">
      <alignment horizontal="center" vertical="center"/>
    </xf>
    <xf numFmtId="0" fontId="97" fillId="0" borderId="37" xfId="0" applyFont="1" applyBorder="1"/>
    <xf numFmtId="0" fontId="97" fillId="75" borderId="1" xfId="0" applyFont="1" applyFill="1" applyBorder="1" applyAlignment="1">
      <alignment horizontal="center" vertical="center"/>
    </xf>
    <xf numFmtId="1" fontId="100" fillId="0" borderId="37" xfId="59049" applyNumberFormat="1" applyFont="1" applyFill="1" applyBorder="1" applyAlignment="1" applyProtection="1">
      <alignment horizontal="center" wrapText="1"/>
      <protection locked="0"/>
    </xf>
    <xf numFmtId="0" fontId="97" fillId="0" borderId="37" xfId="0" applyFont="1" applyBorder="1" applyAlignment="1">
      <alignment wrapText="1"/>
    </xf>
    <xf numFmtId="49" fontId="97" fillId="0" borderId="37" xfId="0" applyNumberFormat="1" applyFont="1" applyFill="1" applyBorder="1" applyAlignment="1">
      <alignment horizontal="center" wrapText="1"/>
    </xf>
    <xf numFmtId="0" fontId="102" fillId="0" borderId="37" xfId="0" applyFont="1" applyFill="1" applyBorder="1" applyAlignment="1">
      <alignment horizontal="center"/>
    </xf>
    <xf numFmtId="49" fontId="97" fillId="0" borderId="37" xfId="0" applyNumberFormat="1" applyFont="1" applyFill="1" applyBorder="1" applyAlignment="1">
      <alignment wrapText="1"/>
    </xf>
    <xf numFmtId="187" fontId="100" fillId="0" borderId="37" xfId="0" applyNumberFormat="1" applyFont="1" applyFill="1" applyBorder="1" applyAlignment="1"/>
    <xf numFmtId="0" fontId="97" fillId="0" borderId="37" xfId="0" applyFont="1" applyFill="1" applyBorder="1" applyAlignment="1">
      <alignment horizontal="center"/>
    </xf>
    <xf numFmtId="0" fontId="97" fillId="0" borderId="37" xfId="0" applyFont="1" applyFill="1" applyBorder="1" applyAlignment="1">
      <alignment horizontal="center" wrapText="1"/>
    </xf>
    <xf numFmtId="14" fontId="97" fillId="0" borderId="37" xfId="0" applyNumberFormat="1" applyFont="1" applyFill="1" applyBorder="1" applyAlignment="1">
      <alignment horizontal="center"/>
    </xf>
    <xf numFmtId="0" fontId="97" fillId="0" borderId="37" xfId="0" applyFont="1" applyFill="1" applyBorder="1" applyAlignment="1">
      <alignment wrapText="1"/>
    </xf>
    <xf numFmtId="0" fontId="97" fillId="0" borderId="37" xfId="0" applyFont="1" applyFill="1" applyBorder="1" applyAlignment="1"/>
    <xf numFmtId="0" fontId="100" fillId="0" borderId="37" xfId="0" applyFont="1" applyFill="1" applyBorder="1" applyAlignment="1">
      <alignment horizontal="center" wrapText="1"/>
    </xf>
    <xf numFmtId="0" fontId="97" fillId="0" borderId="32" xfId="17" applyFont="1" applyFill="1" applyBorder="1" applyAlignment="1">
      <alignment horizontal="center"/>
    </xf>
    <xf numFmtId="49" fontId="97" fillId="0" borderId="37" xfId="0" applyNumberFormat="1" applyFont="1" applyBorder="1" applyAlignment="1">
      <alignment horizontal="center" wrapText="1"/>
    </xf>
    <xf numFmtId="14" fontId="97" fillId="0" borderId="37" xfId="0" applyNumberFormat="1" applyFont="1" applyFill="1" applyBorder="1" applyAlignment="1"/>
    <xf numFmtId="0" fontId="97" fillId="0" borderId="37" xfId="0" applyFont="1" applyBorder="1" applyAlignment="1"/>
    <xf numFmtId="0" fontId="97" fillId="0" borderId="37" xfId="0" applyFont="1" applyBorder="1" applyAlignment="1">
      <alignment horizontal="center" vertical="center" wrapText="1"/>
    </xf>
    <xf numFmtId="4" fontId="100" fillId="0" borderId="37" xfId="18" applyNumberFormat="1" applyFont="1" applyFill="1" applyBorder="1" applyAlignment="1">
      <alignment horizontal="center" vertical="center" wrapText="1"/>
    </xf>
    <xf numFmtId="0" fontId="100" fillId="0" borderId="37" xfId="0" applyFont="1" applyFill="1" applyBorder="1" applyAlignment="1">
      <alignment horizontal="center" vertical="center"/>
    </xf>
    <xf numFmtId="4" fontId="97" fillId="0" borderId="37" xfId="0" applyNumberFormat="1" applyFont="1" applyBorder="1" applyAlignment="1">
      <alignment horizontal="center" vertical="center"/>
    </xf>
    <xf numFmtId="17" fontId="97" fillId="0" borderId="37" xfId="0" applyNumberFormat="1" applyFont="1" applyFill="1" applyBorder="1" applyAlignment="1">
      <alignment horizontal="center" vertical="center"/>
    </xf>
    <xf numFmtId="4" fontId="100" fillId="75" borderId="37" xfId="0" applyNumberFormat="1" applyFont="1" applyFill="1" applyBorder="1" applyAlignment="1">
      <alignment horizontal="center" vertical="center" wrapText="1"/>
    </xf>
    <xf numFmtId="1" fontId="97" fillId="75" borderId="37" xfId="0" applyNumberFormat="1" applyFont="1" applyFill="1" applyBorder="1" applyAlignment="1">
      <alignment horizontal="center" vertical="center"/>
    </xf>
    <xf numFmtId="167" fontId="97" fillId="0" borderId="37" xfId="0" applyNumberFormat="1" applyFont="1" applyBorder="1" applyAlignment="1">
      <alignment horizontal="center" vertical="center" wrapText="1"/>
    </xf>
    <xf numFmtId="167" fontId="97" fillId="0" borderId="37" xfId="0" applyNumberFormat="1" applyFont="1" applyBorder="1" applyAlignment="1">
      <alignment horizontal="left" vertical="center" wrapText="1"/>
    </xf>
    <xf numFmtId="49" fontId="97" fillId="0" borderId="37" xfId="0" applyNumberFormat="1" applyFont="1" applyFill="1" applyBorder="1" applyAlignment="1">
      <alignment horizontal="center" vertical="center"/>
    </xf>
    <xf numFmtId="49" fontId="97" fillId="0" borderId="37" xfId="0" applyNumberFormat="1" applyFont="1" applyFill="1" applyBorder="1" applyAlignment="1">
      <alignment horizontal="center" vertical="center" wrapText="1"/>
    </xf>
    <xf numFmtId="0" fontId="97" fillId="76" borderId="37" xfId="0" applyFont="1" applyFill="1" applyBorder="1" applyAlignment="1">
      <alignment horizontal="center" vertical="center" wrapText="1"/>
    </xf>
    <xf numFmtId="49" fontId="100" fillId="0" borderId="37" xfId="59049" applyNumberFormat="1" applyFont="1" applyFill="1" applyBorder="1" applyAlignment="1" applyProtection="1">
      <alignment horizontal="center" vertical="center" wrapText="1"/>
      <protection locked="0"/>
    </xf>
    <xf numFmtId="49" fontId="97" fillId="0" borderId="37" xfId="0" applyNumberFormat="1" applyFont="1" applyFill="1" applyBorder="1" applyAlignment="1" applyProtection="1">
      <alignment horizontal="left" vertical="center" wrapText="1"/>
    </xf>
    <xf numFmtId="0" fontId="89" fillId="75" borderId="37" xfId="0" applyFont="1" applyFill="1" applyBorder="1"/>
    <xf numFmtId="43" fontId="93" fillId="75" borderId="37" xfId="60311" applyFont="1" applyFill="1" applyBorder="1" applyAlignment="1" applyProtection="1">
      <alignment horizontal="center" vertical="center" wrapText="1"/>
      <protection locked="0"/>
    </xf>
    <xf numFmtId="14" fontId="93" fillId="75" borderId="37" xfId="59049" applyNumberFormat="1" applyFont="1" applyFill="1" applyBorder="1" applyAlignment="1" applyProtection="1">
      <alignment horizontal="center" vertical="center" wrapText="1"/>
      <protection locked="0"/>
    </xf>
    <xf numFmtId="49" fontId="90" fillId="75" borderId="37" xfId="0" applyNumberFormat="1" applyFont="1" applyFill="1" applyBorder="1" applyAlignment="1">
      <alignment horizontal="center" vertical="center"/>
    </xf>
    <xf numFmtId="14" fontId="89" fillId="0" borderId="37" xfId="0" applyNumberFormat="1" applyFont="1" applyFill="1" applyBorder="1" applyAlignment="1">
      <alignment horizontal="center" vertical="center"/>
    </xf>
    <xf numFmtId="187" fontId="100" fillId="75" borderId="37" xfId="0" applyNumberFormat="1" applyFont="1" applyFill="1" applyBorder="1" applyAlignment="1"/>
    <xf numFmtId="4" fontId="97" fillId="75" borderId="37" xfId="0" applyNumberFormat="1" applyFont="1" applyFill="1" applyBorder="1" applyAlignment="1">
      <alignment horizontal="center" vertical="center"/>
    </xf>
    <xf numFmtId="2" fontId="100" fillId="75" borderId="37" xfId="59049" applyNumberFormat="1" applyFont="1" applyFill="1" applyBorder="1" applyAlignment="1" applyProtection="1">
      <alignment horizontal="center" vertical="center" wrapText="1"/>
      <protection locked="0"/>
    </xf>
    <xf numFmtId="2" fontId="97" fillId="0" borderId="37" xfId="0" applyNumberFormat="1" applyFont="1" applyFill="1" applyBorder="1" applyAlignment="1">
      <alignment horizontal="center" vertical="center"/>
    </xf>
    <xf numFmtId="2" fontId="97" fillId="0" borderId="37" xfId="0" applyNumberFormat="1" applyFont="1" applyFill="1" applyBorder="1" applyAlignment="1">
      <alignment horizontal="center" wrapText="1"/>
    </xf>
    <xf numFmtId="2" fontId="97" fillId="0" borderId="37" xfId="0" applyNumberFormat="1" applyFont="1" applyBorder="1" applyAlignment="1">
      <alignment horizontal="center" vertical="center"/>
    </xf>
    <xf numFmtId="2" fontId="90" fillId="75" borderId="37" xfId="0" applyNumberFormat="1" applyFont="1" applyFill="1" applyBorder="1" applyAlignment="1">
      <alignment horizontal="center" vertical="center" wrapText="1"/>
    </xf>
    <xf numFmtId="2" fontId="93" fillId="75" borderId="37" xfId="60311" applyNumberFormat="1" applyFont="1" applyFill="1" applyBorder="1" applyAlignment="1" applyProtection="1">
      <alignment horizontal="center" vertical="center" wrapText="1"/>
      <protection locked="0"/>
    </xf>
    <xf numFmtId="0" fontId="88" fillId="0" borderId="37" xfId="0" applyFont="1" applyFill="1" applyBorder="1" applyAlignment="1">
      <alignment horizontal="center" vertical="center" wrapText="1"/>
    </xf>
    <xf numFmtId="14" fontId="86" fillId="0" borderId="37" xfId="0" applyNumberFormat="1" applyFont="1" applyFill="1" applyBorder="1" applyAlignment="1">
      <alignment horizontal="center" vertical="center"/>
    </xf>
    <xf numFmtId="14" fontId="86" fillId="0" borderId="37" xfId="0" applyNumberFormat="1" applyFont="1" applyFill="1" applyBorder="1" applyAlignment="1">
      <alignment horizontal="center" vertical="center" wrapText="1"/>
    </xf>
    <xf numFmtId="0" fontId="90" fillId="77" borderId="37" xfId="0" applyFont="1" applyFill="1" applyBorder="1" applyAlignment="1">
      <alignment horizontal="center" vertical="center" wrapText="1"/>
    </xf>
    <xf numFmtId="0" fontId="97" fillId="77" borderId="37" xfId="0" applyFont="1" applyFill="1" applyBorder="1" applyAlignment="1">
      <alignment horizontal="center" vertical="center" wrapText="1"/>
    </xf>
    <xf numFmtId="1" fontId="93" fillId="77" borderId="1" xfId="59049" applyNumberFormat="1" applyFont="1" applyFill="1" applyBorder="1" applyAlignment="1" applyProtection="1">
      <alignment horizontal="center" vertical="center" wrapText="1"/>
      <protection locked="0"/>
    </xf>
    <xf numFmtId="0" fontId="90" fillId="77" borderId="1" xfId="0" applyFont="1" applyFill="1" applyBorder="1" applyAlignment="1">
      <alignment horizontal="center" vertical="center"/>
    </xf>
    <xf numFmtId="0" fontId="89" fillId="77" borderId="1" xfId="0" applyFont="1" applyFill="1" applyBorder="1" applyAlignment="1">
      <alignment horizontal="center" vertical="center"/>
    </xf>
    <xf numFmtId="4" fontId="90" fillId="77" borderId="37" xfId="0" applyNumberFormat="1" applyFont="1" applyFill="1" applyBorder="1" applyAlignment="1">
      <alignment horizontal="center" vertical="center" wrapText="1"/>
    </xf>
    <xf numFmtId="2" fontId="90" fillId="77" borderId="37" xfId="0" applyNumberFormat="1" applyFont="1" applyFill="1" applyBorder="1" applyAlignment="1">
      <alignment horizontal="center" vertical="center" wrapText="1"/>
    </xf>
    <xf numFmtId="14" fontId="90" fillId="77" borderId="37" xfId="0" applyNumberFormat="1" applyFont="1" applyFill="1" applyBorder="1" applyAlignment="1">
      <alignment horizontal="center" vertical="center" wrapText="1"/>
    </xf>
    <xf numFmtId="0" fontId="89" fillId="77" borderId="0" xfId="0" applyFont="1" applyFill="1"/>
    <xf numFmtId="0" fontId="89" fillId="78" borderId="37" xfId="0" applyFont="1" applyFill="1" applyBorder="1"/>
    <xf numFmtId="0" fontId="97" fillId="78" borderId="37" xfId="0" applyFont="1" applyFill="1" applyBorder="1" applyAlignment="1">
      <alignment horizontal="center" vertical="center" wrapText="1"/>
    </xf>
    <xf numFmtId="0" fontId="90" fillId="78" borderId="37" xfId="0" applyFont="1" applyFill="1" applyBorder="1" applyAlignment="1">
      <alignment horizontal="center" vertical="center" wrapText="1"/>
    </xf>
    <xf numFmtId="0" fontId="89" fillId="78" borderId="37" xfId="0" applyFont="1" applyFill="1" applyBorder="1" applyAlignment="1">
      <alignment horizontal="center" vertical="center"/>
    </xf>
    <xf numFmtId="0" fontId="91" fillId="78" borderId="37" xfId="0" applyFont="1" applyFill="1" applyBorder="1" applyAlignment="1">
      <alignment horizontal="center" vertical="center" wrapText="1"/>
    </xf>
    <xf numFmtId="0" fontId="90" fillId="78" borderId="37" xfId="0" applyFont="1" applyFill="1" applyBorder="1" applyAlignment="1">
      <alignment horizontal="center" vertical="center"/>
    </xf>
    <xf numFmtId="43" fontId="93" fillId="78" borderId="37" xfId="60311" applyFont="1" applyFill="1" applyBorder="1" applyAlignment="1" applyProtection="1">
      <alignment horizontal="center" vertical="center" wrapText="1"/>
      <protection locked="0"/>
    </xf>
    <xf numFmtId="2" fontId="93" fillId="78" borderId="37" xfId="60311" applyNumberFormat="1" applyFont="1" applyFill="1" applyBorder="1" applyAlignment="1" applyProtection="1">
      <alignment horizontal="center" vertical="center" wrapText="1"/>
      <protection locked="0"/>
    </xf>
    <xf numFmtId="1" fontId="93" fillId="78" borderId="37" xfId="59049" applyNumberFormat="1" applyFont="1" applyFill="1" applyBorder="1" applyAlignment="1" applyProtection="1">
      <alignment horizontal="center" vertical="center" wrapText="1"/>
      <protection locked="0"/>
    </xf>
    <xf numFmtId="14" fontId="93" fillId="78" borderId="37" xfId="59049" applyNumberFormat="1" applyFont="1" applyFill="1" applyBorder="1" applyAlignment="1" applyProtection="1">
      <alignment horizontal="center" vertical="center" wrapText="1"/>
      <protection locked="0"/>
    </xf>
    <xf numFmtId="49" fontId="90" fillId="78" borderId="37" xfId="0" applyNumberFormat="1" applyFont="1" applyFill="1" applyBorder="1" applyAlignment="1">
      <alignment horizontal="center" vertical="center"/>
    </xf>
    <xf numFmtId="14" fontId="89" fillId="78" borderId="37" xfId="0" applyNumberFormat="1" applyFont="1" applyFill="1" applyBorder="1" applyAlignment="1">
      <alignment horizontal="center" vertical="center"/>
    </xf>
    <xf numFmtId="1" fontId="91" fillId="78" borderId="37" xfId="59049" applyNumberFormat="1" applyFont="1" applyFill="1" applyBorder="1" applyAlignment="1" applyProtection="1">
      <alignment horizontal="center" vertical="center" wrapText="1"/>
      <protection locked="0"/>
    </xf>
    <xf numFmtId="0" fontId="0" fillId="78" borderId="1" xfId="0" applyFill="1" applyBorder="1" applyAlignment="1">
      <alignment horizontal="center" vertical="center"/>
    </xf>
    <xf numFmtId="0" fontId="0" fillId="78" borderId="0" xfId="0" applyFill="1"/>
    <xf numFmtId="0" fontId="89" fillId="78" borderId="37" xfId="0" applyFont="1" applyFill="1" applyBorder="1" applyAlignment="1">
      <alignment horizontal="center"/>
    </xf>
    <xf numFmtId="1" fontId="100" fillId="78" borderId="37" xfId="59049" applyNumberFormat="1" applyFont="1" applyFill="1" applyBorder="1" applyAlignment="1" applyProtection="1">
      <alignment horizontal="center" vertical="center" wrapText="1"/>
      <protection locked="0"/>
    </xf>
    <xf numFmtId="0" fontId="91" fillId="78" borderId="37" xfId="0" applyFont="1" applyFill="1" applyBorder="1" applyAlignment="1">
      <alignment horizontal="center" vertical="center"/>
    </xf>
    <xf numFmtId="1" fontId="100" fillId="79" borderId="37" xfId="59049" applyNumberFormat="1" applyFont="1" applyFill="1" applyBorder="1" applyAlignment="1" applyProtection="1">
      <alignment horizontal="center" vertical="center" wrapText="1"/>
      <protection locked="0"/>
    </xf>
    <xf numFmtId="0" fontId="97" fillId="79" borderId="37" xfId="0" applyFont="1" applyFill="1" applyBorder="1" applyAlignment="1">
      <alignment horizontal="center" vertical="center" wrapText="1"/>
    </xf>
    <xf numFmtId="0" fontId="100" fillId="79" borderId="37" xfId="0" applyFont="1" applyFill="1" applyBorder="1" applyAlignment="1">
      <alignment horizontal="center" vertical="center" wrapText="1"/>
    </xf>
    <xf numFmtId="4" fontId="100" fillId="79" borderId="37" xfId="59049" applyNumberFormat="1" applyFont="1" applyFill="1" applyBorder="1" applyAlignment="1" applyProtection="1">
      <alignment horizontal="center" vertical="center" wrapText="1"/>
      <protection locked="0"/>
    </xf>
    <xf numFmtId="2" fontId="100" fillId="79" borderId="37" xfId="59049" applyNumberFormat="1" applyFont="1" applyFill="1" applyBorder="1" applyAlignment="1" applyProtection="1">
      <alignment horizontal="center" vertical="center" wrapText="1"/>
      <protection locked="0"/>
    </xf>
    <xf numFmtId="14" fontId="97" fillId="79" borderId="37" xfId="0" applyNumberFormat="1" applyFont="1" applyFill="1" applyBorder="1" applyAlignment="1">
      <alignment horizontal="center" vertical="center" wrapText="1"/>
    </xf>
    <xf numFmtId="14" fontId="100" fillId="79" borderId="37" xfId="0" applyNumberFormat="1" applyFont="1" applyFill="1" applyBorder="1" applyAlignment="1" applyProtection="1">
      <alignment horizontal="center" vertical="center"/>
      <protection locked="0"/>
    </xf>
    <xf numFmtId="49" fontId="100" fillId="79" borderId="37" xfId="59049" applyNumberFormat="1" applyFont="1" applyFill="1" applyBorder="1" applyAlignment="1" applyProtection="1">
      <alignment horizontal="center" vertical="center" wrapText="1"/>
      <protection locked="0"/>
    </xf>
    <xf numFmtId="0" fontId="89" fillId="79" borderId="0" xfId="0" applyFont="1" applyFill="1"/>
    <xf numFmtId="0" fontId="97" fillId="79" borderId="37" xfId="0" applyFont="1" applyFill="1" applyBorder="1" applyAlignment="1">
      <alignment horizontal="center" vertical="center"/>
    </xf>
    <xf numFmtId="1" fontId="100" fillId="80" borderId="37" xfId="59049" applyNumberFormat="1" applyFont="1" applyFill="1" applyBorder="1" applyAlignment="1" applyProtection="1">
      <alignment horizontal="center" vertical="center" wrapText="1"/>
      <protection locked="0"/>
    </xf>
    <xf numFmtId="0" fontId="97" fillId="80" borderId="37" xfId="0" applyFont="1" applyFill="1" applyBorder="1" applyAlignment="1">
      <alignment horizontal="center" vertical="center" wrapText="1"/>
    </xf>
    <xf numFmtId="0" fontId="97" fillId="80" borderId="37" xfId="0" applyFont="1" applyFill="1" applyBorder="1" applyAlignment="1">
      <alignment horizontal="center" vertical="center"/>
    </xf>
    <xf numFmtId="4" fontId="100" fillId="80" borderId="37" xfId="59049" applyNumberFormat="1" applyFont="1" applyFill="1" applyBorder="1" applyAlignment="1" applyProtection="1">
      <alignment horizontal="center" vertical="center" wrapText="1"/>
      <protection locked="0"/>
    </xf>
    <xf numFmtId="2" fontId="100" fillId="80" borderId="37" xfId="59049" applyNumberFormat="1" applyFont="1" applyFill="1" applyBorder="1" applyAlignment="1" applyProtection="1">
      <alignment horizontal="center" vertical="center" wrapText="1"/>
      <protection locked="0"/>
    </xf>
    <xf numFmtId="14" fontId="97" fillId="80" borderId="37" xfId="0" applyNumberFormat="1" applyFont="1" applyFill="1" applyBorder="1" applyAlignment="1">
      <alignment horizontal="center" vertical="center" wrapText="1"/>
    </xf>
    <xf numFmtId="14" fontId="100" fillId="80" borderId="37" xfId="0" applyNumberFormat="1" applyFont="1" applyFill="1" applyBorder="1" applyAlignment="1" applyProtection="1">
      <alignment horizontal="center" vertical="center"/>
      <protection locked="0"/>
    </xf>
    <xf numFmtId="49" fontId="100" fillId="80" borderId="37" xfId="59049" applyNumberFormat="1" applyFont="1" applyFill="1" applyBorder="1" applyAlignment="1" applyProtection="1">
      <alignment horizontal="center" vertical="center" wrapText="1"/>
      <protection locked="0"/>
    </xf>
    <xf numFmtId="0" fontId="89" fillId="80" borderId="0" xfId="0" applyFont="1" applyFill="1"/>
    <xf numFmtId="0" fontId="90" fillId="80" borderId="0" xfId="0" applyFont="1" applyFill="1" applyAlignment="1">
      <alignment vertical="center"/>
    </xf>
    <xf numFmtId="1" fontId="100" fillId="81" borderId="37" xfId="59049" applyNumberFormat="1" applyFont="1" applyFill="1" applyBorder="1" applyAlignment="1" applyProtection="1">
      <alignment horizontal="center" vertical="center" wrapText="1"/>
      <protection locked="0"/>
    </xf>
    <xf numFmtId="0" fontId="97" fillId="81" borderId="37" xfId="0" applyFont="1" applyFill="1" applyBorder="1" applyAlignment="1">
      <alignment horizontal="center" vertical="center" wrapText="1"/>
    </xf>
    <xf numFmtId="0" fontId="100" fillId="81" borderId="37" xfId="0" applyFont="1" applyFill="1" applyBorder="1" applyAlignment="1">
      <alignment horizontal="center" vertical="center"/>
    </xf>
    <xf numFmtId="0" fontId="101" fillId="81" borderId="37" xfId="0" applyFont="1" applyFill="1" applyBorder="1" applyAlignment="1">
      <alignment horizontal="center" vertical="center" wrapText="1"/>
    </xf>
    <xf numFmtId="4" fontId="100" fillId="81" borderId="37" xfId="59049" applyNumberFormat="1" applyFont="1" applyFill="1" applyBorder="1" applyAlignment="1" applyProtection="1">
      <alignment horizontal="center" vertical="center" wrapText="1"/>
      <protection locked="0"/>
    </xf>
    <xf numFmtId="2" fontId="100" fillId="81" borderId="37" xfId="59049" applyNumberFormat="1" applyFont="1" applyFill="1" applyBorder="1" applyAlignment="1" applyProtection="1">
      <alignment horizontal="center" vertical="center" wrapText="1"/>
      <protection locked="0"/>
    </xf>
    <xf numFmtId="49" fontId="100" fillId="81" borderId="37" xfId="59049" applyNumberFormat="1" applyFont="1" applyFill="1" applyBorder="1" applyAlignment="1" applyProtection="1">
      <alignment horizontal="center" vertical="center" wrapText="1"/>
      <protection locked="0"/>
    </xf>
    <xf numFmtId="0" fontId="101" fillId="81" borderId="32" xfId="0" applyFont="1" applyFill="1" applyBorder="1" applyAlignment="1">
      <alignment horizontal="center" vertical="center" wrapText="1"/>
    </xf>
    <xf numFmtId="49" fontId="97" fillId="81" borderId="37" xfId="0" applyNumberFormat="1" applyFont="1" applyFill="1" applyBorder="1" applyAlignment="1" applyProtection="1">
      <alignment horizontal="left" vertical="center" wrapText="1"/>
    </xf>
    <xf numFmtId="0" fontId="97" fillId="81" borderId="1" xfId="0" applyFont="1" applyFill="1" applyBorder="1" applyAlignment="1">
      <alignment horizontal="center" vertical="center"/>
    </xf>
    <xf numFmtId="0" fontId="89" fillId="81" borderId="0" xfId="0" applyFont="1" applyFill="1"/>
    <xf numFmtId="4" fontId="100" fillId="81" borderId="0" xfId="59049" applyNumberFormat="1" applyFont="1" applyFill="1" applyBorder="1" applyAlignment="1" applyProtection="1">
      <alignment horizontal="center" vertical="center" wrapText="1"/>
      <protection locked="0"/>
    </xf>
    <xf numFmtId="0" fontId="103" fillId="75" borderId="0" xfId="0" applyFont="1" applyFill="1" applyAlignment="1">
      <alignment horizontal="center" vertical="center" wrapText="1"/>
    </xf>
    <xf numFmtId="0" fontId="103" fillId="75" borderId="39" xfId="0" applyFont="1" applyFill="1" applyBorder="1" applyAlignment="1">
      <alignment horizontal="center" vertical="center" wrapText="1"/>
    </xf>
    <xf numFmtId="0" fontId="97" fillId="75" borderId="0" xfId="0" applyFont="1" applyFill="1" applyAlignment="1">
      <alignment horizontal="center"/>
    </xf>
    <xf numFmtId="0" fontId="97" fillId="75" borderId="39" xfId="0" applyFont="1" applyFill="1" applyBorder="1" applyAlignment="1">
      <alignment horizontal="center"/>
    </xf>
    <xf numFmtId="49" fontId="98" fillId="75" borderId="1" xfId="59049" applyNumberFormat="1" applyFont="1" applyFill="1" applyBorder="1" applyAlignment="1" applyProtection="1">
      <alignment horizontal="center" vertical="top" wrapText="1"/>
      <protection locked="0"/>
    </xf>
    <xf numFmtId="49" fontId="98" fillId="75" borderId="31" xfId="59049" applyNumberFormat="1" applyFont="1" applyFill="1" applyBorder="1" applyAlignment="1" applyProtection="1">
      <alignment horizontal="center" vertical="top" wrapText="1"/>
      <protection locked="0"/>
    </xf>
    <xf numFmtId="49" fontId="98" fillId="75" borderId="33" xfId="59049" applyNumberFormat="1" applyFont="1" applyFill="1" applyBorder="1" applyAlignment="1" applyProtection="1">
      <alignment horizontal="center" vertical="top" wrapText="1"/>
      <protection locked="0"/>
    </xf>
    <xf numFmtId="49" fontId="98" fillId="75" borderId="32" xfId="59049" applyNumberFormat="1" applyFont="1" applyFill="1" applyBorder="1" applyAlignment="1" applyProtection="1">
      <alignment horizontal="center" vertical="top" wrapText="1"/>
      <protection locked="0"/>
    </xf>
    <xf numFmtId="49" fontId="98" fillId="75" borderId="34" xfId="59049" applyNumberFormat="1" applyFont="1" applyFill="1" applyBorder="1" applyAlignment="1" applyProtection="1">
      <alignment horizontal="center" vertical="top" wrapText="1"/>
      <protection locked="0"/>
    </xf>
    <xf numFmtId="49" fontId="98" fillId="75" borderId="35" xfId="59049" applyNumberFormat="1" applyFont="1" applyFill="1" applyBorder="1" applyAlignment="1" applyProtection="1">
      <alignment horizontal="center" vertical="top" wrapText="1"/>
      <protection locked="0"/>
    </xf>
    <xf numFmtId="49" fontId="98" fillId="75" borderId="36" xfId="59049" applyNumberFormat="1" applyFont="1" applyFill="1" applyBorder="1" applyAlignment="1" applyProtection="1">
      <alignment horizontal="center" vertical="top" wrapText="1"/>
      <protection locked="0"/>
    </xf>
    <xf numFmtId="167" fontId="98" fillId="75" borderId="31" xfId="59049" applyNumberFormat="1" applyFont="1" applyFill="1" applyBorder="1" applyAlignment="1" applyProtection="1">
      <alignment horizontal="center" vertical="top" wrapText="1"/>
      <protection locked="0"/>
    </xf>
    <xf numFmtId="167" fontId="98" fillId="75" borderId="32" xfId="59049" applyNumberFormat="1" applyFont="1" applyFill="1" applyBorder="1" applyAlignment="1" applyProtection="1">
      <alignment horizontal="center" vertical="top" wrapText="1"/>
      <protection locked="0"/>
    </xf>
    <xf numFmtId="4" fontId="98" fillId="75" borderId="1" xfId="59049" applyNumberFormat="1" applyFont="1" applyFill="1" applyBorder="1" applyAlignment="1" applyProtection="1">
      <alignment horizontal="center" vertical="top" wrapText="1"/>
      <protection locked="0"/>
    </xf>
    <xf numFmtId="186" fontId="98" fillId="75" borderId="31" xfId="0" applyNumberFormat="1" applyFont="1" applyFill="1" applyBorder="1" applyAlignment="1" applyProtection="1">
      <alignment horizontal="center" vertical="top" wrapText="1"/>
      <protection locked="0"/>
    </xf>
    <xf numFmtId="186" fontId="98" fillId="75" borderId="32" xfId="0" applyNumberFormat="1" applyFont="1" applyFill="1" applyBorder="1" applyAlignment="1" applyProtection="1">
      <alignment horizontal="center" vertical="top" wrapText="1"/>
      <protection locked="0"/>
    </xf>
    <xf numFmtId="186" fontId="98" fillId="75" borderId="33" xfId="0" applyNumberFormat="1" applyFont="1" applyFill="1" applyBorder="1" applyAlignment="1" applyProtection="1">
      <alignment horizontal="center" vertical="top" wrapText="1"/>
      <protection locked="0"/>
    </xf>
    <xf numFmtId="49" fontId="98" fillId="75" borderId="34" xfId="0" applyNumberFormat="1" applyFont="1" applyFill="1" applyBorder="1" applyAlignment="1" applyProtection="1">
      <alignment horizontal="center" vertical="top" wrapText="1"/>
      <protection locked="0"/>
    </xf>
    <xf numFmtId="49" fontId="98" fillId="75" borderId="35" xfId="0" applyNumberFormat="1" applyFont="1" applyFill="1" applyBorder="1" applyAlignment="1" applyProtection="1">
      <alignment horizontal="center" vertical="top" wrapText="1"/>
      <protection locked="0"/>
    </xf>
    <xf numFmtId="49" fontId="98" fillId="75" borderId="36" xfId="0" applyNumberFormat="1" applyFont="1" applyFill="1" applyBorder="1" applyAlignment="1" applyProtection="1">
      <alignment horizontal="center" vertical="top" wrapText="1"/>
      <protection locked="0"/>
    </xf>
    <xf numFmtId="0" fontId="98" fillId="75" borderId="34" xfId="0" applyFont="1" applyFill="1" applyBorder="1" applyAlignment="1" applyProtection="1">
      <alignment horizontal="center" vertical="top" wrapText="1"/>
      <protection locked="0"/>
    </xf>
    <xf numFmtId="0" fontId="98" fillId="75" borderId="36" xfId="0" applyFont="1" applyFill="1" applyBorder="1" applyAlignment="1" applyProtection="1">
      <alignment horizontal="center" vertical="top" wrapText="1"/>
      <protection locked="0"/>
    </xf>
    <xf numFmtId="186" fontId="98" fillId="75" borderId="31" xfId="28" applyNumberFormat="1" applyFont="1" applyFill="1" applyBorder="1" applyAlignment="1" applyProtection="1">
      <alignment horizontal="center" vertical="top" wrapText="1"/>
      <protection locked="0"/>
    </xf>
    <xf numFmtId="186" fontId="98" fillId="75" borderId="32" xfId="28" applyNumberFormat="1" applyFont="1" applyFill="1" applyBorder="1" applyAlignment="1" applyProtection="1">
      <alignment horizontal="center" vertical="top" wrapText="1"/>
      <protection locked="0"/>
    </xf>
    <xf numFmtId="3" fontId="98" fillId="75" borderId="31" xfId="0" applyNumberFormat="1" applyFont="1" applyFill="1" applyBorder="1" applyAlignment="1" applyProtection="1">
      <alignment horizontal="center" vertical="top" wrapText="1"/>
      <protection locked="0"/>
    </xf>
    <xf numFmtId="3" fontId="98" fillId="75" borderId="32" xfId="0" applyNumberFormat="1" applyFont="1" applyFill="1" applyBorder="1" applyAlignment="1" applyProtection="1">
      <alignment horizontal="center" vertical="top" wrapText="1"/>
      <protection locked="0"/>
    </xf>
    <xf numFmtId="4" fontId="98" fillId="75" borderId="31" xfId="59049" applyNumberFormat="1" applyFont="1" applyFill="1" applyBorder="1" applyAlignment="1" applyProtection="1">
      <alignment horizontal="center" vertical="top" wrapText="1"/>
      <protection locked="0"/>
    </xf>
    <xf numFmtId="4" fontId="98" fillId="75" borderId="32" xfId="59049" applyNumberFormat="1" applyFont="1" applyFill="1" applyBorder="1" applyAlignment="1" applyProtection="1">
      <alignment horizontal="center" vertical="top" wrapText="1"/>
      <protection locked="0"/>
    </xf>
    <xf numFmtId="184" fontId="98" fillId="75" borderId="31" xfId="59049" applyNumberFormat="1" applyFont="1" applyFill="1" applyBorder="1" applyAlignment="1" applyProtection="1">
      <alignment horizontal="center" vertical="top" wrapText="1"/>
      <protection locked="0"/>
    </xf>
    <xf numFmtId="184" fontId="98" fillId="75" borderId="32" xfId="59049" applyNumberFormat="1" applyFont="1" applyFill="1" applyBorder="1" applyAlignment="1" applyProtection="1">
      <alignment horizontal="center" vertical="top" wrapText="1"/>
      <protection locked="0"/>
    </xf>
    <xf numFmtId="0" fontId="90" fillId="81" borderId="37" xfId="0" applyFont="1" applyFill="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" xfId="60311" builtinId="3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Лист3"/>
      <sheetName val="Лист2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42"/>
  <sheetViews>
    <sheetView tabSelected="1" showRuler="0" zoomScale="46" zoomScaleNormal="46" zoomScaleSheetLayoutView="70" zoomScalePageLayoutView="70" workbookViewId="0">
      <pane xSplit="7" ySplit="9" topLeftCell="H18" activePane="bottomRight" state="frozen"/>
      <selection pane="topRight" activeCell="H1" sqref="H1"/>
      <selection pane="bottomLeft" activeCell="A10" sqref="A10"/>
      <selection pane="bottomRight" activeCell="O46" sqref="O46"/>
    </sheetView>
  </sheetViews>
  <sheetFormatPr defaultRowHeight="15"/>
  <cols>
    <col min="1" max="1" width="10.7109375" style="2" customWidth="1"/>
    <col min="2" max="2" width="12.28515625" style="2" customWidth="1"/>
    <col min="3" max="3" width="14.7109375" style="2" customWidth="1"/>
    <col min="4" max="4" width="18.5703125" style="2" customWidth="1"/>
    <col min="5" max="5" width="21.7109375" style="2" customWidth="1"/>
    <col min="6" max="6" width="8.85546875" style="2" customWidth="1"/>
    <col min="7" max="7" width="29.140625" style="2" customWidth="1"/>
    <col min="8" max="8" width="15.7109375" style="2" customWidth="1"/>
    <col min="9" max="9" width="16.5703125" style="2" customWidth="1"/>
    <col min="10" max="10" width="19.140625" style="2" customWidth="1"/>
    <col min="11" max="11" width="23.140625" style="2" customWidth="1"/>
    <col min="12" max="12" width="17.7109375" style="2" customWidth="1"/>
    <col min="13" max="13" width="13.42578125" style="2" customWidth="1"/>
    <col min="14" max="14" width="23.140625" style="2" customWidth="1"/>
    <col min="15" max="16" width="25.85546875" style="2" customWidth="1"/>
    <col min="17" max="17" width="19.85546875" style="2" customWidth="1"/>
    <col min="18" max="18" width="23" style="2" customWidth="1"/>
    <col min="19" max="19" width="14.28515625" style="2" customWidth="1"/>
    <col min="20" max="20" width="18.42578125" style="2" customWidth="1"/>
    <col min="21" max="21" width="16.28515625" style="2" customWidth="1"/>
    <col min="22" max="22" width="24.42578125" style="2" customWidth="1"/>
    <col min="23" max="23" width="19.42578125" style="2" customWidth="1"/>
    <col min="24" max="24" width="22.28515625" style="2" customWidth="1"/>
    <col min="25" max="25" width="14.85546875" style="2" customWidth="1"/>
    <col min="26" max="26" width="23.7109375" style="2" customWidth="1"/>
    <col min="27" max="27" width="29.5703125" style="2" customWidth="1"/>
    <col min="28" max="28" width="21.140625" style="2" customWidth="1"/>
    <col min="29" max="29" width="17.42578125" style="2" customWidth="1"/>
    <col min="30" max="30" width="9.28515625" style="2" customWidth="1"/>
    <col min="31" max="31" width="12.140625" style="2" customWidth="1"/>
    <col min="32" max="32" width="23.5703125" style="2" customWidth="1"/>
    <col min="33" max="33" width="11.5703125" style="2" customWidth="1"/>
    <col min="34" max="34" width="13.140625" style="2" customWidth="1"/>
    <col min="35" max="35" width="21.7109375" style="2" customWidth="1"/>
    <col min="36" max="36" width="18.28515625" style="2" customWidth="1"/>
    <col min="37" max="37" width="17.42578125" style="2" customWidth="1"/>
    <col min="38" max="38" width="20.85546875" style="2" customWidth="1"/>
    <col min="39" max="39" width="13.28515625" style="2" customWidth="1"/>
    <col min="40" max="40" width="9.28515625" style="2" bestFit="1" customWidth="1"/>
    <col min="41" max="41" width="17.42578125" style="2" customWidth="1"/>
    <col min="42" max="42" width="53.5703125" style="2" customWidth="1"/>
    <col min="43" max="43" width="22.7109375" style="2" customWidth="1"/>
    <col min="44" max="44" width="20.7109375" style="2" customWidth="1"/>
    <col min="45" max="45" width="20.42578125" style="2" customWidth="1"/>
    <col min="46" max="46" width="13.28515625" style="2" customWidth="1"/>
    <col min="47" max="47" width="14.7109375" style="2" customWidth="1"/>
    <col min="48" max="48" width="9.140625" style="2"/>
    <col min="49" max="49" width="31.28515625" style="2" customWidth="1"/>
    <col min="50" max="16384" width="9.140625" style="2"/>
  </cols>
  <sheetData>
    <row r="1" spans="1:49" ht="18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233"/>
      <c r="O1" s="231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</row>
    <row r="2" spans="1:49" ht="18">
      <c r="A2" s="54"/>
      <c r="B2" s="54"/>
      <c r="C2" s="54"/>
      <c r="D2" s="54"/>
      <c r="E2" s="54"/>
      <c r="F2" s="55"/>
      <c r="G2" s="55"/>
      <c r="H2" s="54"/>
      <c r="I2" s="54"/>
      <c r="J2" s="54"/>
      <c r="K2" s="54"/>
      <c r="L2" s="54"/>
      <c r="M2" s="54"/>
      <c r="N2" s="233"/>
      <c r="O2" s="231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s="63" customFormat="1" ht="23.25">
      <c r="A3" s="61" t="s">
        <v>75</v>
      </c>
      <c r="B3" s="62"/>
      <c r="C3" s="62"/>
      <c r="D3" s="55"/>
      <c r="E3" s="55"/>
      <c r="F3" s="54"/>
      <c r="G3" s="54"/>
      <c r="H3" s="55"/>
      <c r="I3" s="55"/>
      <c r="J3" s="55"/>
      <c r="K3" s="55"/>
      <c r="L3" s="55"/>
      <c r="M3" s="55"/>
      <c r="N3" s="233"/>
      <c r="O3" s="231"/>
      <c r="P3" s="55"/>
      <c r="Q3" s="55"/>
      <c r="R3" s="55"/>
      <c r="S3" s="55"/>
      <c r="T3" s="55"/>
      <c r="U3" s="55"/>
      <c r="V3" s="55"/>
      <c r="W3" s="55"/>
      <c r="X3" s="54" t="s">
        <v>73</v>
      </c>
      <c r="Y3" s="54"/>
      <c r="Z3" s="54"/>
      <c r="AA3" s="54"/>
      <c r="AB3" s="54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</row>
    <row r="4" spans="1:49" ht="15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233"/>
      <c r="O4" s="231"/>
      <c r="P4" s="54"/>
      <c r="Q4" s="54"/>
      <c r="R4" s="54"/>
      <c r="S4" s="54"/>
      <c r="T4" s="54"/>
      <c r="U4" s="54"/>
      <c r="V4" s="54"/>
      <c r="W4" s="54"/>
      <c r="X4" s="54" t="s">
        <v>74</v>
      </c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</row>
    <row r="5" spans="1:49" s="64" customFormat="1" ht="18">
      <c r="A5" s="56"/>
      <c r="B5" s="56"/>
      <c r="C5" s="56"/>
      <c r="D5" s="56"/>
      <c r="E5" s="56"/>
      <c r="F5" s="55"/>
      <c r="G5" s="55"/>
      <c r="H5" s="56"/>
      <c r="I5" s="56"/>
      <c r="J5" s="56"/>
      <c r="K5" s="56"/>
      <c r="L5" s="56"/>
      <c r="M5" s="56"/>
      <c r="N5" s="234"/>
      <c r="O5" s="232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</row>
    <row r="6" spans="1:49" ht="68.25" customHeight="1">
      <c r="A6" s="235" t="s">
        <v>27</v>
      </c>
      <c r="B6" s="235" t="s">
        <v>18</v>
      </c>
      <c r="C6" s="235" t="s">
        <v>19</v>
      </c>
      <c r="D6" s="235"/>
      <c r="E6" s="236" t="s">
        <v>31</v>
      </c>
      <c r="F6" s="235" t="s">
        <v>60</v>
      </c>
      <c r="G6" s="235" t="s">
        <v>20</v>
      </c>
      <c r="H6" s="235" t="s">
        <v>58</v>
      </c>
      <c r="I6" s="235" t="s">
        <v>59</v>
      </c>
      <c r="J6" s="236" t="s">
        <v>57</v>
      </c>
      <c r="K6" s="236" t="s">
        <v>61</v>
      </c>
      <c r="L6" s="236" t="s">
        <v>72</v>
      </c>
      <c r="M6" s="236" t="s">
        <v>36</v>
      </c>
      <c r="N6" s="236" t="s">
        <v>37</v>
      </c>
      <c r="O6" s="235" t="s">
        <v>63</v>
      </c>
      <c r="P6" s="235" t="s">
        <v>64</v>
      </c>
      <c r="Q6" s="244" t="s">
        <v>65</v>
      </c>
      <c r="R6" s="244" t="s">
        <v>62</v>
      </c>
      <c r="S6" s="236" t="s">
        <v>32</v>
      </c>
      <c r="T6" s="239" t="s">
        <v>0</v>
      </c>
      <c r="U6" s="240"/>
      <c r="V6" s="240"/>
      <c r="W6" s="240"/>
      <c r="X6" s="239" t="s">
        <v>70</v>
      </c>
      <c r="Y6" s="240"/>
      <c r="Z6" s="240"/>
      <c r="AA6" s="241"/>
      <c r="AB6" s="239" t="s">
        <v>28</v>
      </c>
      <c r="AC6" s="240"/>
      <c r="AD6" s="240"/>
      <c r="AE6" s="240"/>
      <c r="AF6" s="240"/>
      <c r="AG6" s="240"/>
      <c r="AH6" s="240"/>
      <c r="AI6" s="240"/>
      <c r="AJ6" s="240"/>
      <c r="AK6" s="241"/>
      <c r="AL6" s="236" t="s">
        <v>69</v>
      </c>
      <c r="AM6" s="236" t="s">
        <v>38</v>
      </c>
      <c r="AN6" s="248" t="s">
        <v>39</v>
      </c>
      <c r="AO6" s="249"/>
      <c r="AP6" s="249"/>
      <c r="AQ6" s="249"/>
      <c r="AR6" s="249"/>
      <c r="AS6" s="249"/>
      <c r="AT6" s="249"/>
      <c r="AU6" s="249"/>
      <c r="AV6" s="250"/>
      <c r="AW6" s="245" t="s">
        <v>34</v>
      </c>
    </row>
    <row r="7" spans="1:49" ht="53.25" customHeight="1">
      <c r="A7" s="235"/>
      <c r="B7" s="235"/>
      <c r="C7" s="235" t="s">
        <v>40</v>
      </c>
      <c r="D7" s="235" t="s">
        <v>41</v>
      </c>
      <c r="E7" s="237"/>
      <c r="F7" s="235"/>
      <c r="G7" s="235"/>
      <c r="H7" s="235"/>
      <c r="I7" s="235"/>
      <c r="J7" s="237"/>
      <c r="K7" s="237"/>
      <c r="L7" s="237"/>
      <c r="M7" s="237"/>
      <c r="N7" s="237"/>
      <c r="O7" s="235"/>
      <c r="P7" s="235"/>
      <c r="Q7" s="244"/>
      <c r="R7" s="244"/>
      <c r="S7" s="237"/>
      <c r="T7" s="235" t="s">
        <v>42</v>
      </c>
      <c r="U7" s="236" t="s">
        <v>35</v>
      </c>
      <c r="V7" s="242" t="s">
        <v>56</v>
      </c>
      <c r="W7" s="242" t="s">
        <v>55</v>
      </c>
      <c r="X7" s="236" t="s">
        <v>71</v>
      </c>
      <c r="Y7" s="236" t="s">
        <v>33</v>
      </c>
      <c r="Z7" s="236" t="s">
        <v>67</v>
      </c>
      <c r="AA7" s="236" t="s">
        <v>68</v>
      </c>
      <c r="AB7" s="236" t="s">
        <v>25</v>
      </c>
      <c r="AC7" s="236" t="s">
        <v>26</v>
      </c>
      <c r="AD7" s="239" t="s">
        <v>21</v>
      </c>
      <c r="AE7" s="241"/>
      <c r="AF7" s="236" t="s">
        <v>30</v>
      </c>
      <c r="AG7" s="239" t="s">
        <v>22</v>
      </c>
      <c r="AH7" s="241"/>
      <c r="AI7" s="257" t="s">
        <v>52</v>
      </c>
      <c r="AJ7" s="236" t="s">
        <v>53</v>
      </c>
      <c r="AK7" s="259" t="s">
        <v>54</v>
      </c>
      <c r="AL7" s="237"/>
      <c r="AM7" s="237"/>
      <c r="AN7" s="245" t="s">
        <v>43</v>
      </c>
      <c r="AO7" s="245" t="s">
        <v>44</v>
      </c>
      <c r="AP7" s="245" t="s">
        <v>45</v>
      </c>
      <c r="AQ7" s="255" t="s">
        <v>46</v>
      </c>
      <c r="AR7" s="255" t="s">
        <v>47</v>
      </c>
      <c r="AS7" s="253" t="s">
        <v>48</v>
      </c>
      <c r="AT7" s="251" t="s">
        <v>49</v>
      </c>
      <c r="AU7" s="252"/>
      <c r="AV7" s="245" t="s">
        <v>66</v>
      </c>
      <c r="AW7" s="247"/>
    </row>
    <row r="8" spans="1:49" ht="126.75" customHeight="1">
      <c r="A8" s="235"/>
      <c r="B8" s="235"/>
      <c r="C8" s="235"/>
      <c r="D8" s="235"/>
      <c r="E8" s="238"/>
      <c r="F8" s="235"/>
      <c r="G8" s="235"/>
      <c r="H8" s="235"/>
      <c r="I8" s="235"/>
      <c r="J8" s="238"/>
      <c r="K8" s="238"/>
      <c r="L8" s="238"/>
      <c r="M8" s="238"/>
      <c r="N8" s="238"/>
      <c r="O8" s="235"/>
      <c r="P8" s="235"/>
      <c r="Q8" s="244"/>
      <c r="R8" s="244"/>
      <c r="S8" s="238"/>
      <c r="T8" s="235"/>
      <c r="U8" s="238"/>
      <c r="V8" s="243"/>
      <c r="W8" s="243"/>
      <c r="X8" s="238"/>
      <c r="Y8" s="238"/>
      <c r="Z8" s="238"/>
      <c r="AA8" s="238"/>
      <c r="AB8" s="238"/>
      <c r="AC8" s="238"/>
      <c r="AD8" s="52" t="s">
        <v>29</v>
      </c>
      <c r="AE8" s="85" t="s">
        <v>24</v>
      </c>
      <c r="AF8" s="238"/>
      <c r="AG8" s="52" t="s">
        <v>23</v>
      </c>
      <c r="AH8" s="52" t="s">
        <v>24</v>
      </c>
      <c r="AI8" s="258"/>
      <c r="AJ8" s="238"/>
      <c r="AK8" s="260"/>
      <c r="AL8" s="238"/>
      <c r="AM8" s="238"/>
      <c r="AN8" s="246"/>
      <c r="AO8" s="246"/>
      <c r="AP8" s="246"/>
      <c r="AQ8" s="256"/>
      <c r="AR8" s="256"/>
      <c r="AS8" s="254"/>
      <c r="AT8" s="65" t="s">
        <v>50</v>
      </c>
      <c r="AU8" s="65" t="s">
        <v>51</v>
      </c>
      <c r="AV8" s="246"/>
      <c r="AW8" s="246"/>
    </row>
    <row r="9" spans="1:49" ht="18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  <c r="R9" s="17">
        <v>18</v>
      </c>
      <c r="S9" s="17">
        <v>19</v>
      </c>
      <c r="T9" s="17">
        <v>20</v>
      </c>
      <c r="U9" s="17">
        <v>21</v>
      </c>
      <c r="V9" s="17">
        <v>22</v>
      </c>
      <c r="W9" s="17">
        <v>23</v>
      </c>
      <c r="X9" s="17">
        <v>24</v>
      </c>
      <c r="Y9" s="17">
        <v>25</v>
      </c>
      <c r="Z9" s="17">
        <v>26</v>
      </c>
      <c r="AA9" s="17">
        <v>27</v>
      </c>
      <c r="AB9" s="17">
        <v>28</v>
      </c>
      <c r="AC9" s="17">
        <v>29</v>
      </c>
      <c r="AD9" s="17">
        <v>30</v>
      </c>
      <c r="AE9" s="17">
        <v>31</v>
      </c>
      <c r="AF9" s="17">
        <v>32</v>
      </c>
      <c r="AG9" s="17">
        <v>33</v>
      </c>
      <c r="AH9" s="17">
        <v>34</v>
      </c>
      <c r="AI9" s="17">
        <v>35</v>
      </c>
      <c r="AJ9" s="17">
        <v>36</v>
      </c>
      <c r="AK9" s="17">
        <v>37</v>
      </c>
      <c r="AL9" s="17">
        <v>38</v>
      </c>
      <c r="AM9" s="17">
        <v>39</v>
      </c>
      <c r="AN9" s="17">
        <v>40</v>
      </c>
      <c r="AO9" s="17">
        <v>41</v>
      </c>
      <c r="AP9" s="17">
        <v>42</v>
      </c>
      <c r="AQ9" s="17">
        <v>43</v>
      </c>
      <c r="AR9" s="17">
        <v>44</v>
      </c>
      <c r="AS9" s="17">
        <v>45</v>
      </c>
      <c r="AT9" s="17">
        <v>46</v>
      </c>
      <c r="AU9" s="17">
        <v>47</v>
      </c>
      <c r="AV9" s="17">
        <v>48</v>
      </c>
      <c r="AW9" s="17">
        <v>49</v>
      </c>
    </row>
    <row r="10" spans="1:49" s="59" customFormat="1" ht="309.75" customHeight="1">
      <c r="A10" s="101">
        <v>3</v>
      </c>
      <c r="B10" s="101">
        <v>1</v>
      </c>
      <c r="C10" s="101" t="s">
        <v>76</v>
      </c>
      <c r="D10" s="101" t="s">
        <v>76</v>
      </c>
      <c r="E10" s="101" t="s">
        <v>77</v>
      </c>
      <c r="F10" s="101"/>
      <c r="G10" s="101" t="s">
        <v>78</v>
      </c>
      <c r="H10" s="101" t="s">
        <v>79</v>
      </c>
      <c r="I10" s="101" t="s">
        <v>80</v>
      </c>
      <c r="J10" s="101"/>
      <c r="K10" s="101"/>
      <c r="L10" s="101"/>
      <c r="M10" s="101" t="s">
        <v>81</v>
      </c>
      <c r="N10" s="101" t="s">
        <v>82</v>
      </c>
      <c r="O10" s="102">
        <f>R10/1.18</f>
        <v>449.15254237288138</v>
      </c>
      <c r="P10" s="101"/>
      <c r="Q10" s="102">
        <f>O10</f>
        <v>449.15254237288138</v>
      </c>
      <c r="R10" s="102">
        <v>530</v>
      </c>
      <c r="S10" s="101" t="s">
        <v>83</v>
      </c>
      <c r="T10" s="101" t="s">
        <v>84</v>
      </c>
      <c r="U10" s="101" t="s">
        <v>85</v>
      </c>
      <c r="V10" s="103">
        <v>42694</v>
      </c>
      <c r="W10" s="103">
        <f>V10+5</f>
        <v>42699</v>
      </c>
      <c r="X10" s="101"/>
      <c r="Y10" s="101"/>
      <c r="Z10" s="101"/>
      <c r="AA10" s="101"/>
      <c r="AB10" s="101" t="str">
        <f>G10</f>
        <v>поставка приборов учета электроэнергии</v>
      </c>
      <c r="AC10" s="101" t="s">
        <v>86</v>
      </c>
      <c r="AD10" s="101">
        <v>796</v>
      </c>
      <c r="AE10" s="101" t="s">
        <v>87</v>
      </c>
      <c r="AF10" s="101">
        <v>100</v>
      </c>
      <c r="AG10" s="104" t="s">
        <v>88</v>
      </c>
      <c r="AH10" s="101" t="s">
        <v>89</v>
      </c>
      <c r="AI10" s="103">
        <v>42400</v>
      </c>
      <c r="AJ10" s="103">
        <f>AI10+60</f>
        <v>42460</v>
      </c>
      <c r="AK10" s="103">
        <f>AJ10</f>
        <v>42460</v>
      </c>
      <c r="AL10" s="101">
        <v>2017</v>
      </c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</row>
    <row r="11" spans="1:49" s="59" customFormat="1" ht="327" customHeight="1">
      <c r="A11" s="101">
        <v>3</v>
      </c>
      <c r="B11" s="101">
        <v>2</v>
      </c>
      <c r="C11" s="101" t="s">
        <v>76</v>
      </c>
      <c r="D11" s="101" t="s">
        <v>76</v>
      </c>
      <c r="E11" s="101" t="s">
        <v>77</v>
      </c>
      <c r="F11" s="101"/>
      <c r="G11" s="101" t="s">
        <v>90</v>
      </c>
      <c r="H11" s="101" t="s">
        <v>91</v>
      </c>
      <c r="I11" s="101" t="s">
        <v>92</v>
      </c>
      <c r="J11" s="101"/>
      <c r="K11" s="101"/>
      <c r="L11" s="101"/>
      <c r="M11" s="101" t="s">
        <v>81</v>
      </c>
      <c r="N11" s="101" t="s">
        <v>82</v>
      </c>
      <c r="O11" s="102">
        <f>R11/1.18</f>
        <v>227.8389830508475</v>
      </c>
      <c r="P11" s="101"/>
      <c r="Q11" s="102">
        <f>O11</f>
        <v>227.8389830508475</v>
      </c>
      <c r="R11" s="102">
        <v>268.85000000000002</v>
      </c>
      <c r="S11" s="101" t="s">
        <v>83</v>
      </c>
      <c r="T11" s="101" t="s">
        <v>84</v>
      </c>
      <c r="U11" s="101" t="s">
        <v>85</v>
      </c>
      <c r="V11" s="103">
        <v>42694</v>
      </c>
      <c r="W11" s="103">
        <f>V11+5</f>
        <v>42699</v>
      </c>
      <c r="X11" s="101"/>
      <c r="Y11" s="101"/>
      <c r="Z11" s="101"/>
      <c r="AA11" s="101"/>
      <c r="AB11" s="101" t="str">
        <f>G11</f>
        <v>поставка пломб пластиковых и проволоки</v>
      </c>
      <c r="AC11" s="101" t="s">
        <v>86</v>
      </c>
      <c r="AD11" s="101">
        <v>796</v>
      </c>
      <c r="AE11" s="101" t="s">
        <v>87</v>
      </c>
      <c r="AF11" s="101">
        <v>70550</v>
      </c>
      <c r="AG11" s="104" t="s">
        <v>88</v>
      </c>
      <c r="AH11" s="101" t="s">
        <v>89</v>
      </c>
      <c r="AI11" s="103">
        <v>42400</v>
      </c>
      <c r="AJ11" s="103">
        <f>AI11+30</f>
        <v>42430</v>
      </c>
      <c r="AK11" s="103">
        <f>AJ11</f>
        <v>42430</v>
      </c>
      <c r="AL11" s="101">
        <v>2017</v>
      </c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</row>
    <row r="12" spans="1:49" s="59" customFormat="1" ht="252" customHeight="1">
      <c r="A12" s="101">
        <v>3</v>
      </c>
      <c r="B12" s="101">
        <v>3</v>
      </c>
      <c r="C12" s="101" t="s">
        <v>76</v>
      </c>
      <c r="D12" s="101" t="s">
        <v>76</v>
      </c>
      <c r="E12" s="101" t="s">
        <v>77</v>
      </c>
      <c r="F12" s="101"/>
      <c r="G12" s="101" t="s">
        <v>93</v>
      </c>
      <c r="H12" s="101" t="s">
        <v>91</v>
      </c>
      <c r="I12" s="101" t="s">
        <v>92</v>
      </c>
      <c r="J12" s="101"/>
      <c r="K12" s="101"/>
      <c r="L12" s="101"/>
      <c r="M12" s="101" t="s">
        <v>81</v>
      </c>
      <c r="N12" s="101" t="s">
        <v>82</v>
      </c>
      <c r="O12" s="102">
        <f>R12/1.18</f>
        <v>1576.2711864406781</v>
      </c>
      <c r="P12" s="101"/>
      <c r="Q12" s="102">
        <f>O12</f>
        <v>1576.2711864406781</v>
      </c>
      <c r="R12" s="102">
        <v>1860</v>
      </c>
      <c r="S12" s="101" t="s">
        <v>83</v>
      </c>
      <c r="T12" s="101" t="s">
        <v>84</v>
      </c>
      <c r="U12" s="101" t="s">
        <v>85</v>
      </c>
      <c r="V12" s="103">
        <v>42694</v>
      </c>
      <c r="W12" s="103">
        <f>V12+5</f>
        <v>42699</v>
      </c>
      <c r="X12" s="101"/>
      <c r="Y12" s="101"/>
      <c r="Z12" s="101"/>
      <c r="AA12" s="101"/>
      <c r="AB12" s="101" t="str">
        <f>G12</f>
        <v>поставка пломб антимагнитных</v>
      </c>
      <c r="AC12" s="101" t="s">
        <v>86</v>
      </c>
      <c r="AD12" s="101">
        <v>796</v>
      </c>
      <c r="AE12" s="101" t="s">
        <v>87</v>
      </c>
      <c r="AF12" s="101">
        <v>60000</v>
      </c>
      <c r="AG12" s="104" t="s">
        <v>88</v>
      </c>
      <c r="AH12" s="101" t="s">
        <v>89</v>
      </c>
      <c r="AI12" s="103">
        <v>42400</v>
      </c>
      <c r="AJ12" s="103">
        <f>AI12+30</f>
        <v>42430</v>
      </c>
      <c r="AK12" s="103">
        <f>AJ12</f>
        <v>42430</v>
      </c>
      <c r="AL12" s="101">
        <v>2017</v>
      </c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</row>
    <row r="13" spans="1:49" s="59" customFormat="1" ht="90">
      <c r="A13" s="101">
        <v>3</v>
      </c>
      <c r="B13" s="101">
        <v>4</v>
      </c>
      <c r="C13" s="101" t="s">
        <v>76</v>
      </c>
      <c r="D13" s="101" t="s">
        <v>76</v>
      </c>
      <c r="E13" s="101" t="s">
        <v>77</v>
      </c>
      <c r="F13" s="101"/>
      <c r="G13" s="101" t="s">
        <v>94</v>
      </c>
      <c r="H13" s="101" t="s">
        <v>79</v>
      </c>
      <c r="I13" s="103" t="s">
        <v>95</v>
      </c>
      <c r="J13" s="101"/>
      <c r="K13" s="101"/>
      <c r="L13" s="101"/>
      <c r="M13" s="101" t="s">
        <v>81</v>
      </c>
      <c r="N13" s="101" t="s">
        <v>82</v>
      </c>
      <c r="O13" s="102">
        <f>R13/1.18</f>
        <v>123.05084745762711</v>
      </c>
      <c r="P13" s="101"/>
      <c r="Q13" s="102">
        <f>O13</f>
        <v>123.05084745762711</v>
      </c>
      <c r="R13" s="102">
        <v>145.19999999999999</v>
      </c>
      <c r="S13" s="101" t="s">
        <v>83</v>
      </c>
      <c r="T13" s="101" t="s">
        <v>84</v>
      </c>
      <c r="U13" s="101" t="s">
        <v>85</v>
      </c>
      <c r="V13" s="103">
        <v>42694</v>
      </c>
      <c r="W13" s="103">
        <f>V13+5</f>
        <v>42699</v>
      </c>
      <c r="X13" s="101"/>
      <c r="Y13" s="101"/>
      <c r="Z13" s="101"/>
      <c r="AA13" s="101"/>
      <c r="AB13" s="101" t="str">
        <f>G13</f>
        <v>Поставка трансформаторов тока 0,66 кВ</v>
      </c>
      <c r="AC13" s="101" t="s">
        <v>86</v>
      </c>
      <c r="AD13" s="101">
        <v>796</v>
      </c>
      <c r="AE13" s="101" t="s">
        <v>87</v>
      </c>
      <c r="AF13" s="101">
        <v>300</v>
      </c>
      <c r="AG13" s="104" t="s">
        <v>88</v>
      </c>
      <c r="AH13" s="101" t="s">
        <v>89</v>
      </c>
      <c r="AI13" s="103">
        <v>42400</v>
      </c>
      <c r="AJ13" s="103">
        <f>AI13+30</f>
        <v>42430</v>
      </c>
      <c r="AK13" s="103">
        <f>AJ13</f>
        <v>42430</v>
      </c>
      <c r="AL13" s="101">
        <v>2017</v>
      </c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</row>
    <row r="14" spans="1:49" s="207" customFormat="1" ht="126">
      <c r="A14" s="199">
        <v>8</v>
      </c>
      <c r="B14" s="200">
        <v>5</v>
      </c>
      <c r="C14" s="200" t="s">
        <v>96</v>
      </c>
      <c r="D14" s="200" t="s">
        <v>96</v>
      </c>
      <c r="E14" s="200" t="s">
        <v>213</v>
      </c>
      <c r="F14" s="199"/>
      <c r="G14" s="199" t="s">
        <v>98</v>
      </c>
      <c r="H14" s="199" t="s">
        <v>99</v>
      </c>
      <c r="I14" s="201" t="s">
        <v>100</v>
      </c>
      <c r="J14" s="199"/>
      <c r="K14" s="199"/>
      <c r="L14" s="199"/>
      <c r="M14" s="199" t="s">
        <v>101</v>
      </c>
      <c r="N14" s="199" t="s">
        <v>102</v>
      </c>
      <c r="O14" s="202">
        <v>1500</v>
      </c>
      <c r="P14" s="199"/>
      <c r="Q14" s="202">
        <v>1500</v>
      </c>
      <c r="R14" s="203">
        <f>Q14</f>
        <v>1500</v>
      </c>
      <c r="S14" s="199" t="s">
        <v>103</v>
      </c>
      <c r="T14" s="200" t="s">
        <v>96</v>
      </c>
      <c r="U14" s="199" t="s">
        <v>104</v>
      </c>
      <c r="V14" s="204">
        <v>42755</v>
      </c>
      <c r="W14" s="205">
        <v>42766</v>
      </c>
      <c r="X14" s="199"/>
      <c r="Y14" s="199"/>
      <c r="Z14" s="199"/>
      <c r="AA14" s="199"/>
      <c r="AB14" s="200" t="s">
        <v>97</v>
      </c>
      <c r="AC14" s="199"/>
      <c r="AD14" s="199">
        <v>876</v>
      </c>
      <c r="AE14" s="200" t="s">
        <v>105</v>
      </c>
      <c r="AF14" s="199">
        <v>1</v>
      </c>
      <c r="AG14" s="200">
        <v>96</v>
      </c>
      <c r="AH14" s="200" t="s">
        <v>106</v>
      </c>
      <c r="AI14" s="206" t="s">
        <v>107</v>
      </c>
      <c r="AJ14" s="206" t="s">
        <v>108</v>
      </c>
      <c r="AK14" s="206" t="s">
        <v>109</v>
      </c>
      <c r="AL14" s="199">
        <v>2017</v>
      </c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</row>
    <row r="15" spans="1:49" s="207" customFormat="1" ht="208.5" customHeight="1">
      <c r="A15" s="199">
        <v>8</v>
      </c>
      <c r="B15" s="200">
        <v>6</v>
      </c>
      <c r="C15" s="200" t="s">
        <v>96</v>
      </c>
      <c r="D15" s="200" t="s">
        <v>96</v>
      </c>
      <c r="E15" s="200" t="s">
        <v>213</v>
      </c>
      <c r="F15" s="199"/>
      <c r="G15" s="199" t="s">
        <v>111</v>
      </c>
      <c r="H15" s="199" t="s">
        <v>99</v>
      </c>
      <c r="I15" s="201" t="s">
        <v>100</v>
      </c>
      <c r="J15" s="199"/>
      <c r="K15" s="199"/>
      <c r="L15" s="199"/>
      <c r="M15" s="199" t="s">
        <v>101</v>
      </c>
      <c r="N15" s="199" t="s">
        <v>102</v>
      </c>
      <c r="O15" s="202">
        <v>540</v>
      </c>
      <c r="P15" s="199"/>
      <c r="Q15" s="202">
        <v>540</v>
      </c>
      <c r="R15" s="203">
        <f>Q15</f>
        <v>540</v>
      </c>
      <c r="S15" s="199" t="s">
        <v>103</v>
      </c>
      <c r="T15" s="200" t="s">
        <v>96</v>
      </c>
      <c r="U15" s="199" t="s">
        <v>104</v>
      </c>
      <c r="V15" s="204">
        <v>42755</v>
      </c>
      <c r="W15" s="205">
        <v>42766</v>
      </c>
      <c r="X15" s="199"/>
      <c r="Y15" s="199"/>
      <c r="Z15" s="199"/>
      <c r="AA15" s="199"/>
      <c r="AB15" s="200" t="s">
        <v>110</v>
      </c>
      <c r="AC15" s="199"/>
      <c r="AD15" s="199">
        <v>876</v>
      </c>
      <c r="AE15" s="200" t="s">
        <v>105</v>
      </c>
      <c r="AF15" s="199">
        <v>1</v>
      </c>
      <c r="AG15" s="200">
        <v>96</v>
      </c>
      <c r="AH15" s="200" t="s">
        <v>106</v>
      </c>
      <c r="AI15" s="206" t="s">
        <v>107</v>
      </c>
      <c r="AJ15" s="206" t="s">
        <v>108</v>
      </c>
      <c r="AK15" s="206" t="s">
        <v>109</v>
      </c>
      <c r="AL15" s="199">
        <v>2017</v>
      </c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</row>
    <row r="16" spans="1:49" s="207" customFormat="1" ht="198" customHeight="1">
      <c r="A16" s="199">
        <v>8</v>
      </c>
      <c r="B16" s="200">
        <v>7</v>
      </c>
      <c r="C16" s="200" t="s">
        <v>96</v>
      </c>
      <c r="D16" s="200" t="s">
        <v>96</v>
      </c>
      <c r="E16" s="200" t="s">
        <v>213</v>
      </c>
      <c r="F16" s="199"/>
      <c r="G16" s="199" t="s">
        <v>113</v>
      </c>
      <c r="H16" s="199" t="s">
        <v>114</v>
      </c>
      <c r="I16" s="201" t="s">
        <v>100</v>
      </c>
      <c r="J16" s="199"/>
      <c r="K16" s="199"/>
      <c r="L16" s="199"/>
      <c r="M16" s="199" t="s">
        <v>101</v>
      </c>
      <c r="N16" s="199" t="s">
        <v>102</v>
      </c>
      <c r="O16" s="202">
        <v>82.61</v>
      </c>
      <c r="P16" s="199"/>
      <c r="Q16" s="202">
        <v>82.61</v>
      </c>
      <c r="R16" s="203">
        <f t="shared" ref="R16:R37" si="0">Q16*1.18</f>
        <v>97.479799999999997</v>
      </c>
      <c r="S16" s="199" t="s">
        <v>115</v>
      </c>
      <c r="T16" s="200" t="s">
        <v>96</v>
      </c>
      <c r="U16" s="199" t="s">
        <v>104</v>
      </c>
      <c r="V16" s="204">
        <v>42755</v>
      </c>
      <c r="W16" s="205">
        <v>42766</v>
      </c>
      <c r="X16" s="199"/>
      <c r="Y16" s="199"/>
      <c r="Z16" s="199"/>
      <c r="AA16" s="199"/>
      <c r="AB16" s="200" t="s">
        <v>112</v>
      </c>
      <c r="AC16" s="199"/>
      <c r="AD16" s="199">
        <v>876</v>
      </c>
      <c r="AE16" s="200" t="s">
        <v>105</v>
      </c>
      <c r="AF16" s="199">
        <v>1</v>
      </c>
      <c r="AG16" s="200">
        <v>96</v>
      </c>
      <c r="AH16" s="200" t="s">
        <v>106</v>
      </c>
      <c r="AI16" s="206" t="s">
        <v>107</v>
      </c>
      <c r="AJ16" s="206" t="s">
        <v>108</v>
      </c>
      <c r="AK16" s="206" t="s">
        <v>109</v>
      </c>
      <c r="AL16" s="199">
        <v>2017</v>
      </c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</row>
    <row r="17" spans="1:49" s="207" customFormat="1" ht="280.5" customHeight="1">
      <c r="A17" s="199">
        <v>8</v>
      </c>
      <c r="B17" s="200">
        <v>8</v>
      </c>
      <c r="C17" s="200" t="s">
        <v>96</v>
      </c>
      <c r="D17" s="200" t="s">
        <v>96</v>
      </c>
      <c r="E17" s="200" t="s">
        <v>213</v>
      </c>
      <c r="F17" s="199"/>
      <c r="G17" s="199" t="s">
        <v>117</v>
      </c>
      <c r="H17" s="199" t="s">
        <v>118</v>
      </c>
      <c r="I17" s="201" t="s">
        <v>100</v>
      </c>
      <c r="J17" s="199"/>
      <c r="K17" s="199"/>
      <c r="L17" s="199"/>
      <c r="M17" s="199" t="s">
        <v>101</v>
      </c>
      <c r="N17" s="199" t="s">
        <v>102</v>
      </c>
      <c r="O17" s="202">
        <v>186.38</v>
      </c>
      <c r="P17" s="199"/>
      <c r="Q17" s="202">
        <v>186.38</v>
      </c>
      <c r="R17" s="203">
        <f t="shared" si="0"/>
        <v>219.92839999999998</v>
      </c>
      <c r="S17" s="199" t="s">
        <v>83</v>
      </c>
      <c r="T17" s="200" t="s">
        <v>96</v>
      </c>
      <c r="U17" s="199" t="s">
        <v>119</v>
      </c>
      <c r="V17" s="204">
        <v>42755</v>
      </c>
      <c r="W17" s="205">
        <v>42766</v>
      </c>
      <c r="X17" s="199"/>
      <c r="Y17" s="199"/>
      <c r="Z17" s="199"/>
      <c r="AA17" s="199"/>
      <c r="AB17" s="200" t="s">
        <v>116</v>
      </c>
      <c r="AC17" s="199"/>
      <c r="AD17" s="199">
        <v>876</v>
      </c>
      <c r="AE17" s="200" t="s">
        <v>105</v>
      </c>
      <c r="AF17" s="199">
        <v>1</v>
      </c>
      <c r="AG17" s="200">
        <v>96</v>
      </c>
      <c r="AH17" s="200" t="s">
        <v>106</v>
      </c>
      <c r="AI17" s="206" t="s">
        <v>107</v>
      </c>
      <c r="AJ17" s="206" t="s">
        <v>108</v>
      </c>
      <c r="AK17" s="206" t="s">
        <v>109</v>
      </c>
      <c r="AL17" s="199">
        <v>2017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</row>
    <row r="18" spans="1:49" s="207" customFormat="1" ht="72">
      <c r="A18" s="199">
        <v>8</v>
      </c>
      <c r="B18" s="200">
        <v>9</v>
      </c>
      <c r="C18" s="200" t="s">
        <v>96</v>
      </c>
      <c r="D18" s="200" t="s">
        <v>96</v>
      </c>
      <c r="E18" s="200" t="s">
        <v>213</v>
      </c>
      <c r="F18" s="199"/>
      <c r="G18" s="199" t="s">
        <v>121</v>
      </c>
      <c r="H18" s="199" t="s">
        <v>122</v>
      </c>
      <c r="I18" s="200" t="s">
        <v>123</v>
      </c>
      <c r="J18" s="199"/>
      <c r="K18" s="199"/>
      <c r="L18" s="199"/>
      <c r="M18" s="199" t="s">
        <v>101</v>
      </c>
      <c r="N18" s="199" t="s">
        <v>102</v>
      </c>
      <c r="O18" s="202">
        <v>3074.99</v>
      </c>
      <c r="P18" s="199"/>
      <c r="Q18" s="202">
        <v>3074.99</v>
      </c>
      <c r="R18" s="203">
        <f t="shared" si="0"/>
        <v>3628.4881999999993</v>
      </c>
      <c r="S18" s="199" t="s">
        <v>83</v>
      </c>
      <c r="T18" s="200" t="s">
        <v>96</v>
      </c>
      <c r="U18" s="199" t="s">
        <v>119</v>
      </c>
      <c r="V18" s="204">
        <v>42755</v>
      </c>
      <c r="W18" s="205">
        <v>42766</v>
      </c>
      <c r="X18" s="199"/>
      <c r="Y18" s="199"/>
      <c r="Z18" s="199"/>
      <c r="AA18" s="199"/>
      <c r="AB18" s="200" t="s">
        <v>120</v>
      </c>
      <c r="AC18" s="199"/>
      <c r="AD18" s="199">
        <v>876</v>
      </c>
      <c r="AE18" s="200" t="s">
        <v>105</v>
      </c>
      <c r="AF18" s="199">
        <v>1</v>
      </c>
      <c r="AG18" s="200">
        <v>96</v>
      </c>
      <c r="AH18" s="200" t="s">
        <v>106</v>
      </c>
      <c r="AI18" s="206" t="s">
        <v>107</v>
      </c>
      <c r="AJ18" s="206" t="s">
        <v>108</v>
      </c>
      <c r="AK18" s="206" t="s">
        <v>109</v>
      </c>
      <c r="AL18" s="199">
        <v>2017</v>
      </c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</row>
    <row r="19" spans="1:49" s="59" customFormat="1" ht="108">
      <c r="A19" s="105">
        <v>8</v>
      </c>
      <c r="B19" s="101">
        <v>10</v>
      </c>
      <c r="C19" s="101" t="s">
        <v>96</v>
      </c>
      <c r="D19" s="101" t="s">
        <v>96</v>
      </c>
      <c r="E19" s="101" t="s">
        <v>213</v>
      </c>
      <c r="F19" s="105"/>
      <c r="G19" s="101" t="s">
        <v>124</v>
      </c>
      <c r="H19" s="105" t="s">
        <v>126</v>
      </c>
      <c r="I19" s="101" t="s">
        <v>127</v>
      </c>
      <c r="J19" s="105"/>
      <c r="K19" s="105"/>
      <c r="L19" s="105"/>
      <c r="M19" s="105" t="s">
        <v>101</v>
      </c>
      <c r="N19" s="105" t="s">
        <v>102</v>
      </c>
      <c r="O19" s="107">
        <v>464.34</v>
      </c>
      <c r="P19" s="105"/>
      <c r="Q19" s="107">
        <v>464.34</v>
      </c>
      <c r="R19" s="163">
        <f t="shared" si="0"/>
        <v>547.92119999999989</v>
      </c>
      <c r="S19" s="101" t="s">
        <v>128</v>
      </c>
      <c r="T19" s="101" t="s">
        <v>96</v>
      </c>
      <c r="U19" s="105" t="s">
        <v>104</v>
      </c>
      <c r="V19" s="103">
        <v>42755</v>
      </c>
      <c r="W19" s="108">
        <v>42766</v>
      </c>
      <c r="X19" s="105"/>
      <c r="Y19" s="105"/>
      <c r="Z19" s="105"/>
      <c r="AA19" s="105"/>
      <c r="AB19" s="101" t="s">
        <v>125</v>
      </c>
      <c r="AC19" s="105"/>
      <c r="AD19" s="105">
        <v>876</v>
      </c>
      <c r="AE19" s="101" t="s">
        <v>105</v>
      </c>
      <c r="AF19" s="105">
        <v>1</v>
      </c>
      <c r="AG19" s="101">
        <v>96</v>
      </c>
      <c r="AH19" s="101" t="s">
        <v>106</v>
      </c>
      <c r="AI19" s="109" t="s">
        <v>107</v>
      </c>
      <c r="AJ19" s="109" t="s">
        <v>108</v>
      </c>
      <c r="AK19" s="109" t="s">
        <v>109</v>
      </c>
      <c r="AL19" s="105">
        <v>2017</v>
      </c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</row>
    <row r="20" spans="1:49" s="207" customFormat="1" ht="260.25" customHeight="1">
      <c r="A20" s="199">
        <v>8</v>
      </c>
      <c r="B20" s="200">
        <v>11</v>
      </c>
      <c r="C20" s="200" t="s">
        <v>96</v>
      </c>
      <c r="D20" s="200" t="s">
        <v>96</v>
      </c>
      <c r="E20" s="200" t="s">
        <v>213</v>
      </c>
      <c r="F20" s="199"/>
      <c r="G20" s="200" t="s">
        <v>129</v>
      </c>
      <c r="H20" s="199" t="s">
        <v>130</v>
      </c>
      <c r="I20" s="200" t="s">
        <v>131</v>
      </c>
      <c r="J20" s="199"/>
      <c r="K20" s="199"/>
      <c r="L20" s="199"/>
      <c r="M20" s="199" t="s">
        <v>101</v>
      </c>
      <c r="N20" s="199" t="s">
        <v>102</v>
      </c>
      <c r="O20" s="202">
        <v>99</v>
      </c>
      <c r="P20" s="199"/>
      <c r="Q20" s="202">
        <v>99</v>
      </c>
      <c r="R20" s="203">
        <f t="shared" si="0"/>
        <v>116.82</v>
      </c>
      <c r="S20" s="200" t="s">
        <v>83</v>
      </c>
      <c r="T20" s="200" t="s">
        <v>96</v>
      </c>
      <c r="U20" s="199" t="s">
        <v>119</v>
      </c>
      <c r="V20" s="204">
        <v>42755</v>
      </c>
      <c r="W20" s="205">
        <v>42766</v>
      </c>
      <c r="X20" s="199"/>
      <c r="Y20" s="199"/>
      <c r="Z20" s="199"/>
      <c r="AA20" s="199"/>
      <c r="AB20" s="200" t="s">
        <v>125</v>
      </c>
      <c r="AC20" s="199"/>
      <c r="AD20" s="199">
        <v>876</v>
      </c>
      <c r="AE20" s="200" t="s">
        <v>105</v>
      </c>
      <c r="AF20" s="199">
        <v>1</v>
      </c>
      <c r="AG20" s="200">
        <v>96</v>
      </c>
      <c r="AH20" s="200" t="s">
        <v>106</v>
      </c>
      <c r="AI20" s="206" t="s">
        <v>107</v>
      </c>
      <c r="AJ20" s="206" t="s">
        <v>108</v>
      </c>
      <c r="AK20" s="206" t="s">
        <v>109</v>
      </c>
      <c r="AL20" s="199">
        <v>2017</v>
      </c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</row>
    <row r="21" spans="1:49" s="207" customFormat="1" ht="175.5" customHeight="1">
      <c r="A21" s="199">
        <v>8</v>
      </c>
      <c r="B21" s="200">
        <v>12</v>
      </c>
      <c r="C21" s="200" t="s">
        <v>96</v>
      </c>
      <c r="D21" s="200" t="s">
        <v>96</v>
      </c>
      <c r="E21" s="200" t="s">
        <v>213</v>
      </c>
      <c r="F21" s="199"/>
      <c r="G21" s="200" t="s">
        <v>132</v>
      </c>
      <c r="H21" s="199" t="s">
        <v>133</v>
      </c>
      <c r="I21" s="200" t="s">
        <v>134</v>
      </c>
      <c r="J21" s="199"/>
      <c r="K21" s="199"/>
      <c r="L21" s="199"/>
      <c r="M21" s="199" t="s">
        <v>101</v>
      </c>
      <c r="N21" s="199" t="s">
        <v>102</v>
      </c>
      <c r="O21" s="202">
        <v>672</v>
      </c>
      <c r="P21" s="199"/>
      <c r="Q21" s="202">
        <v>672</v>
      </c>
      <c r="R21" s="203">
        <f t="shared" si="0"/>
        <v>792.95999999999992</v>
      </c>
      <c r="S21" s="200" t="s">
        <v>83</v>
      </c>
      <c r="T21" s="200" t="s">
        <v>96</v>
      </c>
      <c r="U21" s="199" t="s">
        <v>119</v>
      </c>
      <c r="V21" s="204">
        <v>42755</v>
      </c>
      <c r="W21" s="205">
        <v>42766</v>
      </c>
      <c r="X21" s="199"/>
      <c r="Y21" s="199"/>
      <c r="Z21" s="199"/>
      <c r="AA21" s="199"/>
      <c r="AB21" s="200" t="s">
        <v>125</v>
      </c>
      <c r="AC21" s="199"/>
      <c r="AD21" s="199">
        <v>876</v>
      </c>
      <c r="AE21" s="200" t="s">
        <v>105</v>
      </c>
      <c r="AF21" s="199">
        <v>1</v>
      </c>
      <c r="AG21" s="200">
        <v>96</v>
      </c>
      <c r="AH21" s="200" t="s">
        <v>106</v>
      </c>
      <c r="AI21" s="206" t="s">
        <v>107</v>
      </c>
      <c r="AJ21" s="206" t="s">
        <v>108</v>
      </c>
      <c r="AK21" s="206" t="s">
        <v>109</v>
      </c>
      <c r="AL21" s="199">
        <v>2017</v>
      </c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</row>
    <row r="22" spans="1:49" s="207" customFormat="1" ht="108">
      <c r="A22" s="199">
        <v>8</v>
      </c>
      <c r="B22" s="200">
        <v>13</v>
      </c>
      <c r="C22" s="200" t="s">
        <v>96</v>
      </c>
      <c r="D22" s="200" t="s">
        <v>96</v>
      </c>
      <c r="E22" s="200" t="s">
        <v>213</v>
      </c>
      <c r="F22" s="199"/>
      <c r="G22" s="200" t="s">
        <v>135</v>
      </c>
      <c r="H22" s="200" t="s">
        <v>136</v>
      </c>
      <c r="I22" s="200" t="s">
        <v>137</v>
      </c>
      <c r="J22" s="199"/>
      <c r="K22" s="199"/>
      <c r="L22" s="199"/>
      <c r="M22" s="199" t="s">
        <v>101</v>
      </c>
      <c r="N22" s="199" t="s">
        <v>102</v>
      </c>
      <c r="O22" s="202">
        <v>147</v>
      </c>
      <c r="P22" s="199"/>
      <c r="Q22" s="202">
        <v>147</v>
      </c>
      <c r="R22" s="203">
        <f t="shared" si="0"/>
        <v>173.45999999999998</v>
      </c>
      <c r="S22" s="200" t="s">
        <v>83</v>
      </c>
      <c r="T22" s="200" t="s">
        <v>96</v>
      </c>
      <c r="U22" s="199" t="s">
        <v>119</v>
      </c>
      <c r="V22" s="204">
        <v>42755</v>
      </c>
      <c r="W22" s="205">
        <v>42766</v>
      </c>
      <c r="X22" s="199"/>
      <c r="Y22" s="199"/>
      <c r="Z22" s="199"/>
      <c r="AA22" s="199"/>
      <c r="AB22" s="200" t="s">
        <v>125</v>
      </c>
      <c r="AC22" s="199"/>
      <c r="AD22" s="199">
        <v>876</v>
      </c>
      <c r="AE22" s="200" t="s">
        <v>105</v>
      </c>
      <c r="AF22" s="199">
        <v>1</v>
      </c>
      <c r="AG22" s="200">
        <v>96</v>
      </c>
      <c r="AH22" s="200" t="s">
        <v>106</v>
      </c>
      <c r="AI22" s="206" t="s">
        <v>107</v>
      </c>
      <c r="AJ22" s="206" t="s">
        <v>108</v>
      </c>
      <c r="AK22" s="206" t="s">
        <v>109</v>
      </c>
      <c r="AL22" s="199">
        <v>2017</v>
      </c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</row>
    <row r="23" spans="1:49" s="207" customFormat="1" ht="126">
      <c r="A23" s="199">
        <v>8</v>
      </c>
      <c r="B23" s="200">
        <v>14</v>
      </c>
      <c r="C23" s="200" t="s">
        <v>96</v>
      </c>
      <c r="D23" s="200" t="s">
        <v>96</v>
      </c>
      <c r="E23" s="200" t="s">
        <v>213</v>
      </c>
      <c r="F23" s="199"/>
      <c r="G23" s="199" t="s">
        <v>139</v>
      </c>
      <c r="H23" s="199" t="s">
        <v>140</v>
      </c>
      <c r="I23" s="200" t="s">
        <v>141</v>
      </c>
      <c r="J23" s="199"/>
      <c r="K23" s="199"/>
      <c r="L23" s="199"/>
      <c r="M23" s="199" t="s">
        <v>101</v>
      </c>
      <c r="N23" s="199" t="s">
        <v>102</v>
      </c>
      <c r="O23" s="202">
        <v>789.97</v>
      </c>
      <c r="P23" s="199"/>
      <c r="Q23" s="202">
        <v>789.97</v>
      </c>
      <c r="R23" s="203">
        <f t="shared" si="0"/>
        <v>932.16459999999995</v>
      </c>
      <c r="S23" s="199" t="s">
        <v>83</v>
      </c>
      <c r="T23" s="200" t="s">
        <v>96</v>
      </c>
      <c r="U23" s="199" t="s">
        <v>119</v>
      </c>
      <c r="V23" s="204">
        <v>42755</v>
      </c>
      <c r="W23" s="205">
        <v>42766</v>
      </c>
      <c r="X23" s="199"/>
      <c r="Y23" s="199"/>
      <c r="Z23" s="199"/>
      <c r="AA23" s="199"/>
      <c r="AB23" s="200" t="s">
        <v>138</v>
      </c>
      <c r="AC23" s="199"/>
      <c r="AD23" s="199">
        <v>876</v>
      </c>
      <c r="AE23" s="200" t="s">
        <v>105</v>
      </c>
      <c r="AF23" s="199">
        <v>1</v>
      </c>
      <c r="AG23" s="200">
        <v>96</v>
      </c>
      <c r="AH23" s="200" t="s">
        <v>106</v>
      </c>
      <c r="AI23" s="206" t="s">
        <v>107</v>
      </c>
      <c r="AJ23" s="206" t="s">
        <v>108</v>
      </c>
      <c r="AK23" s="206" t="s">
        <v>109</v>
      </c>
      <c r="AL23" s="199">
        <v>2017</v>
      </c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</row>
    <row r="24" spans="1:49" s="217" customFormat="1" ht="126">
      <c r="A24" s="209">
        <v>8</v>
      </c>
      <c r="B24" s="210">
        <v>15</v>
      </c>
      <c r="C24" s="210" t="s">
        <v>96</v>
      </c>
      <c r="D24" s="210" t="s">
        <v>96</v>
      </c>
      <c r="E24" s="210" t="s">
        <v>213</v>
      </c>
      <c r="F24" s="209"/>
      <c r="G24" s="209" t="s">
        <v>142</v>
      </c>
      <c r="H24" s="209" t="s">
        <v>143</v>
      </c>
      <c r="I24" s="210" t="s">
        <v>141</v>
      </c>
      <c r="J24" s="209"/>
      <c r="K24" s="209"/>
      <c r="L24" s="209"/>
      <c r="M24" s="209" t="s">
        <v>101</v>
      </c>
      <c r="N24" s="209" t="s">
        <v>102</v>
      </c>
      <c r="O24" s="212">
        <v>1540.65</v>
      </c>
      <c r="P24" s="209"/>
      <c r="Q24" s="212">
        <v>1540.65</v>
      </c>
      <c r="R24" s="213">
        <f t="shared" si="0"/>
        <v>1817.9670000000001</v>
      </c>
      <c r="S24" s="209" t="s">
        <v>103</v>
      </c>
      <c r="T24" s="210" t="s">
        <v>96</v>
      </c>
      <c r="U24" s="209" t="s">
        <v>104</v>
      </c>
      <c r="V24" s="214">
        <v>42755</v>
      </c>
      <c r="W24" s="215">
        <v>42766</v>
      </c>
      <c r="X24" s="209"/>
      <c r="Y24" s="209"/>
      <c r="Z24" s="209"/>
      <c r="AA24" s="209"/>
      <c r="AB24" s="210" t="s">
        <v>138</v>
      </c>
      <c r="AC24" s="209"/>
      <c r="AD24" s="209">
        <v>876</v>
      </c>
      <c r="AE24" s="210" t="s">
        <v>105</v>
      </c>
      <c r="AF24" s="209">
        <v>1</v>
      </c>
      <c r="AG24" s="210">
        <v>96</v>
      </c>
      <c r="AH24" s="210" t="s">
        <v>106</v>
      </c>
      <c r="AI24" s="216" t="s">
        <v>107</v>
      </c>
      <c r="AJ24" s="216" t="s">
        <v>108</v>
      </c>
      <c r="AK24" s="216" t="s">
        <v>109</v>
      </c>
      <c r="AL24" s="209">
        <v>2017</v>
      </c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</row>
    <row r="25" spans="1:49" s="207" customFormat="1" ht="108">
      <c r="A25" s="199">
        <v>8</v>
      </c>
      <c r="B25" s="200">
        <v>16</v>
      </c>
      <c r="C25" s="200" t="s">
        <v>96</v>
      </c>
      <c r="D25" s="200" t="s">
        <v>96</v>
      </c>
      <c r="E25" s="200" t="s">
        <v>144</v>
      </c>
      <c r="F25" s="199"/>
      <c r="G25" s="200" t="s">
        <v>145</v>
      </c>
      <c r="H25" s="199" t="s">
        <v>146</v>
      </c>
      <c r="I25" s="200" t="s">
        <v>147</v>
      </c>
      <c r="J25" s="200"/>
      <c r="K25" s="199"/>
      <c r="L25" s="200"/>
      <c r="M25" s="199" t="s">
        <v>101</v>
      </c>
      <c r="N25" s="199" t="s">
        <v>102</v>
      </c>
      <c r="O25" s="202">
        <v>1900.08</v>
      </c>
      <c r="P25" s="199"/>
      <c r="Q25" s="202">
        <v>1900.08</v>
      </c>
      <c r="R25" s="203">
        <f t="shared" si="0"/>
        <v>2242.0944</v>
      </c>
      <c r="S25" s="199" t="s">
        <v>83</v>
      </c>
      <c r="T25" s="200" t="s">
        <v>96</v>
      </c>
      <c r="U25" s="199" t="s">
        <v>119</v>
      </c>
      <c r="V25" s="204">
        <v>42826</v>
      </c>
      <c r="W25" s="205">
        <v>42855</v>
      </c>
      <c r="X25" s="199"/>
      <c r="Y25" s="199"/>
      <c r="Z25" s="199"/>
      <c r="AA25" s="199"/>
      <c r="AB25" s="200" t="s">
        <v>145</v>
      </c>
      <c r="AC25" s="199"/>
      <c r="AD25" s="199">
        <v>876</v>
      </c>
      <c r="AE25" s="200" t="s">
        <v>105</v>
      </c>
      <c r="AF25" s="199">
        <v>1</v>
      </c>
      <c r="AG25" s="200">
        <v>96</v>
      </c>
      <c r="AH25" s="200" t="s">
        <v>106</v>
      </c>
      <c r="AI25" s="206" t="s">
        <v>107</v>
      </c>
      <c r="AJ25" s="206" t="s">
        <v>108</v>
      </c>
      <c r="AK25" s="206" t="s">
        <v>109</v>
      </c>
      <c r="AL25" s="199">
        <v>2017</v>
      </c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</row>
    <row r="26" spans="1:49" s="207" customFormat="1" ht="127.5" customHeight="1">
      <c r="A26" s="199">
        <v>8</v>
      </c>
      <c r="B26" s="200">
        <v>17</v>
      </c>
      <c r="C26" s="200" t="s">
        <v>96</v>
      </c>
      <c r="D26" s="200" t="s">
        <v>96</v>
      </c>
      <c r="E26" s="200" t="s">
        <v>144</v>
      </c>
      <c r="F26" s="199"/>
      <c r="G26" s="199" t="s">
        <v>148</v>
      </c>
      <c r="H26" s="206" t="s">
        <v>149</v>
      </c>
      <c r="I26" s="208" t="s">
        <v>150</v>
      </c>
      <c r="J26" s="199"/>
      <c r="K26" s="206"/>
      <c r="L26" s="208"/>
      <c r="M26" s="199" t="s">
        <v>101</v>
      </c>
      <c r="N26" s="199" t="s">
        <v>102</v>
      </c>
      <c r="O26" s="202">
        <v>1029.75</v>
      </c>
      <c r="P26" s="199"/>
      <c r="Q26" s="202">
        <v>1029.75</v>
      </c>
      <c r="R26" s="203">
        <f t="shared" si="0"/>
        <v>1215.105</v>
      </c>
      <c r="S26" s="199" t="s">
        <v>83</v>
      </c>
      <c r="T26" s="200" t="s">
        <v>96</v>
      </c>
      <c r="U26" s="199" t="s">
        <v>119</v>
      </c>
      <c r="V26" s="204">
        <v>42826</v>
      </c>
      <c r="W26" s="205">
        <v>42855</v>
      </c>
      <c r="X26" s="199"/>
      <c r="Y26" s="199"/>
      <c r="Z26" s="199"/>
      <c r="AA26" s="199"/>
      <c r="AB26" s="199" t="s">
        <v>148</v>
      </c>
      <c r="AC26" s="199"/>
      <c r="AD26" s="199">
        <v>876</v>
      </c>
      <c r="AE26" s="200" t="s">
        <v>105</v>
      </c>
      <c r="AF26" s="199">
        <v>1</v>
      </c>
      <c r="AG26" s="200">
        <v>96</v>
      </c>
      <c r="AH26" s="200" t="s">
        <v>106</v>
      </c>
      <c r="AI26" s="206" t="s">
        <v>107</v>
      </c>
      <c r="AJ26" s="206" t="s">
        <v>108</v>
      </c>
      <c r="AK26" s="206" t="s">
        <v>109</v>
      </c>
      <c r="AL26" s="199">
        <v>2017</v>
      </c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</row>
    <row r="27" spans="1:49" s="207" customFormat="1" ht="108">
      <c r="A27" s="199">
        <v>8</v>
      </c>
      <c r="B27" s="200">
        <v>18</v>
      </c>
      <c r="C27" s="200" t="s">
        <v>96</v>
      </c>
      <c r="D27" s="200" t="s">
        <v>96</v>
      </c>
      <c r="E27" s="200" t="s">
        <v>144</v>
      </c>
      <c r="F27" s="199"/>
      <c r="G27" s="199" t="s">
        <v>151</v>
      </c>
      <c r="H27" s="206" t="s">
        <v>149</v>
      </c>
      <c r="I27" s="208" t="s">
        <v>150</v>
      </c>
      <c r="J27" s="199">
        <v>2</v>
      </c>
      <c r="K27" s="206"/>
      <c r="L27" s="208"/>
      <c r="M27" s="199" t="s">
        <v>101</v>
      </c>
      <c r="N27" s="199" t="s">
        <v>102</v>
      </c>
      <c r="O27" s="202">
        <v>5916.53</v>
      </c>
      <c r="P27" s="199"/>
      <c r="Q27" s="202">
        <v>5916.53</v>
      </c>
      <c r="R27" s="203">
        <f t="shared" si="0"/>
        <v>6981.5053999999991</v>
      </c>
      <c r="S27" s="199" t="s">
        <v>318</v>
      </c>
      <c r="T27" s="200" t="s">
        <v>96</v>
      </c>
      <c r="U27" s="199" t="s">
        <v>119</v>
      </c>
      <c r="V27" s="204">
        <v>42826</v>
      </c>
      <c r="W27" s="205">
        <v>42855</v>
      </c>
      <c r="X27" s="199"/>
      <c r="Y27" s="199"/>
      <c r="Z27" s="199"/>
      <c r="AA27" s="199"/>
      <c r="AB27" s="199" t="s">
        <v>151</v>
      </c>
      <c r="AC27" s="199"/>
      <c r="AD27" s="199">
        <v>876</v>
      </c>
      <c r="AE27" s="200" t="s">
        <v>105</v>
      </c>
      <c r="AF27" s="199">
        <v>1</v>
      </c>
      <c r="AG27" s="200">
        <v>96</v>
      </c>
      <c r="AH27" s="200" t="s">
        <v>106</v>
      </c>
      <c r="AI27" s="206" t="s">
        <v>107</v>
      </c>
      <c r="AJ27" s="206" t="s">
        <v>108</v>
      </c>
      <c r="AK27" s="206" t="s">
        <v>109</v>
      </c>
      <c r="AL27" s="199">
        <v>2017</v>
      </c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</row>
    <row r="28" spans="1:49" s="207" customFormat="1" ht="108">
      <c r="A28" s="199">
        <v>8</v>
      </c>
      <c r="B28" s="200">
        <v>19</v>
      </c>
      <c r="C28" s="200" t="s">
        <v>96</v>
      </c>
      <c r="D28" s="200" t="s">
        <v>96</v>
      </c>
      <c r="E28" s="200" t="s">
        <v>144</v>
      </c>
      <c r="F28" s="199"/>
      <c r="G28" s="199" t="s">
        <v>152</v>
      </c>
      <c r="H28" s="206" t="s">
        <v>149</v>
      </c>
      <c r="I28" s="208" t="s">
        <v>150</v>
      </c>
      <c r="J28" s="199">
        <v>2</v>
      </c>
      <c r="K28" s="206"/>
      <c r="L28" s="208"/>
      <c r="M28" s="199" t="s">
        <v>101</v>
      </c>
      <c r="N28" s="199" t="s">
        <v>102</v>
      </c>
      <c r="O28" s="202">
        <v>981.98</v>
      </c>
      <c r="P28" s="199"/>
      <c r="Q28" s="202">
        <v>981.98</v>
      </c>
      <c r="R28" s="203">
        <f t="shared" si="0"/>
        <v>1158.7364</v>
      </c>
      <c r="S28" s="199" t="s">
        <v>83</v>
      </c>
      <c r="T28" s="200" t="s">
        <v>96</v>
      </c>
      <c r="U28" s="199" t="s">
        <v>119</v>
      </c>
      <c r="V28" s="204">
        <v>42826</v>
      </c>
      <c r="W28" s="205">
        <v>42855</v>
      </c>
      <c r="X28" s="199"/>
      <c r="Y28" s="199"/>
      <c r="Z28" s="199"/>
      <c r="AA28" s="199"/>
      <c r="AB28" s="199" t="s">
        <v>152</v>
      </c>
      <c r="AC28" s="199"/>
      <c r="AD28" s="199">
        <v>876</v>
      </c>
      <c r="AE28" s="200" t="s">
        <v>105</v>
      </c>
      <c r="AF28" s="199">
        <v>1</v>
      </c>
      <c r="AG28" s="200">
        <v>96</v>
      </c>
      <c r="AH28" s="200" t="s">
        <v>106</v>
      </c>
      <c r="AI28" s="206" t="s">
        <v>107</v>
      </c>
      <c r="AJ28" s="206" t="s">
        <v>108</v>
      </c>
      <c r="AK28" s="206" t="s">
        <v>109</v>
      </c>
      <c r="AL28" s="199">
        <v>2017</v>
      </c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</row>
    <row r="29" spans="1:49" s="207" customFormat="1" ht="108">
      <c r="A29" s="199">
        <v>8</v>
      </c>
      <c r="B29" s="200">
        <v>20</v>
      </c>
      <c r="C29" s="200" t="s">
        <v>96</v>
      </c>
      <c r="D29" s="200" t="s">
        <v>96</v>
      </c>
      <c r="E29" s="200" t="s">
        <v>144</v>
      </c>
      <c r="F29" s="199"/>
      <c r="G29" s="199" t="s">
        <v>153</v>
      </c>
      <c r="H29" s="199" t="s">
        <v>114</v>
      </c>
      <c r="I29" s="200" t="s">
        <v>154</v>
      </c>
      <c r="J29" s="199"/>
      <c r="K29" s="206"/>
      <c r="L29" s="208"/>
      <c r="M29" s="199" t="s">
        <v>101</v>
      </c>
      <c r="N29" s="199" t="s">
        <v>102</v>
      </c>
      <c r="O29" s="202">
        <v>730.48</v>
      </c>
      <c r="P29" s="199"/>
      <c r="Q29" s="202">
        <v>730.48</v>
      </c>
      <c r="R29" s="203">
        <f t="shared" si="0"/>
        <v>861.96640000000002</v>
      </c>
      <c r="S29" s="199" t="s">
        <v>83</v>
      </c>
      <c r="T29" s="200" t="s">
        <v>96</v>
      </c>
      <c r="U29" s="199" t="s">
        <v>119</v>
      </c>
      <c r="V29" s="204">
        <v>42826</v>
      </c>
      <c r="W29" s="205">
        <v>42855</v>
      </c>
      <c r="X29" s="199"/>
      <c r="Y29" s="199"/>
      <c r="Z29" s="199"/>
      <c r="AA29" s="199"/>
      <c r="AB29" s="199" t="s">
        <v>153</v>
      </c>
      <c r="AC29" s="199"/>
      <c r="AD29" s="199">
        <v>876</v>
      </c>
      <c r="AE29" s="200" t="s">
        <v>105</v>
      </c>
      <c r="AF29" s="199">
        <v>1</v>
      </c>
      <c r="AG29" s="200">
        <v>96</v>
      </c>
      <c r="AH29" s="200" t="s">
        <v>106</v>
      </c>
      <c r="AI29" s="206" t="s">
        <v>107</v>
      </c>
      <c r="AJ29" s="206" t="s">
        <v>108</v>
      </c>
      <c r="AK29" s="206" t="s">
        <v>109</v>
      </c>
      <c r="AL29" s="199">
        <v>2017</v>
      </c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</row>
    <row r="30" spans="1:49" s="207" customFormat="1" ht="209.25" customHeight="1">
      <c r="A30" s="199">
        <v>8</v>
      </c>
      <c r="B30" s="200">
        <v>21</v>
      </c>
      <c r="C30" s="200" t="s">
        <v>96</v>
      </c>
      <c r="D30" s="200" t="s">
        <v>96</v>
      </c>
      <c r="E30" s="200" t="s">
        <v>144</v>
      </c>
      <c r="F30" s="199"/>
      <c r="G30" s="199" t="s">
        <v>155</v>
      </c>
      <c r="H30" s="206" t="s">
        <v>156</v>
      </c>
      <c r="I30" s="208" t="s">
        <v>150</v>
      </c>
      <c r="J30" s="199">
        <v>2</v>
      </c>
      <c r="K30" s="199"/>
      <c r="L30" s="200"/>
      <c r="M30" s="199" t="s">
        <v>101</v>
      </c>
      <c r="N30" s="199" t="s">
        <v>102</v>
      </c>
      <c r="O30" s="202">
        <v>174.41</v>
      </c>
      <c r="P30" s="199"/>
      <c r="Q30" s="202">
        <v>174.41</v>
      </c>
      <c r="R30" s="203">
        <f t="shared" si="0"/>
        <v>205.8038</v>
      </c>
      <c r="S30" s="199" t="s">
        <v>83</v>
      </c>
      <c r="T30" s="200" t="s">
        <v>96</v>
      </c>
      <c r="U30" s="199" t="s">
        <v>119</v>
      </c>
      <c r="V30" s="204">
        <v>42826</v>
      </c>
      <c r="W30" s="205">
        <v>42855</v>
      </c>
      <c r="X30" s="199"/>
      <c r="Y30" s="199"/>
      <c r="Z30" s="199"/>
      <c r="AA30" s="199"/>
      <c r="AB30" s="199" t="s">
        <v>155</v>
      </c>
      <c r="AC30" s="199"/>
      <c r="AD30" s="199">
        <v>876</v>
      </c>
      <c r="AE30" s="200" t="s">
        <v>105</v>
      </c>
      <c r="AF30" s="199">
        <v>1</v>
      </c>
      <c r="AG30" s="200">
        <v>96</v>
      </c>
      <c r="AH30" s="200" t="s">
        <v>106</v>
      </c>
      <c r="AI30" s="206" t="s">
        <v>107</v>
      </c>
      <c r="AJ30" s="206" t="s">
        <v>108</v>
      </c>
      <c r="AK30" s="206" t="s">
        <v>109</v>
      </c>
      <c r="AL30" s="199">
        <v>2017</v>
      </c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</row>
    <row r="31" spans="1:49" s="207" customFormat="1" ht="108">
      <c r="A31" s="199">
        <v>8</v>
      </c>
      <c r="B31" s="200">
        <v>22</v>
      </c>
      <c r="C31" s="200" t="s">
        <v>96</v>
      </c>
      <c r="D31" s="200" t="s">
        <v>96</v>
      </c>
      <c r="E31" s="200" t="s">
        <v>144</v>
      </c>
      <c r="F31" s="199"/>
      <c r="G31" s="199" t="s">
        <v>157</v>
      </c>
      <c r="H31" s="199" t="s">
        <v>158</v>
      </c>
      <c r="I31" s="208" t="s">
        <v>150</v>
      </c>
      <c r="J31" s="199"/>
      <c r="K31" s="206"/>
      <c r="L31" s="208"/>
      <c r="M31" s="199" t="s">
        <v>101</v>
      </c>
      <c r="N31" s="199" t="s">
        <v>102</v>
      </c>
      <c r="O31" s="202">
        <v>61.38</v>
      </c>
      <c r="P31" s="199"/>
      <c r="Q31" s="202">
        <v>61.38</v>
      </c>
      <c r="R31" s="203">
        <f t="shared" si="0"/>
        <v>72.428399999999996</v>
      </c>
      <c r="S31" s="199" t="s">
        <v>115</v>
      </c>
      <c r="T31" s="200" t="s">
        <v>96</v>
      </c>
      <c r="U31" s="199" t="s">
        <v>104</v>
      </c>
      <c r="V31" s="204">
        <v>42826</v>
      </c>
      <c r="W31" s="205">
        <v>42855</v>
      </c>
      <c r="X31" s="199"/>
      <c r="Y31" s="199"/>
      <c r="Z31" s="199"/>
      <c r="AA31" s="199"/>
      <c r="AB31" s="199" t="s">
        <v>157</v>
      </c>
      <c r="AC31" s="199"/>
      <c r="AD31" s="199">
        <v>876</v>
      </c>
      <c r="AE31" s="200" t="s">
        <v>105</v>
      </c>
      <c r="AF31" s="199">
        <v>1</v>
      </c>
      <c r="AG31" s="200">
        <v>96</v>
      </c>
      <c r="AH31" s="200" t="s">
        <v>106</v>
      </c>
      <c r="AI31" s="206" t="s">
        <v>107</v>
      </c>
      <c r="AJ31" s="206" t="s">
        <v>108</v>
      </c>
      <c r="AK31" s="206" t="s">
        <v>109</v>
      </c>
      <c r="AL31" s="199">
        <v>2017</v>
      </c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</row>
    <row r="32" spans="1:49" s="207" customFormat="1" ht="108">
      <c r="A32" s="199">
        <v>8</v>
      </c>
      <c r="B32" s="200">
        <v>23</v>
      </c>
      <c r="C32" s="200" t="s">
        <v>96</v>
      </c>
      <c r="D32" s="200" t="s">
        <v>96</v>
      </c>
      <c r="E32" s="200" t="s">
        <v>144</v>
      </c>
      <c r="F32" s="199"/>
      <c r="G32" s="199" t="s">
        <v>159</v>
      </c>
      <c r="H32" s="199" t="s">
        <v>146</v>
      </c>
      <c r="I32" s="208" t="s">
        <v>150</v>
      </c>
      <c r="J32" s="199">
        <v>2</v>
      </c>
      <c r="K32" s="199"/>
      <c r="L32" s="208"/>
      <c r="M32" s="199" t="s">
        <v>101</v>
      </c>
      <c r="N32" s="199" t="s">
        <v>102</v>
      </c>
      <c r="O32" s="202">
        <v>172.97</v>
      </c>
      <c r="P32" s="199"/>
      <c r="Q32" s="202">
        <v>172.97</v>
      </c>
      <c r="R32" s="203">
        <f t="shared" si="0"/>
        <v>204.10459999999998</v>
      </c>
      <c r="S32" s="199" t="s">
        <v>83</v>
      </c>
      <c r="T32" s="200" t="s">
        <v>96</v>
      </c>
      <c r="U32" s="199" t="s">
        <v>119</v>
      </c>
      <c r="V32" s="204">
        <v>42826</v>
      </c>
      <c r="W32" s="205">
        <v>42855</v>
      </c>
      <c r="X32" s="199"/>
      <c r="Y32" s="199"/>
      <c r="Z32" s="199"/>
      <c r="AA32" s="199"/>
      <c r="AB32" s="199" t="s">
        <v>159</v>
      </c>
      <c r="AC32" s="199"/>
      <c r="AD32" s="199">
        <v>876</v>
      </c>
      <c r="AE32" s="200" t="s">
        <v>105</v>
      </c>
      <c r="AF32" s="199">
        <v>1</v>
      </c>
      <c r="AG32" s="200">
        <v>96</v>
      </c>
      <c r="AH32" s="200" t="s">
        <v>106</v>
      </c>
      <c r="AI32" s="206" t="s">
        <v>107</v>
      </c>
      <c r="AJ32" s="206" t="s">
        <v>108</v>
      </c>
      <c r="AK32" s="206" t="s">
        <v>109</v>
      </c>
      <c r="AL32" s="199">
        <v>2017</v>
      </c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</row>
    <row r="33" spans="1:49" s="207" customFormat="1" ht="108">
      <c r="A33" s="199">
        <v>8</v>
      </c>
      <c r="B33" s="200">
        <v>24</v>
      </c>
      <c r="C33" s="200" t="s">
        <v>96</v>
      </c>
      <c r="D33" s="200" t="s">
        <v>96</v>
      </c>
      <c r="E33" s="200" t="s">
        <v>144</v>
      </c>
      <c r="F33" s="199"/>
      <c r="G33" s="199" t="s">
        <v>160</v>
      </c>
      <c r="H33" s="199" t="s">
        <v>161</v>
      </c>
      <c r="I33" s="208" t="s">
        <v>150</v>
      </c>
      <c r="J33" s="199"/>
      <c r="K33" s="199"/>
      <c r="L33" s="208"/>
      <c r="M33" s="199" t="s">
        <v>101</v>
      </c>
      <c r="N33" s="199" t="s">
        <v>102</v>
      </c>
      <c r="O33" s="202">
        <v>69.489999999999995</v>
      </c>
      <c r="P33" s="199"/>
      <c r="Q33" s="202">
        <v>69.489999999999995</v>
      </c>
      <c r="R33" s="203">
        <f t="shared" si="0"/>
        <v>81.998199999999983</v>
      </c>
      <c r="S33" s="199" t="s">
        <v>115</v>
      </c>
      <c r="T33" s="200" t="s">
        <v>96</v>
      </c>
      <c r="U33" s="199" t="s">
        <v>104</v>
      </c>
      <c r="V33" s="204">
        <v>42826</v>
      </c>
      <c r="W33" s="205">
        <v>42855</v>
      </c>
      <c r="X33" s="199"/>
      <c r="Y33" s="199"/>
      <c r="Z33" s="199"/>
      <c r="AA33" s="199"/>
      <c r="AB33" s="199" t="s">
        <v>160</v>
      </c>
      <c r="AC33" s="199"/>
      <c r="AD33" s="199">
        <v>876</v>
      </c>
      <c r="AE33" s="200" t="s">
        <v>105</v>
      </c>
      <c r="AF33" s="199">
        <v>1</v>
      </c>
      <c r="AG33" s="200">
        <v>96</v>
      </c>
      <c r="AH33" s="200" t="s">
        <v>106</v>
      </c>
      <c r="AI33" s="206" t="s">
        <v>107</v>
      </c>
      <c r="AJ33" s="206" t="s">
        <v>108</v>
      </c>
      <c r="AK33" s="206" t="s">
        <v>109</v>
      </c>
      <c r="AL33" s="199">
        <v>2017</v>
      </c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</row>
    <row r="34" spans="1:49" s="207" customFormat="1" ht="203.25" customHeight="1">
      <c r="A34" s="199">
        <v>8</v>
      </c>
      <c r="B34" s="200">
        <v>25</v>
      </c>
      <c r="C34" s="200" t="s">
        <v>96</v>
      </c>
      <c r="D34" s="200" t="s">
        <v>96</v>
      </c>
      <c r="E34" s="200" t="s">
        <v>144</v>
      </c>
      <c r="F34" s="199"/>
      <c r="G34" s="199" t="s">
        <v>162</v>
      </c>
      <c r="H34" s="199" t="s">
        <v>163</v>
      </c>
      <c r="I34" s="208" t="s">
        <v>150</v>
      </c>
      <c r="J34" s="199">
        <v>2</v>
      </c>
      <c r="K34" s="199"/>
      <c r="L34" s="208"/>
      <c r="M34" s="199" t="s">
        <v>101</v>
      </c>
      <c r="N34" s="199" t="s">
        <v>102</v>
      </c>
      <c r="O34" s="202">
        <v>63.73</v>
      </c>
      <c r="P34" s="199"/>
      <c r="Q34" s="202">
        <v>63.73</v>
      </c>
      <c r="R34" s="203">
        <f t="shared" si="0"/>
        <v>75.201399999999992</v>
      </c>
      <c r="S34" s="199" t="s">
        <v>115</v>
      </c>
      <c r="T34" s="200" t="s">
        <v>96</v>
      </c>
      <c r="U34" s="199" t="s">
        <v>104</v>
      </c>
      <c r="V34" s="204">
        <v>42826</v>
      </c>
      <c r="W34" s="205">
        <v>42855</v>
      </c>
      <c r="X34" s="199"/>
      <c r="Y34" s="199"/>
      <c r="Z34" s="199"/>
      <c r="AA34" s="199"/>
      <c r="AB34" s="199" t="s">
        <v>162</v>
      </c>
      <c r="AC34" s="199"/>
      <c r="AD34" s="199">
        <v>876</v>
      </c>
      <c r="AE34" s="200" t="s">
        <v>105</v>
      </c>
      <c r="AF34" s="199">
        <v>1</v>
      </c>
      <c r="AG34" s="200">
        <v>96</v>
      </c>
      <c r="AH34" s="200" t="s">
        <v>106</v>
      </c>
      <c r="AI34" s="206" t="s">
        <v>107</v>
      </c>
      <c r="AJ34" s="206" t="s">
        <v>108</v>
      </c>
      <c r="AK34" s="206" t="s">
        <v>109</v>
      </c>
      <c r="AL34" s="199">
        <v>2017</v>
      </c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</row>
    <row r="35" spans="1:49" s="217" customFormat="1" ht="296.25" customHeight="1">
      <c r="A35" s="209">
        <v>8</v>
      </c>
      <c r="B35" s="210">
        <v>26</v>
      </c>
      <c r="C35" s="210" t="s">
        <v>96</v>
      </c>
      <c r="D35" s="210" t="s">
        <v>96</v>
      </c>
      <c r="E35" s="210" t="s">
        <v>144</v>
      </c>
      <c r="F35" s="209"/>
      <c r="G35" s="209" t="s">
        <v>164</v>
      </c>
      <c r="H35" s="209" t="s">
        <v>165</v>
      </c>
      <c r="I35" s="211" t="s">
        <v>150</v>
      </c>
      <c r="J35" s="209">
        <v>2</v>
      </c>
      <c r="K35" s="209"/>
      <c r="L35" s="211"/>
      <c r="M35" s="209" t="s">
        <v>101</v>
      </c>
      <c r="N35" s="209" t="s">
        <v>102</v>
      </c>
      <c r="O35" s="212">
        <v>46.61</v>
      </c>
      <c r="P35" s="209"/>
      <c r="Q35" s="212">
        <v>46.61</v>
      </c>
      <c r="R35" s="213">
        <f t="shared" si="0"/>
        <v>54.999799999999993</v>
      </c>
      <c r="S35" s="209" t="s">
        <v>115</v>
      </c>
      <c r="T35" s="210" t="s">
        <v>96</v>
      </c>
      <c r="U35" s="209" t="s">
        <v>104</v>
      </c>
      <c r="V35" s="214">
        <v>42826</v>
      </c>
      <c r="W35" s="215">
        <v>42855</v>
      </c>
      <c r="X35" s="209"/>
      <c r="Y35" s="209"/>
      <c r="Z35" s="209"/>
      <c r="AA35" s="209"/>
      <c r="AB35" s="209" t="s">
        <v>164</v>
      </c>
      <c r="AC35" s="209"/>
      <c r="AD35" s="209">
        <v>876</v>
      </c>
      <c r="AE35" s="210" t="s">
        <v>105</v>
      </c>
      <c r="AF35" s="209">
        <v>1</v>
      </c>
      <c r="AG35" s="210">
        <v>96</v>
      </c>
      <c r="AH35" s="210" t="s">
        <v>106</v>
      </c>
      <c r="AI35" s="216" t="s">
        <v>107</v>
      </c>
      <c r="AJ35" s="216" t="s">
        <v>108</v>
      </c>
      <c r="AK35" s="216" t="s">
        <v>109</v>
      </c>
      <c r="AL35" s="209">
        <v>2017</v>
      </c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</row>
    <row r="36" spans="1:49" s="217" customFormat="1" ht="108">
      <c r="A36" s="209">
        <v>8</v>
      </c>
      <c r="B36" s="210">
        <v>27</v>
      </c>
      <c r="C36" s="210" t="s">
        <v>96</v>
      </c>
      <c r="D36" s="210" t="s">
        <v>96</v>
      </c>
      <c r="E36" s="210" t="s">
        <v>144</v>
      </c>
      <c r="F36" s="209"/>
      <c r="G36" s="209" t="s">
        <v>166</v>
      </c>
      <c r="H36" s="209" t="s">
        <v>167</v>
      </c>
      <c r="I36" s="211" t="s">
        <v>150</v>
      </c>
      <c r="J36" s="209"/>
      <c r="K36" s="216"/>
      <c r="L36" s="211"/>
      <c r="M36" s="209" t="s">
        <v>101</v>
      </c>
      <c r="N36" s="209" t="s">
        <v>102</v>
      </c>
      <c r="O36" s="212">
        <v>71.19</v>
      </c>
      <c r="P36" s="209"/>
      <c r="Q36" s="212">
        <v>71.19</v>
      </c>
      <c r="R36" s="213">
        <f t="shared" si="0"/>
        <v>84.004199999999997</v>
      </c>
      <c r="S36" s="209" t="s">
        <v>115</v>
      </c>
      <c r="T36" s="210" t="s">
        <v>96</v>
      </c>
      <c r="U36" s="209" t="s">
        <v>104</v>
      </c>
      <c r="V36" s="214">
        <v>42826</v>
      </c>
      <c r="W36" s="215">
        <v>42855</v>
      </c>
      <c r="X36" s="209"/>
      <c r="Y36" s="209"/>
      <c r="Z36" s="209"/>
      <c r="AA36" s="209"/>
      <c r="AB36" s="209" t="s">
        <v>166</v>
      </c>
      <c r="AC36" s="209"/>
      <c r="AD36" s="209">
        <v>876</v>
      </c>
      <c r="AE36" s="210" t="s">
        <v>105</v>
      </c>
      <c r="AF36" s="209">
        <v>1</v>
      </c>
      <c r="AG36" s="210">
        <v>96</v>
      </c>
      <c r="AH36" s="210" t="s">
        <v>106</v>
      </c>
      <c r="AI36" s="216" t="s">
        <v>107</v>
      </c>
      <c r="AJ36" s="216" t="s">
        <v>108</v>
      </c>
      <c r="AK36" s="216" t="s">
        <v>109</v>
      </c>
      <c r="AL36" s="209">
        <v>2017</v>
      </c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</row>
    <row r="37" spans="1:49" s="218" customFormat="1" ht="108">
      <c r="A37" s="209">
        <v>8</v>
      </c>
      <c r="B37" s="210">
        <v>28</v>
      </c>
      <c r="C37" s="210" t="s">
        <v>96</v>
      </c>
      <c r="D37" s="210" t="s">
        <v>96</v>
      </c>
      <c r="E37" s="210" t="s">
        <v>144</v>
      </c>
      <c r="F37" s="209"/>
      <c r="G37" s="209" t="s">
        <v>168</v>
      </c>
      <c r="H37" s="209" t="s">
        <v>169</v>
      </c>
      <c r="I37" s="211" t="s">
        <v>150</v>
      </c>
      <c r="J37" s="209"/>
      <c r="K37" s="209"/>
      <c r="L37" s="211"/>
      <c r="M37" s="209" t="s">
        <v>101</v>
      </c>
      <c r="N37" s="209" t="s">
        <v>102</v>
      </c>
      <c r="O37" s="212">
        <v>179.17</v>
      </c>
      <c r="P37" s="209"/>
      <c r="Q37" s="212">
        <v>179.17</v>
      </c>
      <c r="R37" s="213">
        <f t="shared" si="0"/>
        <v>211.42059999999998</v>
      </c>
      <c r="S37" s="209" t="s">
        <v>83</v>
      </c>
      <c r="T37" s="210" t="s">
        <v>96</v>
      </c>
      <c r="U37" s="209" t="s">
        <v>119</v>
      </c>
      <c r="V37" s="214">
        <v>42826</v>
      </c>
      <c r="W37" s="215">
        <v>42855</v>
      </c>
      <c r="X37" s="209"/>
      <c r="Y37" s="209"/>
      <c r="Z37" s="209"/>
      <c r="AA37" s="209"/>
      <c r="AB37" s="209" t="s">
        <v>168</v>
      </c>
      <c r="AC37" s="209"/>
      <c r="AD37" s="209">
        <v>876</v>
      </c>
      <c r="AE37" s="210" t="s">
        <v>105</v>
      </c>
      <c r="AF37" s="209">
        <v>1</v>
      </c>
      <c r="AG37" s="210">
        <v>96</v>
      </c>
      <c r="AH37" s="210" t="s">
        <v>106</v>
      </c>
      <c r="AI37" s="216" t="s">
        <v>107</v>
      </c>
      <c r="AJ37" s="216" t="s">
        <v>108</v>
      </c>
      <c r="AK37" s="216" t="s">
        <v>109</v>
      </c>
      <c r="AL37" s="209">
        <v>2017</v>
      </c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</row>
    <row r="38" spans="1:49" s="59" customFormat="1" ht="72">
      <c r="A38" s="101">
        <v>8</v>
      </c>
      <c r="B38" s="101">
        <v>29</v>
      </c>
      <c r="C38" s="101" t="s">
        <v>96</v>
      </c>
      <c r="D38" s="101" t="s">
        <v>171</v>
      </c>
      <c r="E38" s="101" t="s">
        <v>213</v>
      </c>
      <c r="F38" s="101">
        <v>1</v>
      </c>
      <c r="G38" s="101" t="s">
        <v>172</v>
      </c>
      <c r="H38" s="101" t="s">
        <v>170</v>
      </c>
      <c r="I38" s="101" t="s">
        <v>173</v>
      </c>
      <c r="J38" s="101"/>
      <c r="K38" s="101"/>
      <c r="L38" s="101"/>
      <c r="M38" s="101" t="s">
        <v>81</v>
      </c>
      <c r="N38" s="101" t="s">
        <v>175</v>
      </c>
      <c r="O38" s="101">
        <v>53.3</v>
      </c>
      <c r="P38" s="101"/>
      <c r="Q38" s="101">
        <v>53.3</v>
      </c>
      <c r="R38" s="102">
        <v>63</v>
      </c>
      <c r="S38" s="101" t="s">
        <v>176</v>
      </c>
      <c r="T38" s="101" t="s">
        <v>84</v>
      </c>
      <c r="U38" s="105" t="s">
        <v>104</v>
      </c>
      <c r="V38" s="101" t="s">
        <v>177</v>
      </c>
      <c r="W38" s="101" t="s">
        <v>177</v>
      </c>
      <c r="X38" s="101" t="s">
        <v>174</v>
      </c>
      <c r="Y38" s="101" t="s">
        <v>174</v>
      </c>
      <c r="Z38" s="101" t="s">
        <v>174</v>
      </c>
      <c r="AA38" s="101" t="s">
        <v>174</v>
      </c>
      <c r="AB38" s="101" t="s">
        <v>172</v>
      </c>
      <c r="AC38" s="101" t="s">
        <v>174</v>
      </c>
      <c r="AD38" s="101" t="s">
        <v>174</v>
      </c>
      <c r="AE38" s="101" t="s">
        <v>174</v>
      </c>
      <c r="AF38" s="101" t="s">
        <v>174</v>
      </c>
      <c r="AG38" s="101">
        <v>96</v>
      </c>
      <c r="AH38" s="101" t="s">
        <v>178</v>
      </c>
      <c r="AI38" s="101" t="s">
        <v>177</v>
      </c>
      <c r="AJ38" s="101" t="s">
        <v>179</v>
      </c>
      <c r="AK38" s="101" t="s">
        <v>179</v>
      </c>
      <c r="AL38" s="101">
        <v>2017</v>
      </c>
      <c r="AM38" s="101" t="s">
        <v>174</v>
      </c>
      <c r="AN38" s="101" t="s">
        <v>174</v>
      </c>
      <c r="AO38" s="101" t="s">
        <v>174</v>
      </c>
      <c r="AP38" s="101" t="s">
        <v>174</v>
      </c>
      <c r="AQ38" s="101" t="s">
        <v>174</v>
      </c>
      <c r="AR38" s="101" t="s">
        <v>174</v>
      </c>
      <c r="AS38" s="101" t="s">
        <v>174</v>
      </c>
      <c r="AT38" s="101" t="s">
        <v>174</v>
      </c>
      <c r="AU38" s="101" t="s">
        <v>174</v>
      </c>
      <c r="AV38" s="101" t="s">
        <v>174</v>
      </c>
      <c r="AW38" s="111" t="s">
        <v>174</v>
      </c>
    </row>
    <row r="39" spans="1:49" s="59" customFormat="1" ht="90">
      <c r="A39" s="101">
        <v>8</v>
      </c>
      <c r="B39" s="101">
        <v>30</v>
      </c>
      <c r="C39" s="101" t="s">
        <v>96</v>
      </c>
      <c r="D39" s="101" t="s">
        <v>171</v>
      </c>
      <c r="E39" s="101" t="s">
        <v>213</v>
      </c>
      <c r="F39" s="101">
        <v>1</v>
      </c>
      <c r="G39" s="101" t="s">
        <v>181</v>
      </c>
      <c r="H39" s="101" t="s">
        <v>180</v>
      </c>
      <c r="I39" s="101" t="s">
        <v>182</v>
      </c>
      <c r="J39" s="101"/>
      <c r="K39" s="101"/>
      <c r="L39" s="101"/>
      <c r="M39" s="101" t="s">
        <v>81</v>
      </c>
      <c r="N39" s="101" t="s">
        <v>175</v>
      </c>
      <c r="O39" s="101">
        <v>4.2</v>
      </c>
      <c r="P39" s="101"/>
      <c r="Q39" s="101">
        <v>4.2</v>
      </c>
      <c r="R39" s="102">
        <v>5</v>
      </c>
      <c r="S39" s="101" t="s">
        <v>115</v>
      </c>
      <c r="T39" s="101" t="s">
        <v>84</v>
      </c>
      <c r="U39" s="105" t="s">
        <v>104</v>
      </c>
      <c r="V39" s="101" t="s">
        <v>183</v>
      </c>
      <c r="W39" s="101" t="s">
        <v>183</v>
      </c>
      <c r="X39" s="101" t="s">
        <v>174</v>
      </c>
      <c r="Y39" s="101" t="s">
        <v>174</v>
      </c>
      <c r="Z39" s="101" t="s">
        <v>174</v>
      </c>
      <c r="AA39" s="101" t="s">
        <v>174</v>
      </c>
      <c r="AB39" s="101" t="s">
        <v>181</v>
      </c>
      <c r="AC39" s="101" t="s">
        <v>174</v>
      </c>
      <c r="AD39" s="101" t="s">
        <v>174</v>
      </c>
      <c r="AE39" s="101" t="s">
        <v>174</v>
      </c>
      <c r="AF39" s="101" t="s">
        <v>174</v>
      </c>
      <c r="AG39" s="101">
        <v>96</v>
      </c>
      <c r="AH39" s="101" t="s">
        <v>178</v>
      </c>
      <c r="AI39" s="101" t="s">
        <v>183</v>
      </c>
      <c r="AJ39" s="101" t="s">
        <v>183</v>
      </c>
      <c r="AK39" s="101" t="s">
        <v>183</v>
      </c>
      <c r="AL39" s="101">
        <v>2017</v>
      </c>
      <c r="AM39" s="101" t="s">
        <v>174</v>
      </c>
      <c r="AN39" s="101" t="s">
        <v>174</v>
      </c>
      <c r="AO39" s="101" t="s">
        <v>174</v>
      </c>
      <c r="AP39" s="101" t="s">
        <v>174</v>
      </c>
      <c r="AQ39" s="101" t="s">
        <v>174</v>
      </c>
      <c r="AR39" s="101" t="s">
        <v>174</v>
      </c>
      <c r="AS39" s="101" t="s">
        <v>174</v>
      </c>
      <c r="AT39" s="101" t="s">
        <v>174</v>
      </c>
      <c r="AU39" s="101" t="s">
        <v>174</v>
      </c>
      <c r="AV39" s="101" t="s">
        <v>174</v>
      </c>
      <c r="AW39" s="111" t="s">
        <v>174</v>
      </c>
    </row>
    <row r="40" spans="1:49" s="59" customFormat="1" ht="144">
      <c r="A40" s="101">
        <v>8</v>
      </c>
      <c r="B40" s="101">
        <v>31</v>
      </c>
      <c r="C40" s="101" t="s">
        <v>96</v>
      </c>
      <c r="D40" s="101" t="s">
        <v>171</v>
      </c>
      <c r="E40" s="101" t="s">
        <v>213</v>
      </c>
      <c r="F40" s="101">
        <v>1</v>
      </c>
      <c r="G40" s="101" t="s">
        <v>185</v>
      </c>
      <c r="H40" s="101" t="s">
        <v>184</v>
      </c>
      <c r="I40" s="101">
        <v>2212120</v>
      </c>
      <c r="J40" s="101"/>
      <c r="K40" s="101"/>
      <c r="L40" s="101"/>
      <c r="M40" s="101" t="s">
        <v>81</v>
      </c>
      <c r="N40" s="101" t="s">
        <v>175</v>
      </c>
      <c r="O40" s="101">
        <v>107</v>
      </c>
      <c r="P40" s="101"/>
      <c r="Q40" s="101">
        <v>107</v>
      </c>
      <c r="R40" s="102">
        <v>126.3</v>
      </c>
      <c r="S40" s="101" t="s">
        <v>176</v>
      </c>
      <c r="T40" s="101" t="s">
        <v>84</v>
      </c>
      <c r="U40" s="105" t="s">
        <v>104</v>
      </c>
      <c r="V40" s="101" t="s">
        <v>183</v>
      </c>
      <c r="W40" s="101" t="s">
        <v>183</v>
      </c>
      <c r="X40" s="101" t="s">
        <v>174</v>
      </c>
      <c r="Y40" s="101" t="s">
        <v>174</v>
      </c>
      <c r="Z40" s="101" t="s">
        <v>174</v>
      </c>
      <c r="AA40" s="101" t="s">
        <v>174</v>
      </c>
      <c r="AB40" s="101" t="s">
        <v>185</v>
      </c>
      <c r="AC40" s="101" t="s">
        <v>174</v>
      </c>
      <c r="AD40" s="101" t="s">
        <v>174</v>
      </c>
      <c r="AE40" s="101" t="s">
        <v>174</v>
      </c>
      <c r="AF40" s="101" t="s">
        <v>174</v>
      </c>
      <c r="AG40" s="101">
        <v>96</v>
      </c>
      <c r="AH40" s="101" t="s">
        <v>178</v>
      </c>
      <c r="AI40" s="101" t="s">
        <v>183</v>
      </c>
      <c r="AJ40" s="101" t="s">
        <v>183</v>
      </c>
      <c r="AK40" s="101" t="s">
        <v>183</v>
      </c>
      <c r="AL40" s="101">
        <v>2017</v>
      </c>
      <c r="AM40" s="101" t="s">
        <v>174</v>
      </c>
      <c r="AN40" s="101" t="s">
        <v>174</v>
      </c>
      <c r="AO40" s="101" t="s">
        <v>174</v>
      </c>
      <c r="AP40" s="101" t="s">
        <v>174</v>
      </c>
      <c r="AQ40" s="101" t="s">
        <v>174</v>
      </c>
      <c r="AR40" s="101" t="s">
        <v>174</v>
      </c>
      <c r="AS40" s="101" t="s">
        <v>174</v>
      </c>
      <c r="AT40" s="101" t="s">
        <v>174</v>
      </c>
      <c r="AU40" s="101" t="s">
        <v>174</v>
      </c>
      <c r="AV40" s="101" t="s">
        <v>174</v>
      </c>
      <c r="AW40" s="111" t="s">
        <v>174</v>
      </c>
    </row>
    <row r="41" spans="1:49" s="59" customFormat="1" ht="198">
      <c r="A41" s="101">
        <v>8</v>
      </c>
      <c r="B41" s="101">
        <v>32</v>
      </c>
      <c r="C41" s="101" t="s">
        <v>96</v>
      </c>
      <c r="D41" s="101" t="s">
        <v>171</v>
      </c>
      <c r="E41" s="101" t="s">
        <v>213</v>
      </c>
      <c r="F41" s="101">
        <v>1</v>
      </c>
      <c r="G41" s="101" t="s">
        <v>187</v>
      </c>
      <c r="H41" s="101" t="s">
        <v>186</v>
      </c>
      <c r="I41" s="101" t="s">
        <v>188</v>
      </c>
      <c r="J41" s="101"/>
      <c r="K41" s="101"/>
      <c r="L41" s="101"/>
      <c r="M41" s="101" t="s">
        <v>189</v>
      </c>
      <c r="N41" s="101" t="s">
        <v>190</v>
      </c>
      <c r="O41" s="101">
        <v>15</v>
      </c>
      <c r="P41" s="101"/>
      <c r="Q41" s="101">
        <v>15</v>
      </c>
      <c r="R41" s="102">
        <v>15</v>
      </c>
      <c r="S41" s="101" t="s">
        <v>103</v>
      </c>
      <c r="T41" s="101" t="s">
        <v>84</v>
      </c>
      <c r="U41" s="105" t="s">
        <v>104</v>
      </c>
      <c r="V41" s="101" t="s">
        <v>191</v>
      </c>
      <c r="W41" s="101" t="s">
        <v>191</v>
      </c>
      <c r="X41" s="101" t="s">
        <v>192</v>
      </c>
      <c r="Y41" s="101" t="s">
        <v>193</v>
      </c>
      <c r="Z41" s="101" t="s">
        <v>194</v>
      </c>
      <c r="AA41" s="101" t="s">
        <v>195</v>
      </c>
      <c r="AB41" s="101" t="s">
        <v>187</v>
      </c>
      <c r="AC41" s="101" t="s">
        <v>174</v>
      </c>
      <c r="AD41" s="101" t="s">
        <v>174</v>
      </c>
      <c r="AE41" s="101" t="s">
        <v>174</v>
      </c>
      <c r="AF41" s="101" t="s">
        <v>174</v>
      </c>
      <c r="AG41" s="101">
        <v>96</v>
      </c>
      <c r="AH41" s="101" t="s">
        <v>178</v>
      </c>
      <c r="AI41" s="101" t="s">
        <v>191</v>
      </c>
      <c r="AJ41" s="101" t="s">
        <v>191</v>
      </c>
      <c r="AK41" s="101" t="s">
        <v>191</v>
      </c>
      <c r="AL41" s="101">
        <v>2017</v>
      </c>
      <c r="AM41" s="101" t="s">
        <v>174</v>
      </c>
      <c r="AN41" s="101" t="s">
        <v>174</v>
      </c>
      <c r="AO41" s="101" t="s">
        <v>174</v>
      </c>
      <c r="AP41" s="101" t="s">
        <v>174</v>
      </c>
      <c r="AQ41" s="101" t="s">
        <v>174</v>
      </c>
      <c r="AR41" s="101" t="s">
        <v>174</v>
      </c>
      <c r="AS41" s="101" t="s">
        <v>174</v>
      </c>
      <c r="AT41" s="101" t="s">
        <v>174</v>
      </c>
      <c r="AU41" s="101" t="s">
        <v>174</v>
      </c>
      <c r="AV41" s="101" t="s">
        <v>174</v>
      </c>
      <c r="AW41" s="111" t="s">
        <v>174</v>
      </c>
    </row>
    <row r="42" spans="1:49" s="59" customFormat="1" ht="198">
      <c r="A42" s="101">
        <v>8</v>
      </c>
      <c r="B42" s="101">
        <v>33</v>
      </c>
      <c r="C42" s="101" t="s">
        <v>96</v>
      </c>
      <c r="D42" s="101" t="s">
        <v>171</v>
      </c>
      <c r="E42" s="101" t="s">
        <v>213</v>
      </c>
      <c r="F42" s="101">
        <v>1</v>
      </c>
      <c r="G42" s="101" t="s">
        <v>196</v>
      </c>
      <c r="H42" s="101" t="s">
        <v>186</v>
      </c>
      <c r="I42" s="101">
        <v>823011000</v>
      </c>
      <c r="J42" s="101"/>
      <c r="K42" s="101"/>
      <c r="L42" s="101"/>
      <c r="M42" s="101" t="s">
        <v>189</v>
      </c>
      <c r="N42" s="101" t="s">
        <v>197</v>
      </c>
      <c r="O42" s="101">
        <v>15</v>
      </c>
      <c r="P42" s="101"/>
      <c r="Q42" s="101">
        <v>15</v>
      </c>
      <c r="R42" s="102">
        <v>15</v>
      </c>
      <c r="S42" s="101" t="s">
        <v>103</v>
      </c>
      <c r="T42" s="101" t="s">
        <v>84</v>
      </c>
      <c r="U42" s="105" t="s">
        <v>104</v>
      </c>
      <c r="V42" s="101" t="s">
        <v>191</v>
      </c>
      <c r="W42" s="101" t="s">
        <v>191</v>
      </c>
      <c r="X42" s="101" t="s">
        <v>192</v>
      </c>
      <c r="Y42" s="101" t="s">
        <v>193</v>
      </c>
      <c r="Z42" s="101" t="s">
        <v>194</v>
      </c>
      <c r="AA42" s="101" t="s">
        <v>195</v>
      </c>
      <c r="AB42" s="101" t="s">
        <v>196</v>
      </c>
      <c r="AC42" s="101" t="s">
        <v>174</v>
      </c>
      <c r="AD42" s="101" t="s">
        <v>174</v>
      </c>
      <c r="AE42" s="101" t="s">
        <v>174</v>
      </c>
      <c r="AF42" s="101" t="s">
        <v>174</v>
      </c>
      <c r="AG42" s="101">
        <v>96</v>
      </c>
      <c r="AH42" s="101" t="s">
        <v>178</v>
      </c>
      <c r="AI42" s="101" t="s">
        <v>191</v>
      </c>
      <c r="AJ42" s="101" t="s">
        <v>191</v>
      </c>
      <c r="AK42" s="101" t="s">
        <v>191</v>
      </c>
      <c r="AL42" s="101">
        <v>2017</v>
      </c>
      <c r="AM42" s="101" t="s">
        <v>174</v>
      </c>
      <c r="AN42" s="101" t="s">
        <v>174</v>
      </c>
      <c r="AO42" s="101" t="s">
        <v>174</v>
      </c>
      <c r="AP42" s="101" t="s">
        <v>174</v>
      </c>
      <c r="AQ42" s="101" t="s">
        <v>174</v>
      </c>
      <c r="AR42" s="101" t="s">
        <v>174</v>
      </c>
      <c r="AS42" s="101" t="s">
        <v>174</v>
      </c>
      <c r="AT42" s="101" t="s">
        <v>174</v>
      </c>
      <c r="AU42" s="101" t="s">
        <v>174</v>
      </c>
      <c r="AV42" s="101" t="s">
        <v>174</v>
      </c>
      <c r="AW42" s="111" t="s">
        <v>174</v>
      </c>
    </row>
    <row r="43" spans="1:49" s="59" customFormat="1" ht="180">
      <c r="A43" s="101">
        <v>8</v>
      </c>
      <c r="B43" s="101">
        <v>34</v>
      </c>
      <c r="C43" s="113" t="s">
        <v>198</v>
      </c>
      <c r="D43" s="113" t="s">
        <v>198</v>
      </c>
      <c r="E43" s="101" t="s">
        <v>213</v>
      </c>
      <c r="F43" s="112">
        <v>1</v>
      </c>
      <c r="G43" s="106" t="s">
        <v>199</v>
      </c>
      <c r="H43" s="114" t="s">
        <v>200</v>
      </c>
      <c r="I43" s="110" t="s">
        <v>201</v>
      </c>
      <c r="J43" s="112">
        <v>2</v>
      </c>
      <c r="K43" s="112" t="s">
        <v>202</v>
      </c>
      <c r="L43" s="112"/>
      <c r="M43" s="112" t="s">
        <v>101</v>
      </c>
      <c r="N43" s="115" t="s">
        <v>203</v>
      </c>
      <c r="O43" s="110">
        <v>1057.3499999999999</v>
      </c>
      <c r="P43" s="112"/>
      <c r="Q43" s="112">
        <v>1057.3499999999999</v>
      </c>
      <c r="R43" s="164">
        <v>1247.67</v>
      </c>
      <c r="S43" s="112" t="s">
        <v>83</v>
      </c>
      <c r="T43" s="115" t="s">
        <v>84</v>
      </c>
      <c r="U43" s="115" t="s">
        <v>119</v>
      </c>
      <c r="V43" s="116">
        <v>42917</v>
      </c>
      <c r="W43" s="116">
        <v>42955</v>
      </c>
      <c r="X43" s="117"/>
      <c r="Y43" s="117"/>
      <c r="Z43" s="117"/>
      <c r="AA43" s="117"/>
      <c r="AB43" s="118" t="s">
        <v>199</v>
      </c>
      <c r="AC43" s="119" t="s">
        <v>204</v>
      </c>
      <c r="AD43" s="120">
        <v>796</v>
      </c>
      <c r="AE43" s="120" t="s">
        <v>205</v>
      </c>
      <c r="AF43" s="121" t="s">
        <v>206</v>
      </c>
      <c r="AG43" s="121">
        <v>96</v>
      </c>
      <c r="AH43" s="122" t="s">
        <v>106</v>
      </c>
      <c r="AI43" s="123">
        <v>42979</v>
      </c>
      <c r="AJ43" s="123">
        <v>42979</v>
      </c>
      <c r="AK43" s="116">
        <v>43009</v>
      </c>
      <c r="AL43" s="121">
        <v>2017</v>
      </c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5"/>
    </row>
    <row r="44" spans="1:49" s="59" customFormat="1" ht="91.5">
      <c r="A44" s="110">
        <v>8</v>
      </c>
      <c r="B44" s="101">
        <v>35</v>
      </c>
      <c r="C44" s="127" t="s">
        <v>198</v>
      </c>
      <c r="D44" s="127" t="s">
        <v>198</v>
      </c>
      <c r="E44" s="101" t="s">
        <v>213</v>
      </c>
      <c r="F44" s="126"/>
      <c r="G44" s="128" t="s">
        <v>207</v>
      </c>
      <c r="H44" s="129">
        <v>74</v>
      </c>
      <c r="I44" s="129">
        <v>746015</v>
      </c>
      <c r="J44" s="126"/>
      <c r="K44" s="126"/>
      <c r="L44" s="126"/>
      <c r="M44" s="128" t="s">
        <v>101</v>
      </c>
      <c r="N44" s="130" t="s">
        <v>208</v>
      </c>
      <c r="O44" s="161">
        <v>44776</v>
      </c>
      <c r="P44" s="131"/>
      <c r="Q44" s="131">
        <v>44776</v>
      </c>
      <c r="R44" s="165">
        <v>52835.68</v>
      </c>
      <c r="S44" s="105" t="s">
        <v>318</v>
      </c>
      <c r="T44" s="133" t="s">
        <v>209</v>
      </c>
      <c r="U44" s="132" t="s">
        <v>119</v>
      </c>
      <c r="V44" s="134">
        <v>42644</v>
      </c>
      <c r="W44" s="134">
        <v>42672</v>
      </c>
      <c r="X44" s="135"/>
      <c r="Y44" s="136"/>
      <c r="Z44" s="136"/>
      <c r="AA44" s="136"/>
      <c r="AB44" s="137" t="s">
        <v>207</v>
      </c>
      <c r="AC44" s="137" t="s">
        <v>204</v>
      </c>
      <c r="AD44" s="132">
        <v>876</v>
      </c>
      <c r="AE44" s="138" t="s">
        <v>210</v>
      </c>
      <c r="AF44" s="132">
        <v>1</v>
      </c>
      <c r="AG44" s="139" t="s">
        <v>211</v>
      </c>
      <c r="AH44" s="127" t="s">
        <v>106</v>
      </c>
      <c r="AI44" s="140">
        <v>42675</v>
      </c>
      <c r="AJ44" s="140">
        <v>42675</v>
      </c>
      <c r="AK44" s="140">
        <v>43039</v>
      </c>
      <c r="AL44" s="112">
        <v>2017</v>
      </c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</row>
    <row r="45" spans="1:49" s="59" customFormat="1" ht="360">
      <c r="A45" s="110">
        <v>8</v>
      </c>
      <c r="B45" s="101">
        <v>36</v>
      </c>
      <c r="C45" s="142" t="s">
        <v>96</v>
      </c>
      <c r="D45" s="115" t="s">
        <v>212</v>
      </c>
      <c r="E45" s="112" t="s">
        <v>213</v>
      </c>
      <c r="F45" s="112">
        <v>1</v>
      </c>
      <c r="G45" s="143" t="s">
        <v>214</v>
      </c>
      <c r="H45" s="144" t="s">
        <v>215</v>
      </c>
      <c r="I45" s="144" t="s">
        <v>216</v>
      </c>
      <c r="J45" s="112"/>
      <c r="K45" s="112"/>
      <c r="L45" s="112"/>
      <c r="M45" s="112" t="s">
        <v>217</v>
      </c>
      <c r="N45" s="115" t="s">
        <v>218</v>
      </c>
      <c r="O45" s="162">
        <v>249.28173000000001</v>
      </c>
      <c r="P45" s="112"/>
      <c r="Q45" s="145">
        <v>249.28173000000001</v>
      </c>
      <c r="R45" s="166">
        <v>294.15244000000001</v>
      </c>
      <c r="S45" s="105" t="s">
        <v>318</v>
      </c>
      <c r="T45" s="121" t="s">
        <v>219</v>
      </c>
      <c r="U45" s="112" t="s">
        <v>119</v>
      </c>
      <c r="V45" s="146">
        <v>42979</v>
      </c>
      <c r="W45" s="146">
        <v>42979</v>
      </c>
      <c r="X45" s="147"/>
      <c r="Y45" s="121"/>
      <c r="Z45" s="112"/>
      <c r="AA45" s="112"/>
      <c r="AB45" s="143" t="s">
        <v>214</v>
      </c>
      <c r="AC45" s="101" t="s">
        <v>204</v>
      </c>
      <c r="AD45" s="114">
        <v>876</v>
      </c>
      <c r="AE45" s="120" t="s">
        <v>210</v>
      </c>
      <c r="AF45" s="148">
        <v>1</v>
      </c>
      <c r="AG45" s="121">
        <v>96</v>
      </c>
      <c r="AH45" s="121" t="s">
        <v>106</v>
      </c>
      <c r="AI45" s="149">
        <v>42979</v>
      </c>
      <c r="AJ45" s="149">
        <v>43040</v>
      </c>
      <c r="AK45" s="150">
        <v>43132</v>
      </c>
      <c r="AL45" s="121">
        <v>2017</v>
      </c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5"/>
    </row>
    <row r="46" spans="1:49" s="59" customFormat="1" ht="288">
      <c r="A46" s="110">
        <v>8</v>
      </c>
      <c r="B46" s="101">
        <v>37</v>
      </c>
      <c r="C46" s="115" t="s">
        <v>96</v>
      </c>
      <c r="D46" s="115" t="s">
        <v>96</v>
      </c>
      <c r="E46" s="115" t="s">
        <v>254</v>
      </c>
      <c r="F46" s="112">
        <v>1</v>
      </c>
      <c r="G46" s="115" t="s">
        <v>220</v>
      </c>
      <c r="H46" s="144" t="s">
        <v>221</v>
      </c>
      <c r="I46" s="144">
        <v>1543000</v>
      </c>
      <c r="J46" s="112"/>
      <c r="K46" s="112" t="s">
        <v>202</v>
      </c>
      <c r="L46" s="112"/>
      <c r="M46" s="115" t="s">
        <v>222</v>
      </c>
      <c r="N46" s="112" t="s">
        <v>82</v>
      </c>
      <c r="O46" s="101">
        <v>2608.4499999999998</v>
      </c>
      <c r="P46" s="115"/>
      <c r="Q46" s="115">
        <v>2608.4499999999998</v>
      </c>
      <c r="R46" s="164">
        <v>3077.971</v>
      </c>
      <c r="S46" s="112" t="s">
        <v>83</v>
      </c>
      <c r="T46" s="115" t="s">
        <v>84</v>
      </c>
      <c r="U46" s="112" t="s">
        <v>119</v>
      </c>
      <c r="V46" s="123">
        <v>43009</v>
      </c>
      <c r="W46" s="123">
        <v>43040</v>
      </c>
      <c r="X46" s="112"/>
      <c r="Y46" s="115"/>
      <c r="Z46" s="112"/>
      <c r="AA46" s="112"/>
      <c r="AB46" s="115" t="s">
        <v>223</v>
      </c>
      <c r="AC46" s="115" t="s">
        <v>204</v>
      </c>
      <c r="AD46" s="112" t="s">
        <v>174</v>
      </c>
      <c r="AE46" s="112" t="s">
        <v>174</v>
      </c>
      <c r="AF46" s="112" t="s">
        <v>174</v>
      </c>
      <c r="AG46" s="151"/>
      <c r="AH46" s="152" t="s">
        <v>224</v>
      </c>
      <c r="AI46" s="123">
        <v>43070</v>
      </c>
      <c r="AJ46" s="123">
        <v>43079</v>
      </c>
      <c r="AK46" s="123">
        <v>43081</v>
      </c>
      <c r="AL46" s="112">
        <v>2017</v>
      </c>
      <c r="AM46" s="153" t="s">
        <v>225</v>
      </c>
      <c r="AN46" s="112" t="s">
        <v>174</v>
      </c>
      <c r="AO46" s="112" t="s">
        <v>174</v>
      </c>
      <c r="AP46" s="112" t="s">
        <v>174</v>
      </c>
      <c r="AQ46" s="112" t="s">
        <v>174</v>
      </c>
      <c r="AR46" s="112" t="s">
        <v>174</v>
      </c>
      <c r="AS46" s="112" t="s">
        <v>174</v>
      </c>
      <c r="AT46" s="121" t="s">
        <v>174</v>
      </c>
      <c r="AU46" s="121" t="s">
        <v>174</v>
      </c>
      <c r="AV46" s="121" t="s">
        <v>174</v>
      </c>
      <c r="AW46" s="124"/>
    </row>
    <row r="47" spans="1:49" s="229" customFormat="1" ht="108">
      <c r="A47" s="219">
        <v>8</v>
      </c>
      <c r="B47" s="220">
        <v>38</v>
      </c>
      <c r="C47" s="219" t="s">
        <v>96</v>
      </c>
      <c r="D47" s="219" t="s">
        <v>96</v>
      </c>
      <c r="E47" s="220" t="s">
        <v>213</v>
      </c>
      <c r="F47" s="219">
        <v>1</v>
      </c>
      <c r="G47" s="219" t="s">
        <v>226</v>
      </c>
      <c r="H47" s="219" t="s">
        <v>227</v>
      </c>
      <c r="I47" s="219" t="s">
        <v>228</v>
      </c>
      <c r="J47" s="221"/>
      <c r="K47" s="221"/>
      <c r="L47" s="221"/>
      <c r="M47" s="222" t="s">
        <v>229</v>
      </c>
      <c r="N47" s="220" t="s">
        <v>82</v>
      </c>
      <c r="O47" s="223">
        <v>208.3</v>
      </c>
      <c r="P47" s="221"/>
      <c r="Q47" s="223">
        <v>208.3</v>
      </c>
      <c r="R47" s="224">
        <v>245.8</v>
      </c>
      <c r="S47" s="219" t="s">
        <v>103</v>
      </c>
      <c r="T47" s="219" t="s">
        <v>96</v>
      </c>
      <c r="U47" s="219" t="s">
        <v>104</v>
      </c>
      <c r="V47" s="225" t="s">
        <v>230</v>
      </c>
      <c r="W47" s="225" t="s">
        <v>231</v>
      </c>
      <c r="X47" s="220" t="s">
        <v>232</v>
      </c>
      <c r="Y47" s="220" t="s">
        <v>233</v>
      </c>
      <c r="Z47" s="226">
        <v>7724261610</v>
      </c>
      <c r="AA47" s="226">
        <v>201402001</v>
      </c>
      <c r="AB47" s="227" t="s">
        <v>234</v>
      </c>
      <c r="AC47" s="222" t="s">
        <v>204</v>
      </c>
      <c r="AD47" s="219">
        <v>876</v>
      </c>
      <c r="AE47" s="219" t="s">
        <v>105</v>
      </c>
      <c r="AF47" s="219">
        <v>1</v>
      </c>
      <c r="AG47" s="219">
        <v>96</v>
      </c>
      <c r="AH47" s="219" t="s">
        <v>224</v>
      </c>
      <c r="AI47" s="225" t="s">
        <v>235</v>
      </c>
      <c r="AJ47" s="225" t="s">
        <v>235</v>
      </c>
      <c r="AK47" s="225" t="s">
        <v>109</v>
      </c>
      <c r="AL47" s="219">
        <v>2017</v>
      </c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28"/>
    </row>
    <row r="48" spans="1:49" s="229" customFormat="1" ht="90">
      <c r="A48" s="219">
        <v>8</v>
      </c>
      <c r="B48" s="220">
        <v>39</v>
      </c>
      <c r="C48" s="219" t="s">
        <v>96</v>
      </c>
      <c r="D48" s="219" t="s">
        <v>96</v>
      </c>
      <c r="E48" s="219" t="s">
        <v>189</v>
      </c>
      <c r="F48" s="219">
        <v>1</v>
      </c>
      <c r="G48" s="227" t="s">
        <v>236</v>
      </c>
      <c r="H48" s="219" t="s">
        <v>237</v>
      </c>
      <c r="I48" s="219" t="s">
        <v>238</v>
      </c>
      <c r="J48" s="221"/>
      <c r="K48" s="221"/>
      <c r="L48" s="221"/>
      <c r="M48" s="222" t="s">
        <v>229</v>
      </c>
      <c r="N48" s="220" t="s">
        <v>82</v>
      </c>
      <c r="O48" s="223">
        <v>62.033000000000001</v>
      </c>
      <c r="P48" s="221"/>
      <c r="Q48" s="223">
        <v>62.033000000000001</v>
      </c>
      <c r="R48" s="224">
        <v>73.2</v>
      </c>
      <c r="S48" s="219" t="s">
        <v>115</v>
      </c>
      <c r="T48" s="219" t="s">
        <v>96</v>
      </c>
      <c r="U48" s="219" t="s">
        <v>104</v>
      </c>
      <c r="V48" s="225" t="s">
        <v>239</v>
      </c>
      <c r="W48" s="225" t="s">
        <v>240</v>
      </c>
      <c r="X48" s="219"/>
      <c r="Y48" s="219"/>
      <c r="Z48" s="219"/>
      <c r="AA48" s="219"/>
      <c r="AB48" s="227" t="s">
        <v>241</v>
      </c>
      <c r="AC48" s="222" t="s">
        <v>204</v>
      </c>
      <c r="AD48" s="219">
        <v>876</v>
      </c>
      <c r="AE48" s="219" t="s">
        <v>105</v>
      </c>
      <c r="AF48" s="219">
        <v>1</v>
      </c>
      <c r="AG48" s="219">
        <v>96</v>
      </c>
      <c r="AH48" s="219" t="s">
        <v>224</v>
      </c>
      <c r="AI48" s="225" t="s">
        <v>242</v>
      </c>
      <c r="AJ48" s="225" t="s">
        <v>235</v>
      </c>
      <c r="AK48" s="225" t="s">
        <v>243</v>
      </c>
      <c r="AL48" s="219">
        <v>2017</v>
      </c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28"/>
    </row>
    <row r="49" spans="1:49" s="229" customFormat="1" ht="187.5" customHeight="1">
      <c r="A49" s="219">
        <v>8</v>
      </c>
      <c r="B49" s="220">
        <v>40</v>
      </c>
      <c r="C49" s="219" t="s">
        <v>96</v>
      </c>
      <c r="D49" s="219" t="s">
        <v>96</v>
      </c>
      <c r="E49" s="219" t="s">
        <v>189</v>
      </c>
      <c r="F49" s="219">
        <v>1</v>
      </c>
      <c r="G49" s="227" t="s">
        <v>244</v>
      </c>
      <c r="H49" s="219" t="s">
        <v>237</v>
      </c>
      <c r="I49" s="219" t="s">
        <v>238</v>
      </c>
      <c r="J49" s="221"/>
      <c r="K49" s="221"/>
      <c r="L49" s="221"/>
      <c r="M49" s="222" t="s">
        <v>229</v>
      </c>
      <c r="N49" s="220" t="s">
        <v>82</v>
      </c>
      <c r="O49" s="230">
        <v>62.03</v>
      </c>
      <c r="P49" s="221"/>
      <c r="Q49" s="230">
        <v>62.03</v>
      </c>
      <c r="R49" s="224">
        <v>73.2</v>
      </c>
      <c r="S49" s="219" t="s">
        <v>115</v>
      </c>
      <c r="T49" s="219" t="s">
        <v>96</v>
      </c>
      <c r="U49" s="219" t="s">
        <v>104</v>
      </c>
      <c r="V49" s="225" t="s">
        <v>245</v>
      </c>
      <c r="W49" s="225" t="s">
        <v>246</v>
      </c>
      <c r="X49" s="219"/>
      <c r="Y49" s="219"/>
      <c r="Z49" s="219"/>
      <c r="AA49" s="219"/>
      <c r="AB49" s="227" t="s">
        <v>241</v>
      </c>
      <c r="AC49" s="222" t="s">
        <v>204</v>
      </c>
      <c r="AD49" s="219">
        <v>876</v>
      </c>
      <c r="AE49" s="219" t="s">
        <v>105</v>
      </c>
      <c r="AF49" s="219">
        <v>1</v>
      </c>
      <c r="AG49" s="219">
        <v>96</v>
      </c>
      <c r="AH49" s="219" t="s">
        <v>224</v>
      </c>
      <c r="AI49" s="225" t="s">
        <v>247</v>
      </c>
      <c r="AJ49" s="225" t="s">
        <v>248</v>
      </c>
      <c r="AK49" s="225" t="s">
        <v>109</v>
      </c>
      <c r="AL49" s="219">
        <v>2017</v>
      </c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28"/>
    </row>
    <row r="50" spans="1:49" s="59" customFormat="1" ht="90">
      <c r="A50" s="219">
        <v>8</v>
      </c>
      <c r="B50" s="220">
        <v>41</v>
      </c>
      <c r="C50" s="219" t="s">
        <v>96</v>
      </c>
      <c r="D50" s="219" t="s">
        <v>96</v>
      </c>
      <c r="E50" s="220" t="s">
        <v>213</v>
      </c>
      <c r="F50" s="219">
        <v>1</v>
      </c>
      <c r="G50" s="227" t="s">
        <v>249</v>
      </c>
      <c r="H50" s="219" t="s">
        <v>250</v>
      </c>
      <c r="I50" s="219" t="s">
        <v>250</v>
      </c>
      <c r="J50" s="219">
        <v>2</v>
      </c>
      <c r="K50" s="221"/>
      <c r="L50" s="221"/>
      <c r="M50" s="222" t="s">
        <v>229</v>
      </c>
      <c r="N50" s="220" t="s">
        <v>82</v>
      </c>
      <c r="O50" s="223">
        <v>127.11799999999999</v>
      </c>
      <c r="P50" s="221"/>
      <c r="Q50" s="223">
        <v>127.11799999999999</v>
      </c>
      <c r="R50" s="224">
        <v>150</v>
      </c>
      <c r="S50" s="219" t="s">
        <v>83</v>
      </c>
      <c r="T50" s="261" t="s">
        <v>84</v>
      </c>
      <c r="U50" s="219" t="s">
        <v>104</v>
      </c>
      <c r="V50" s="154" t="s">
        <v>251</v>
      </c>
      <c r="W50" s="154" t="s">
        <v>252</v>
      </c>
      <c r="X50" s="111"/>
      <c r="Y50" s="111"/>
      <c r="Z50" s="111"/>
      <c r="AA50" s="111"/>
      <c r="AB50" s="155" t="s">
        <v>253</v>
      </c>
      <c r="AC50" s="119" t="s">
        <v>204</v>
      </c>
      <c r="AD50" s="111">
        <v>876</v>
      </c>
      <c r="AE50" s="111" t="s">
        <v>105</v>
      </c>
      <c r="AF50" s="111">
        <v>1</v>
      </c>
      <c r="AG50" s="111">
        <v>96</v>
      </c>
      <c r="AH50" s="111" t="s">
        <v>224</v>
      </c>
      <c r="AI50" s="154" t="s">
        <v>252</v>
      </c>
      <c r="AJ50" s="154" t="s">
        <v>252</v>
      </c>
      <c r="AK50" s="154" t="s">
        <v>109</v>
      </c>
      <c r="AL50" s="111">
        <v>2017</v>
      </c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25"/>
    </row>
    <row r="51" spans="1:49" s="59" customFormat="1" ht="121.5">
      <c r="A51" s="5">
        <v>3</v>
      </c>
      <c r="B51" s="101">
        <v>42</v>
      </c>
      <c r="C51" s="5" t="s">
        <v>96</v>
      </c>
      <c r="D51" s="5" t="s">
        <v>96</v>
      </c>
      <c r="E51" s="5" t="s">
        <v>144</v>
      </c>
      <c r="F51" s="6"/>
      <c r="G51" s="5" t="s">
        <v>257</v>
      </c>
      <c r="H51" s="5">
        <v>45</v>
      </c>
      <c r="I51" s="5">
        <v>4560521</v>
      </c>
      <c r="J51" s="4"/>
      <c r="K51" s="4"/>
      <c r="L51" s="4"/>
      <c r="M51" s="5" t="s">
        <v>101</v>
      </c>
      <c r="N51" s="115" t="s">
        <v>82</v>
      </c>
      <c r="O51" s="9">
        <v>662.49717514124302</v>
      </c>
      <c r="P51" s="87"/>
      <c r="Q51" s="9">
        <v>662.49717514124302</v>
      </c>
      <c r="R51" s="167">
        <v>781.74666666666667</v>
      </c>
      <c r="S51" s="5" t="s">
        <v>298</v>
      </c>
      <c r="T51" s="5" t="s">
        <v>84</v>
      </c>
      <c r="U51" s="5" t="s">
        <v>119</v>
      </c>
      <c r="V51" s="10">
        <v>42667</v>
      </c>
      <c r="W51" s="10">
        <v>42698</v>
      </c>
      <c r="X51" s="4"/>
      <c r="Y51" s="4"/>
      <c r="Z51" s="4"/>
      <c r="AA51" s="4"/>
      <c r="AB51" s="5" t="s">
        <v>257</v>
      </c>
      <c r="AC51" s="5" t="s">
        <v>204</v>
      </c>
      <c r="AD51" s="5">
        <v>876</v>
      </c>
      <c r="AE51" s="5" t="s">
        <v>105</v>
      </c>
      <c r="AF51" s="5">
        <v>1000</v>
      </c>
      <c r="AG51" s="5">
        <v>96</v>
      </c>
      <c r="AH51" s="5" t="s">
        <v>224</v>
      </c>
      <c r="AI51" s="10">
        <v>42719</v>
      </c>
      <c r="AJ51" s="10">
        <v>42750</v>
      </c>
      <c r="AK51" s="10">
        <v>42760</v>
      </c>
      <c r="AL51" s="5">
        <v>2017</v>
      </c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</row>
    <row r="52" spans="1:49" s="59" customFormat="1" ht="121.5">
      <c r="A52" s="5">
        <v>3</v>
      </c>
      <c r="B52" s="101">
        <v>43</v>
      </c>
      <c r="C52" s="5" t="s">
        <v>96</v>
      </c>
      <c r="D52" s="5" t="s">
        <v>96</v>
      </c>
      <c r="E52" s="5" t="s">
        <v>144</v>
      </c>
      <c r="F52" s="6"/>
      <c r="G52" s="5" t="s">
        <v>258</v>
      </c>
      <c r="H52" s="5">
        <v>45</v>
      </c>
      <c r="I52" s="5">
        <v>4560521</v>
      </c>
      <c r="J52" s="4"/>
      <c r="K52" s="4"/>
      <c r="L52" s="4"/>
      <c r="M52" s="5" t="s">
        <v>101</v>
      </c>
      <c r="N52" s="115" t="s">
        <v>82</v>
      </c>
      <c r="O52" s="9">
        <v>619.3275000000001</v>
      </c>
      <c r="P52" s="87"/>
      <c r="Q52" s="9">
        <v>619.3275000000001</v>
      </c>
      <c r="R52" s="167">
        <v>730.80645000000004</v>
      </c>
      <c r="S52" s="5" t="s">
        <v>298</v>
      </c>
      <c r="T52" s="5" t="s">
        <v>84</v>
      </c>
      <c r="U52" s="5" t="s">
        <v>119</v>
      </c>
      <c r="V52" s="10">
        <v>42667</v>
      </c>
      <c r="W52" s="10">
        <v>42698</v>
      </c>
      <c r="X52" s="4"/>
      <c r="Y52" s="4"/>
      <c r="Z52" s="4"/>
      <c r="AA52" s="4"/>
      <c r="AB52" s="5" t="s">
        <v>258</v>
      </c>
      <c r="AC52" s="5" t="s">
        <v>204</v>
      </c>
      <c r="AD52" s="5">
        <v>876</v>
      </c>
      <c r="AE52" s="5" t="s">
        <v>105</v>
      </c>
      <c r="AF52" s="5">
        <v>3</v>
      </c>
      <c r="AG52" s="5">
        <v>96</v>
      </c>
      <c r="AH52" s="5" t="s">
        <v>224</v>
      </c>
      <c r="AI52" s="10">
        <v>42719</v>
      </c>
      <c r="AJ52" s="10">
        <v>42750</v>
      </c>
      <c r="AK52" s="10">
        <v>42760</v>
      </c>
      <c r="AL52" s="5">
        <v>2017</v>
      </c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</row>
    <row r="53" spans="1:49" s="59" customFormat="1" ht="121.5">
      <c r="A53" s="5">
        <v>3</v>
      </c>
      <c r="B53" s="101">
        <v>44</v>
      </c>
      <c r="C53" s="5" t="s">
        <v>96</v>
      </c>
      <c r="D53" s="5" t="s">
        <v>96</v>
      </c>
      <c r="E53" s="5" t="s">
        <v>144</v>
      </c>
      <c r="F53" s="6"/>
      <c r="G53" s="5" t="s">
        <v>259</v>
      </c>
      <c r="H53" s="5">
        <v>45</v>
      </c>
      <c r="I53" s="5">
        <v>4560521</v>
      </c>
      <c r="J53" s="4"/>
      <c r="K53" s="4"/>
      <c r="L53" s="4"/>
      <c r="M53" s="5" t="s">
        <v>101</v>
      </c>
      <c r="N53" s="115" t="s">
        <v>82</v>
      </c>
      <c r="O53" s="9">
        <v>1449.6384267072133</v>
      </c>
      <c r="P53" s="87"/>
      <c r="Q53" s="9">
        <v>1449.6384267072133</v>
      </c>
      <c r="R53" s="167">
        <v>1710.5733435145116</v>
      </c>
      <c r="S53" s="5" t="s">
        <v>83</v>
      </c>
      <c r="T53" s="5" t="s">
        <v>84</v>
      </c>
      <c r="U53" s="5" t="s">
        <v>119</v>
      </c>
      <c r="V53" s="10">
        <v>42667</v>
      </c>
      <c r="W53" s="10">
        <v>42698</v>
      </c>
      <c r="X53" s="4"/>
      <c r="Y53" s="4"/>
      <c r="Z53" s="4"/>
      <c r="AA53" s="4"/>
      <c r="AB53" s="5" t="s">
        <v>259</v>
      </c>
      <c r="AC53" s="5" t="s">
        <v>204</v>
      </c>
      <c r="AD53" s="5">
        <v>876</v>
      </c>
      <c r="AE53" s="5" t="s">
        <v>105</v>
      </c>
      <c r="AF53" s="5">
        <v>8772</v>
      </c>
      <c r="AG53" s="5">
        <v>96</v>
      </c>
      <c r="AH53" s="5" t="s">
        <v>224</v>
      </c>
      <c r="AI53" s="10">
        <v>42719</v>
      </c>
      <c r="AJ53" s="10">
        <v>42750</v>
      </c>
      <c r="AK53" s="10">
        <v>42760</v>
      </c>
      <c r="AL53" s="5">
        <v>2017</v>
      </c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</row>
    <row r="54" spans="1:49" s="59" customFormat="1" ht="121.5">
      <c r="A54" s="5">
        <v>3</v>
      </c>
      <c r="B54" s="101">
        <v>45</v>
      </c>
      <c r="C54" s="5" t="s">
        <v>96</v>
      </c>
      <c r="D54" s="5" t="s">
        <v>96</v>
      </c>
      <c r="E54" s="5" t="s">
        <v>144</v>
      </c>
      <c r="F54" s="6"/>
      <c r="G54" s="5" t="s">
        <v>260</v>
      </c>
      <c r="H54" s="5">
        <v>45</v>
      </c>
      <c r="I54" s="5">
        <v>4560521</v>
      </c>
      <c r="J54" s="4"/>
      <c r="K54" s="4"/>
      <c r="L54" s="4"/>
      <c r="M54" s="5" t="s">
        <v>101</v>
      </c>
      <c r="N54" s="115" t="s">
        <v>82</v>
      </c>
      <c r="O54" s="9">
        <v>2038.7611649999997</v>
      </c>
      <c r="P54" s="58"/>
      <c r="Q54" s="9">
        <v>2038.7611649999997</v>
      </c>
      <c r="R54" s="167">
        <v>2405.7381746999995</v>
      </c>
      <c r="S54" s="5" t="s">
        <v>298</v>
      </c>
      <c r="T54" s="5" t="s">
        <v>84</v>
      </c>
      <c r="U54" s="5" t="s">
        <v>119</v>
      </c>
      <c r="V54" s="10">
        <v>42667</v>
      </c>
      <c r="W54" s="10">
        <v>42698</v>
      </c>
      <c r="X54" s="4"/>
      <c r="Y54" s="8"/>
      <c r="Z54" s="8"/>
      <c r="AA54" s="8"/>
      <c r="AB54" s="5" t="s">
        <v>260</v>
      </c>
      <c r="AC54" s="5" t="s">
        <v>204</v>
      </c>
      <c r="AD54" s="5">
        <v>876</v>
      </c>
      <c r="AE54" s="5" t="s">
        <v>105</v>
      </c>
      <c r="AF54" s="5">
        <v>1.5</v>
      </c>
      <c r="AG54" s="5">
        <v>96</v>
      </c>
      <c r="AH54" s="5" t="s">
        <v>224</v>
      </c>
      <c r="AI54" s="10">
        <v>42719</v>
      </c>
      <c r="AJ54" s="10">
        <v>42750</v>
      </c>
      <c r="AK54" s="10">
        <v>42760</v>
      </c>
      <c r="AL54" s="5">
        <v>2017</v>
      </c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</row>
    <row r="55" spans="1:49" s="59" customFormat="1" ht="121.5">
      <c r="A55" s="5">
        <v>3</v>
      </c>
      <c r="B55" s="101">
        <v>46</v>
      </c>
      <c r="C55" s="5" t="s">
        <v>96</v>
      </c>
      <c r="D55" s="5" t="s">
        <v>96</v>
      </c>
      <c r="E55" s="5" t="s">
        <v>144</v>
      </c>
      <c r="F55" s="6"/>
      <c r="G55" s="5" t="s">
        <v>261</v>
      </c>
      <c r="H55" s="5">
        <v>45</v>
      </c>
      <c r="I55" s="5">
        <v>4560521</v>
      </c>
      <c r="J55" s="4"/>
      <c r="K55" s="4"/>
      <c r="L55" s="4"/>
      <c r="M55" s="5" t="s">
        <v>101</v>
      </c>
      <c r="N55" s="115" t="s">
        <v>82</v>
      </c>
      <c r="O55" s="9">
        <v>6303.5651480000006</v>
      </c>
      <c r="P55" s="58"/>
      <c r="Q55" s="9">
        <v>6303.5651480000006</v>
      </c>
      <c r="R55" s="167">
        <v>7438.20687464</v>
      </c>
      <c r="S55" s="5" t="s">
        <v>298</v>
      </c>
      <c r="T55" s="5" t="s">
        <v>84</v>
      </c>
      <c r="U55" s="5" t="s">
        <v>119</v>
      </c>
      <c r="V55" s="10">
        <v>42667</v>
      </c>
      <c r="W55" s="10">
        <v>42698</v>
      </c>
      <c r="X55" s="4"/>
      <c r="Y55" s="8"/>
      <c r="Z55" s="88"/>
      <c r="AA55" s="88"/>
      <c r="AB55" s="5" t="s">
        <v>261</v>
      </c>
      <c r="AC55" s="5" t="s">
        <v>204</v>
      </c>
      <c r="AD55" s="5">
        <v>876</v>
      </c>
      <c r="AE55" s="5" t="s">
        <v>105</v>
      </c>
      <c r="AF55" s="5">
        <v>39</v>
      </c>
      <c r="AG55" s="5">
        <v>96</v>
      </c>
      <c r="AH55" s="5" t="s">
        <v>224</v>
      </c>
      <c r="AI55" s="10">
        <v>42719</v>
      </c>
      <c r="AJ55" s="10">
        <v>42750</v>
      </c>
      <c r="AK55" s="10">
        <v>42760</v>
      </c>
      <c r="AL55" s="5">
        <v>2017</v>
      </c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</row>
    <row r="56" spans="1:49" s="59" customFormat="1" ht="121.5">
      <c r="A56" s="5">
        <v>3</v>
      </c>
      <c r="B56" s="101">
        <v>47</v>
      </c>
      <c r="C56" s="5" t="s">
        <v>96</v>
      </c>
      <c r="D56" s="5" t="s">
        <v>96</v>
      </c>
      <c r="E56" s="5" t="s">
        <v>144</v>
      </c>
      <c r="F56" s="6"/>
      <c r="G56" s="5" t="s">
        <v>262</v>
      </c>
      <c r="H56" s="5">
        <v>45</v>
      </c>
      <c r="I56" s="5">
        <v>4560521</v>
      </c>
      <c r="J56" s="4"/>
      <c r="K56" s="4"/>
      <c r="L56" s="4"/>
      <c r="M56" s="5" t="s">
        <v>101</v>
      </c>
      <c r="N56" s="115" t="s">
        <v>82</v>
      </c>
      <c r="O56" s="9">
        <v>2906.8954237288135</v>
      </c>
      <c r="P56" s="89"/>
      <c r="Q56" s="9">
        <v>2906.8954237288135</v>
      </c>
      <c r="R56" s="167">
        <v>3430.1365999999998</v>
      </c>
      <c r="S56" s="5" t="s">
        <v>298</v>
      </c>
      <c r="T56" s="5" t="s">
        <v>84</v>
      </c>
      <c r="U56" s="5" t="s">
        <v>119</v>
      </c>
      <c r="V56" s="10">
        <v>42667</v>
      </c>
      <c r="W56" s="10">
        <v>42698</v>
      </c>
      <c r="X56" s="4"/>
      <c r="Y56" s="4"/>
      <c r="Z56" s="8"/>
      <c r="AA56" s="8"/>
      <c r="AB56" s="5" t="s">
        <v>262</v>
      </c>
      <c r="AC56" s="5" t="s">
        <v>204</v>
      </c>
      <c r="AD56" s="5">
        <v>876</v>
      </c>
      <c r="AE56" s="5" t="s">
        <v>105</v>
      </c>
      <c r="AF56" s="5">
        <v>980</v>
      </c>
      <c r="AG56" s="5">
        <v>96</v>
      </c>
      <c r="AH56" s="5" t="s">
        <v>224</v>
      </c>
      <c r="AI56" s="10">
        <v>42719</v>
      </c>
      <c r="AJ56" s="10">
        <v>42750</v>
      </c>
      <c r="AK56" s="10">
        <v>42760</v>
      </c>
      <c r="AL56" s="5">
        <v>2017</v>
      </c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</row>
    <row r="57" spans="1:49" s="59" customFormat="1" ht="121.5">
      <c r="A57" s="5">
        <v>3</v>
      </c>
      <c r="B57" s="101">
        <v>48</v>
      </c>
      <c r="C57" s="5" t="s">
        <v>96</v>
      </c>
      <c r="D57" s="5" t="s">
        <v>96</v>
      </c>
      <c r="E57" s="5" t="s">
        <v>144</v>
      </c>
      <c r="F57" s="6"/>
      <c r="G57" s="5" t="s">
        <v>263</v>
      </c>
      <c r="H57" s="5">
        <v>45</v>
      </c>
      <c r="I57" s="5">
        <v>4560521</v>
      </c>
      <c r="J57" s="4"/>
      <c r="K57" s="4"/>
      <c r="L57" s="4"/>
      <c r="M57" s="5" t="s">
        <v>101</v>
      </c>
      <c r="N57" s="115" t="s">
        <v>82</v>
      </c>
      <c r="O57" s="9">
        <v>3025.3860423728815</v>
      </c>
      <c r="P57" s="40"/>
      <c r="Q57" s="9">
        <v>3025.3860423728815</v>
      </c>
      <c r="R57" s="167">
        <v>3569.9555300000002</v>
      </c>
      <c r="S57" s="5" t="s">
        <v>298</v>
      </c>
      <c r="T57" s="5" t="s">
        <v>84</v>
      </c>
      <c r="U57" s="5" t="s">
        <v>119</v>
      </c>
      <c r="V57" s="10">
        <v>42667</v>
      </c>
      <c r="W57" s="10">
        <v>42698</v>
      </c>
      <c r="X57" s="6"/>
      <c r="Y57" s="6"/>
      <c r="Z57" s="69"/>
      <c r="AA57" s="69"/>
      <c r="AB57" s="5" t="s">
        <v>263</v>
      </c>
      <c r="AC57" s="5" t="s">
        <v>204</v>
      </c>
      <c r="AD57" s="5">
        <v>876</v>
      </c>
      <c r="AE57" s="5" t="s">
        <v>105</v>
      </c>
      <c r="AF57" s="5">
        <v>27</v>
      </c>
      <c r="AG57" s="5">
        <v>96</v>
      </c>
      <c r="AH57" s="5" t="s">
        <v>224</v>
      </c>
      <c r="AI57" s="10">
        <v>42719</v>
      </c>
      <c r="AJ57" s="10">
        <v>42750</v>
      </c>
      <c r="AK57" s="10">
        <v>42760</v>
      </c>
      <c r="AL57" s="5">
        <v>2017</v>
      </c>
      <c r="AM57" s="53"/>
      <c r="AN57" s="40"/>
      <c r="AO57" s="40"/>
      <c r="AP57" s="40"/>
      <c r="AQ57" s="40"/>
      <c r="AR57" s="40"/>
      <c r="AS57" s="40"/>
      <c r="AT57" s="40"/>
      <c r="AU57" s="40"/>
      <c r="AV57" s="40"/>
      <c r="AW57" s="6"/>
    </row>
    <row r="58" spans="1:49" s="59" customFormat="1" ht="121.5">
      <c r="A58" s="5">
        <v>3</v>
      </c>
      <c r="B58" s="101">
        <v>49</v>
      </c>
      <c r="C58" s="5" t="s">
        <v>96</v>
      </c>
      <c r="D58" s="5" t="s">
        <v>96</v>
      </c>
      <c r="E58" s="5" t="s">
        <v>144</v>
      </c>
      <c r="F58" s="6"/>
      <c r="G58" s="5" t="s">
        <v>264</v>
      </c>
      <c r="H58" s="5">
        <v>45</v>
      </c>
      <c r="I58" s="5">
        <v>4560521</v>
      </c>
      <c r="J58" s="4"/>
      <c r="K58" s="4"/>
      <c r="L58" s="4"/>
      <c r="M58" s="5" t="s">
        <v>101</v>
      </c>
      <c r="N58" s="115" t="s">
        <v>82</v>
      </c>
      <c r="O58" s="9">
        <v>170.80815254237285</v>
      </c>
      <c r="P58" s="40"/>
      <c r="Q58" s="9">
        <v>170.80815254237285</v>
      </c>
      <c r="R58" s="167">
        <v>201.55361999999997</v>
      </c>
      <c r="S58" s="5" t="s">
        <v>298</v>
      </c>
      <c r="T58" s="5" t="s">
        <v>84</v>
      </c>
      <c r="U58" s="5" t="s">
        <v>119</v>
      </c>
      <c r="V58" s="10">
        <v>42667</v>
      </c>
      <c r="W58" s="10">
        <v>42698</v>
      </c>
      <c r="X58" s="6"/>
      <c r="Y58" s="6"/>
      <c r="Z58" s="69"/>
      <c r="AA58" s="69"/>
      <c r="AB58" s="5" t="s">
        <v>264</v>
      </c>
      <c r="AC58" s="5" t="s">
        <v>204</v>
      </c>
      <c r="AD58" s="5">
        <v>876</v>
      </c>
      <c r="AE58" s="5" t="s">
        <v>105</v>
      </c>
      <c r="AF58" s="5">
        <v>54</v>
      </c>
      <c r="AG58" s="5">
        <v>96</v>
      </c>
      <c r="AH58" s="5" t="s">
        <v>224</v>
      </c>
      <c r="AI58" s="10">
        <v>42719</v>
      </c>
      <c r="AJ58" s="10">
        <v>42750</v>
      </c>
      <c r="AK58" s="10">
        <v>42760</v>
      </c>
      <c r="AL58" s="5">
        <v>2017</v>
      </c>
      <c r="AM58" s="53"/>
      <c r="AN58" s="40"/>
      <c r="AO58" s="40"/>
      <c r="AP58" s="40"/>
      <c r="AQ58" s="40"/>
      <c r="AR58" s="40"/>
      <c r="AS58" s="40"/>
      <c r="AT58" s="40"/>
      <c r="AU58" s="40"/>
      <c r="AV58" s="40"/>
      <c r="AW58" s="6"/>
    </row>
    <row r="59" spans="1:49" s="59" customFormat="1" ht="121.5">
      <c r="A59" s="5">
        <v>3</v>
      </c>
      <c r="B59" s="101">
        <v>50</v>
      </c>
      <c r="C59" s="5" t="s">
        <v>96</v>
      </c>
      <c r="D59" s="5" t="s">
        <v>96</v>
      </c>
      <c r="E59" s="5" t="s">
        <v>144</v>
      </c>
      <c r="F59" s="6"/>
      <c r="G59" s="5" t="s">
        <v>265</v>
      </c>
      <c r="H59" s="5">
        <v>45</v>
      </c>
      <c r="I59" s="5">
        <v>4560521</v>
      </c>
      <c r="J59" s="4"/>
      <c r="K59" s="4"/>
      <c r="L59" s="4"/>
      <c r="M59" s="5" t="s">
        <v>101</v>
      </c>
      <c r="N59" s="115" t="s">
        <v>82</v>
      </c>
      <c r="O59" s="9">
        <v>2988.0546610169495</v>
      </c>
      <c r="P59" s="40"/>
      <c r="Q59" s="9">
        <v>2988.0546610169495</v>
      </c>
      <c r="R59" s="167">
        <v>3525.9045000000001</v>
      </c>
      <c r="S59" s="5" t="s">
        <v>298</v>
      </c>
      <c r="T59" s="5" t="s">
        <v>84</v>
      </c>
      <c r="U59" s="5" t="s">
        <v>119</v>
      </c>
      <c r="V59" s="10">
        <v>42667</v>
      </c>
      <c r="W59" s="10">
        <v>42698</v>
      </c>
      <c r="X59" s="6"/>
      <c r="Y59" s="6"/>
      <c r="Z59" s="69"/>
      <c r="AA59" s="69"/>
      <c r="AB59" s="5" t="s">
        <v>265</v>
      </c>
      <c r="AC59" s="5" t="s">
        <v>204</v>
      </c>
      <c r="AD59" s="5">
        <v>876</v>
      </c>
      <c r="AE59" s="5" t="s">
        <v>105</v>
      </c>
      <c r="AF59" s="5">
        <v>14</v>
      </c>
      <c r="AG59" s="5">
        <v>96</v>
      </c>
      <c r="AH59" s="5" t="s">
        <v>224</v>
      </c>
      <c r="AI59" s="10">
        <v>42719</v>
      </c>
      <c r="AJ59" s="10">
        <v>42750</v>
      </c>
      <c r="AK59" s="10">
        <v>42760</v>
      </c>
      <c r="AL59" s="5">
        <v>2017</v>
      </c>
      <c r="AM59" s="53"/>
      <c r="AN59" s="40"/>
      <c r="AO59" s="40"/>
      <c r="AP59" s="40"/>
      <c r="AQ59" s="40"/>
      <c r="AR59" s="40"/>
      <c r="AS59" s="40"/>
      <c r="AT59" s="40"/>
      <c r="AU59" s="40"/>
      <c r="AV59" s="40"/>
      <c r="AW59" s="6"/>
    </row>
    <row r="60" spans="1:49" s="59" customFormat="1" ht="121.5">
      <c r="A60" s="5">
        <v>3</v>
      </c>
      <c r="B60" s="101">
        <v>51</v>
      </c>
      <c r="C60" s="5" t="s">
        <v>96</v>
      </c>
      <c r="D60" s="5" t="s">
        <v>96</v>
      </c>
      <c r="E60" s="5" t="s">
        <v>144</v>
      </c>
      <c r="F60" s="6"/>
      <c r="G60" s="5" t="s">
        <v>266</v>
      </c>
      <c r="H60" s="5">
        <v>45</v>
      </c>
      <c r="I60" s="5">
        <v>4560521</v>
      </c>
      <c r="J60" s="4"/>
      <c r="K60" s="4"/>
      <c r="L60" s="4"/>
      <c r="M60" s="5" t="s">
        <v>101</v>
      </c>
      <c r="N60" s="115" t="s">
        <v>82</v>
      </c>
      <c r="O60" s="9">
        <v>432.20338983050851</v>
      </c>
      <c r="P60" s="40"/>
      <c r="Q60" s="9">
        <v>432.20338983050851</v>
      </c>
      <c r="R60" s="167">
        <v>510</v>
      </c>
      <c r="S60" s="5" t="s">
        <v>298</v>
      </c>
      <c r="T60" s="5" t="s">
        <v>84</v>
      </c>
      <c r="U60" s="5" t="s">
        <v>119</v>
      </c>
      <c r="V60" s="10">
        <v>42667</v>
      </c>
      <c r="W60" s="10">
        <v>42698</v>
      </c>
      <c r="X60" s="6"/>
      <c r="Y60" s="6"/>
      <c r="Z60" s="69"/>
      <c r="AA60" s="69"/>
      <c r="AB60" s="5" t="s">
        <v>266</v>
      </c>
      <c r="AC60" s="5" t="s">
        <v>204</v>
      </c>
      <c r="AD60" s="5">
        <v>876</v>
      </c>
      <c r="AE60" s="5" t="s">
        <v>105</v>
      </c>
      <c r="AF60" s="5">
        <v>30</v>
      </c>
      <c r="AG60" s="5">
        <v>96</v>
      </c>
      <c r="AH60" s="5" t="s">
        <v>224</v>
      </c>
      <c r="AI60" s="10">
        <v>42719</v>
      </c>
      <c r="AJ60" s="10">
        <v>42750</v>
      </c>
      <c r="AK60" s="10">
        <v>42760</v>
      </c>
      <c r="AL60" s="5">
        <v>2017</v>
      </c>
      <c r="AM60" s="53"/>
      <c r="AN60" s="40"/>
      <c r="AO60" s="40"/>
      <c r="AP60" s="40"/>
      <c r="AQ60" s="40"/>
      <c r="AR60" s="40"/>
      <c r="AS60" s="40"/>
      <c r="AT60" s="40"/>
      <c r="AU60" s="40"/>
      <c r="AV60" s="40"/>
      <c r="AW60" s="6"/>
    </row>
    <row r="61" spans="1:49" s="59" customFormat="1" ht="121.5">
      <c r="A61" s="5">
        <v>3</v>
      </c>
      <c r="B61" s="101">
        <v>52</v>
      </c>
      <c r="C61" s="5" t="s">
        <v>96</v>
      </c>
      <c r="D61" s="5" t="s">
        <v>96</v>
      </c>
      <c r="E61" s="5" t="s">
        <v>144</v>
      </c>
      <c r="F61" s="6"/>
      <c r="G61" s="5" t="s">
        <v>267</v>
      </c>
      <c r="H61" s="5">
        <v>45</v>
      </c>
      <c r="I61" s="5">
        <v>4560521</v>
      </c>
      <c r="J61" s="4"/>
      <c r="K61" s="4"/>
      <c r="L61" s="4"/>
      <c r="M61" s="5" t="s">
        <v>101</v>
      </c>
      <c r="N61" s="115" t="s">
        <v>82</v>
      </c>
      <c r="O61" s="9">
        <v>2681.2482600000003</v>
      </c>
      <c r="P61" s="40"/>
      <c r="Q61" s="9">
        <v>2681.2482600000003</v>
      </c>
      <c r="R61" s="167">
        <v>3163.8729468000001</v>
      </c>
      <c r="S61" s="5" t="s">
        <v>298</v>
      </c>
      <c r="T61" s="5" t="s">
        <v>84</v>
      </c>
      <c r="U61" s="5" t="s">
        <v>119</v>
      </c>
      <c r="V61" s="10">
        <v>42667</v>
      </c>
      <c r="W61" s="10">
        <v>42698</v>
      </c>
      <c r="X61" s="6"/>
      <c r="Y61" s="6"/>
      <c r="Z61" s="69"/>
      <c r="AA61" s="69"/>
      <c r="AB61" s="5" t="s">
        <v>267</v>
      </c>
      <c r="AC61" s="5" t="s">
        <v>204</v>
      </c>
      <c r="AD61" s="5">
        <v>876</v>
      </c>
      <c r="AE61" s="5" t="s">
        <v>105</v>
      </c>
      <c r="AF61" s="5">
        <v>8</v>
      </c>
      <c r="AG61" s="5">
        <v>96</v>
      </c>
      <c r="AH61" s="5" t="s">
        <v>224</v>
      </c>
      <c r="AI61" s="10">
        <v>42719</v>
      </c>
      <c r="AJ61" s="10">
        <v>42750</v>
      </c>
      <c r="AK61" s="10">
        <v>42760</v>
      </c>
      <c r="AL61" s="5">
        <v>2017</v>
      </c>
      <c r="AM61" s="53"/>
      <c r="AN61" s="40"/>
      <c r="AO61" s="40"/>
      <c r="AP61" s="40"/>
      <c r="AQ61" s="40"/>
      <c r="AR61" s="40"/>
      <c r="AS61" s="40"/>
      <c r="AT61" s="40"/>
      <c r="AU61" s="40"/>
      <c r="AV61" s="40"/>
      <c r="AW61" s="6"/>
    </row>
    <row r="62" spans="1:49" s="59" customFormat="1" ht="121.5">
      <c r="A62" s="5">
        <v>3</v>
      </c>
      <c r="B62" s="101">
        <v>53</v>
      </c>
      <c r="C62" s="5" t="s">
        <v>96</v>
      </c>
      <c r="D62" s="5" t="s">
        <v>96</v>
      </c>
      <c r="E62" s="5" t="s">
        <v>144</v>
      </c>
      <c r="F62" s="6"/>
      <c r="G62" s="5" t="s">
        <v>268</v>
      </c>
      <c r="H62" s="5">
        <v>45</v>
      </c>
      <c r="I62" s="5">
        <v>4560521</v>
      </c>
      <c r="J62" s="105">
        <v>2</v>
      </c>
      <c r="K62" s="4"/>
      <c r="L62" s="4"/>
      <c r="M62" s="5" t="s">
        <v>101</v>
      </c>
      <c r="N62" s="115" t="s">
        <v>82</v>
      </c>
      <c r="O62" s="9">
        <v>255.30084745762713</v>
      </c>
      <c r="P62" s="40"/>
      <c r="Q62" s="9">
        <v>255.30084745762713</v>
      </c>
      <c r="R62" s="167">
        <v>301.255</v>
      </c>
      <c r="S62" s="5" t="s">
        <v>83</v>
      </c>
      <c r="T62" s="5" t="s">
        <v>84</v>
      </c>
      <c r="U62" s="5" t="s">
        <v>119</v>
      </c>
      <c r="V62" s="10">
        <v>42667</v>
      </c>
      <c r="W62" s="10">
        <v>42698</v>
      </c>
      <c r="X62" s="6"/>
      <c r="Y62" s="6"/>
      <c r="Z62" s="69"/>
      <c r="AA62" s="69"/>
      <c r="AB62" s="5" t="s">
        <v>268</v>
      </c>
      <c r="AC62" s="5" t="s">
        <v>204</v>
      </c>
      <c r="AD62" s="5">
        <v>877</v>
      </c>
      <c r="AE62" s="5" t="s">
        <v>105</v>
      </c>
      <c r="AF62" s="5">
        <v>5</v>
      </c>
      <c r="AG62" s="5">
        <v>97</v>
      </c>
      <c r="AH62" s="5" t="s">
        <v>224</v>
      </c>
      <c r="AI62" s="10">
        <v>42719</v>
      </c>
      <c r="AJ62" s="10">
        <v>42750</v>
      </c>
      <c r="AK62" s="10">
        <v>42760</v>
      </c>
      <c r="AL62" s="5">
        <v>2017</v>
      </c>
      <c r="AM62" s="53"/>
      <c r="AN62" s="40"/>
      <c r="AO62" s="40"/>
      <c r="AP62" s="40"/>
      <c r="AQ62" s="40"/>
      <c r="AR62" s="40"/>
      <c r="AS62" s="40"/>
      <c r="AT62" s="40"/>
      <c r="AU62" s="40"/>
      <c r="AV62" s="40"/>
      <c r="AW62" s="6"/>
    </row>
    <row r="63" spans="1:49" s="59" customFormat="1" ht="121.5">
      <c r="A63" s="5">
        <v>3</v>
      </c>
      <c r="B63" s="101">
        <v>54</v>
      </c>
      <c r="C63" s="5" t="s">
        <v>96</v>
      </c>
      <c r="D63" s="5" t="s">
        <v>96</v>
      </c>
      <c r="E63" s="5" t="s">
        <v>144</v>
      </c>
      <c r="F63" s="6"/>
      <c r="G63" s="5" t="s">
        <v>269</v>
      </c>
      <c r="H63" s="5">
        <v>45</v>
      </c>
      <c r="I63" s="5">
        <v>4560521</v>
      </c>
      <c r="J63" s="4"/>
      <c r="K63" s="4"/>
      <c r="L63" s="4"/>
      <c r="M63" s="5" t="s">
        <v>101</v>
      </c>
      <c r="N63" s="115" t="s">
        <v>82</v>
      </c>
      <c r="O63" s="9">
        <v>116.61355932203392</v>
      </c>
      <c r="P63" s="40"/>
      <c r="Q63" s="9">
        <v>116.61355932203392</v>
      </c>
      <c r="R63" s="167">
        <v>137.60400000000001</v>
      </c>
      <c r="S63" s="5" t="s">
        <v>83</v>
      </c>
      <c r="T63" s="5" t="s">
        <v>84</v>
      </c>
      <c r="U63" s="5" t="s">
        <v>119</v>
      </c>
      <c r="V63" s="10">
        <v>42667</v>
      </c>
      <c r="W63" s="10">
        <v>42698</v>
      </c>
      <c r="X63" s="6"/>
      <c r="Y63" s="6"/>
      <c r="Z63" s="69"/>
      <c r="AA63" s="69"/>
      <c r="AB63" s="5" t="s">
        <v>269</v>
      </c>
      <c r="AC63" s="5" t="s">
        <v>204</v>
      </c>
      <c r="AD63" s="5">
        <v>878</v>
      </c>
      <c r="AE63" s="5" t="s">
        <v>105</v>
      </c>
      <c r="AF63" s="5">
        <v>12</v>
      </c>
      <c r="AG63" s="5">
        <v>98</v>
      </c>
      <c r="AH63" s="5" t="s">
        <v>224</v>
      </c>
      <c r="AI63" s="10">
        <v>42719</v>
      </c>
      <c r="AJ63" s="10">
        <v>42750</v>
      </c>
      <c r="AK63" s="10">
        <v>42760</v>
      </c>
      <c r="AL63" s="5">
        <v>2017</v>
      </c>
      <c r="AM63" s="53"/>
      <c r="AN63" s="40"/>
      <c r="AO63" s="40"/>
      <c r="AP63" s="40"/>
      <c r="AQ63" s="40"/>
      <c r="AR63" s="40"/>
      <c r="AS63" s="40"/>
      <c r="AT63" s="40"/>
      <c r="AU63" s="40"/>
      <c r="AV63" s="40"/>
      <c r="AW63" s="6"/>
    </row>
    <row r="64" spans="1:49" s="59" customFormat="1" ht="172.5" customHeight="1">
      <c r="A64" s="5">
        <v>3</v>
      </c>
      <c r="B64" s="101">
        <v>55</v>
      </c>
      <c r="C64" s="5" t="s">
        <v>96</v>
      </c>
      <c r="D64" s="5" t="s">
        <v>96</v>
      </c>
      <c r="E64" s="5" t="s">
        <v>144</v>
      </c>
      <c r="F64" s="6"/>
      <c r="G64" s="5" t="s">
        <v>270</v>
      </c>
      <c r="H64" s="5">
        <v>45</v>
      </c>
      <c r="I64" s="5">
        <v>4560521</v>
      </c>
      <c r="J64" s="4"/>
      <c r="K64" s="4"/>
      <c r="L64" s="4"/>
      <c r="M64" s="5" t="s">
        <v>101</v>
      </c>
      <c r="N64" s="115" t="s">
        <v>82</v>
      </c>
      <c r="O64" s="9">
        <v>491.79661016949149</v>
      </c>
      <c r="P64" s="40"/>
      <c r="Q64" s="9">
        <v>491.79661016949149</v>
      </c>
      <c r="R64" s="167">
        <v>580.31999999999994</v>
      </c>
      <c r="S64" s="5" t="s">
        <v>83</v>
      </c>
      <c r="T64" s="5" t="s">
        <v>84</v>
      </c>
      <c r="U64" s="5" t="s">
        <v>119</v>
      </c>
      <c r="V64" s="10">
        <v>42667</v>
      </c>
      <c r="W64" s="10">
        <v>42698</v>
      </c>
      <c r="X64" s="6"/>
      <c r="Y64" s="6"/>
      <c r="Z64" s="6"/>
      <c r="AA64" s="6"/>
      <c r="AB64" s="5" t="s">
        <v>270</v>
      </c>
      <c r="AC64" s="5" t="s">
        <v>204</v>
      </c>
      <c r="AD64" s="5">
        <v>876</v>
      </c>
      <c r="AE64" s="5" t="s">
        <v>105</v>
      </c>
      <c r="AF64" s="5">
        <v>82</v>
      </c>
      <c r="AG64" s="5">
        <v>96</v>
      </c>
      <c r="AH64" s="5" t="s">
        <v>224</v>
      </c>
      <c r="AI64" s="10">
        <v>42719</v>
      </c>
      <c r="AJ64" s="10">
        <v>42750</v>
      </c>
      <c r="AK64" s="10">
        <v>42760</v>
      </c>
      <c r="AL64" s="5">
        <v>2017</v>
      </c>
      <c r="AM64" s="53"/>
      <c r="AN64" s="40"/>
      <c r="AO64" s="40"/>
      <c r="AP64" s="40"/>
      <c r="AQ64" s="53"/>
      <c r="AR64" s="40"/>
      <c r="AS64" s="40"/>
      <c r="AT64" s="40"/>
      <c r="AU64" s="40"/>
      <c r="AV64" s="40"/>
      <c r="AW64" s="53"/>
    </row>
    <row r="65" spans="1:49" s="59" customFormat="1" ht="112.5" customHeight="1">
      <c r="A65" s="5">
        <v>3</v>
      </c>
      <c r="B65" s="101">
        <v>56</v>
      </c>
      <c r="C65" s="5" t="s">
        <v>96</v>
      </c>
      <c r="D65" s="5" t="s">
        <v>96</v>
      </c>
      <c r="E65" s="5" t="s">
        <v>144</v>
      </c>
      <c r="F65" s="6"/>
      <c r="G65" s="5" t="s">
        <v>271</v>
      </c>
      <c r="H65" s="5">
        <v>45</v>
      </c>
      <c r="I65" s="5">
        <v>4560521</v>
      </c>
      <c r="J65" s="4"/>
      <c r="K65" s="4"/>
      <c r="L65" s="4"/>
      <c r="M65" s="5" t="s">
        <v>101</v>
      </c>
      <c r="N65" s="115" t="s">
        <v>82</v>
      </c>
      <c r="O65" s="9">
        <v>284.0703152542373</v>
      </c>
      <c r="P65" s="40"/>
      <c r="Q65" s="9">
        <v>284.0703152542373</v>
      </c>
      <c r="R65" s="167">
        <v>335.20297199999999</v>
      </c>
      <c r="S65" s="5" t="s">
        <v>83</v>
      </c>
      <c r="T65" s="5" t="s">
        <v>84</v>
      </c>
      <c r="U65" s="5" t="s">
        <v>119</v>
      </c>
      <c r="V65" s="10">
        <v>42667</v>
      </c>
      <c r="W65" s="10">
        <v>42698</v>
      </c>
      <c r="X65" s="6"/>
      <c r="Y65" s="6"/>
      <c r="Z65" s="6"/>
      <c r="AA65" s="6"/>
      <c r="AB65" s="5" t="s">
        <v>271</v>
      </c>
      <c r="AC65" s="5" t="s">
        <v>204</v>
      </c>
      <c r="AD65" s="5">
        <v>877</v>
      </c>
      <c r="AE65" s="5" t="s">
        <v>105</v>
      </c>
      <c r="AF65" s="5">
        <v>1080</v>
      </c>
      <c r="AG65" s="5">
        <v>96</v>
      </c>
      <c r="AH65" s="5" t="s">
        <v>224</v>
      </c>
      <c r="AI65" s="10">
        <v>42719</v>
      </c>
      <c r="AJ65" s="10">
        <v>42750</v>
      </c>
      <c r="AK65" s="10">
        <v>42760</v>
      </c>
      <c r="AL65" s="5">
        <v>2017</v>
      </c>
      <c r="AM65" s="53"/>
      <c r="AN65" s="40"/>
      <c r="AO65" s="40"/>
      <c r="AP65" s="40"/>
      <c r="AQ65" s="40"/>
      <c r="AR65" s="40"/>
      <c r="AS65" s="40"/>
      <c r="AT65" s="40"/>
      <c r="AU65" s="40"/>
      <c r="AV65" s="40"/>
      <c r="AW65" s="53"/>
    </row>
    <row r="66" spans="1:49" s="59" customFormat="1" ht="121.5">
      <c r="A66" s="5">
        <v>3</v>
      </c>
      <c r="B66" s="101">
        <v>57</v>
      </c>
      <c r="C66" s="5" t="s">
        <v>96</v>
      </c>
      <c r="D66" s="5" t="s">
        <v>96</v>
      </c>
      <c r="E66" s="5" t="s">
        <v>144</v>
      </c>
      <c r="F66" s="6"/>
      <c r="G66" s="5" t="s">
        <v>272</v>
      </c>
      <c r="H66" s="5">
        <v>45</v>
      </c>
      <c r="I66" s="5">
        <v>4560521</v>
      </c>
      <c r="J66" s="4"/>
      <c r="K66" s="4"/>
      <c r="L66" s="4"/>
      <c r="M66" s="5" t="s">
        <v>101</v>
      </c>
      <c r="N66" s="115" t="s">
        <v>82</v>
      </c>
      <c r="O66" s="9">
        <v>365.50508474576276</v>
      </c>
      <c r="P66" s="40"/>
      <c r="Q66" s="9">
        <v>365.50508474576276</v>
      </c>
      <c r="R66" s="167">
        <v>431.29600000000005</v>
      </c>
      <c r="S66" s="5" t="s">
        <v>83</v>
      </c>
      <c r="T66" s="5" t="s">
        <v>84</v>
      </c>
      <c r="U66" s="5" t="s">
        <v>119</v>
      </c>
      <c r="V66" s="10">
        <v>42667</v>
      </c>
      <c r="W66" s="10">
        <v>42698</v>
      </c>
      <c r="X66" s="40"/>
      <c r="Y66" s="40"/>
      <c r="Z66" s="40"/>
      <c r="AA66" s="40"/>
      <c r="AB66" s="5" t="s">
        <v>272</v>
      </c>
      <c r="AC66" s="5" t="s">
        <v>204</v>
      </c>
      <c r="AD66" s="5">
        <v>878</v>
      </c>
      <c r="AE66" s="5" t="s">
        <v>105</v>
      </c>
      <c r="AF66" s="5">
        <v>16</v>
      </c>
      <c r="AG66" s="5">
        <v>97</v>
      </c>
      <c r="AH66" s="5" t="s">
        <v>224</v>
      </c>
      <c r="AI66" s="10">
        <v>42719</v>
      </c>
      <c r="AJ66" s="10">
        <v>42750</v>
      </c>
      <c r="AK66" s="10">
        <v>42760</v>
      </c>
      <c r="AL66" s="5">
        <v>2017</v>
      </c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60"/>
    </row>
    <row r="67" spans="1:49" s="59" customFormat="1" ht="121.5">
      <c r="A67" s="5">
        <v>3</v>
      </c>
      <c r="B67" s="101">
        <v>58</v>
      </c>
      <c r="C67" s="5" t="s">
        <v>96</v>
      </c>
      <c r="D67" s="5" t="s">
        <v>96</v>
      </c>
      <c r="E67" s="5" t="s">
        <v>144</v>
      </c>
      <c r="F67" s="6"/>
      <c r="G67" s="5" t="s">
        <v>273</v>
      </c>
      <c r="H67" s="5">
        <v>45</v>
      </c>
      <c r="I67" s="5">
        <v>4560521</v>
      </c>
      <c r="J67" s="40"/>
      <c r="K67" s="40"/>
      <c r="L67" s="40"/>
      <c r="M67" s="5" t="s">
        <v>101</v>
      </c>
      <c r="N67" s="115" t="s">
        <v>82</v>
      </c>
      <c r="O67" s="9">
        <v>1109.5762711864406</v>
      </c>
      <c r="P67" s="93"/>
      <c r="Q67" s="9">
        <v>1109.5762711864406</v>
      </c>
      <c r="R67" s="167">
        <v>1309.3</v>
      </c>
      <c r="S67" s="5" t="s">
        <v>83</v>
      </c>
      <c r="T67" s="5" t="s">
        <v>84</v>
      </c>
      <c r="U67" s="5" t="s">
        <v>119</v>
      </c>
      <c r="V67" s="10">
        <v>42667</v>
      </c>
      <c r="W67" s="10">
        <v>42698</v>
      </c>
      <c r="X67" s="40"/>
      <c r="Y67" s="40"/>
      <c r="Z67" s="40"/>
      <c r="AA67" s="40"/>
      <c r="AB67" s="5" t="s">
        <v>273</v>
      </c>
      <c r="AC67" s="5" t="s">
        <v>204</v>
      </c>
      <c r="AD67" s="5">
        <v>876</v>
      </c>
      <c r="AE67" s="5" t="s">
        <v>105</v>
      </c>
      <c r="AF67" s="5">
        <v>5</v>
      </c>
      <c r="AG67" s="5">
        <v>96</v>
      </c>
      <c r="AH67" s="5" t="s">
        <v>224</v>
      </c>
      <c r="AI67" s="10">
        <v>42719</v>
      </c>
      <c r="AJ67" s="10">
        <v>42750</v>
      </c>
      <c r="AK67" s="10">
        <v>42760</v>
      </c>
      <c r="AL67" s="5">
        <v>2017</v>
      </c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</row>
    <row r="68" spans="1:49" s="59" customFormat="1" ht="121.5">
      <c r="A68" s="5">
        <v>3</v>
      </c>
      <c r="B68" s="101">
        <v>59</v>
      </c>
      <c r="C68" s="5" t="s">
        <v>96</v>
      </c>
      <c r="D68" s="5" t="s">
        <v>96</v>
      </c>
      <c r="E68" s="5" t="s">
        <v>144</v>
      </c>
      <c r="F68" s="6"/>
      <c r="G68" s="5" t="s">
        <v>274</v>
      </c>
      <c r="H68" s="5">
        <v>45</v>
      </c>
      <c r="I68" s="5">
        <v>4560521</v>
      </c>
      <c r="J68" s="40"/>
      <c r="K68" s="40"/>
      <c r="L68" s="40"/>
      <c r="M68" s="5" t="s">
        <v>101</v>
      </c>
      <c r="N68" s="115" t="s">
        <v>82</v>
      </c>
      <c r="O68" s="9">
        <v>6100</v>
      </c>
      <c r="P68" s="83"/>
      <c r="Q68" s="9">
        <v>6100</v>
      </c>
      <c r="R68" s="167">
        <v>7198</v>
      </c>
      <c r="S68" s="105" t="s">
        <v>318</v>
      </c>
      <c r="T68" s="5" t="s">
        <v>84</v>
      </c>
      <c r="U68" s="5" t="s">
        <v>119</v>
      </c>
      <c r="V68" s="10">
        <v>42667</v>
      </c>
      <c r="W68" s="10">
        <v>42698</v>
      </c>
      <c r="X68" s="60"/>
      <c r="Y68" s="53"/>
      <c r="Z68" s="57"/>
      <c r="AA68" s="57"/>
      <c r="AB68" s="5" t="s">
        <v>274</v>
      </c>
      <c r="AC68" s="5" t="s">
        <v>204</v>
      </c>
      <c r="AD68" s="5">
        <v>876</v>
      </c>
      <c r="AE68" s="5" t="s">
        <v>105</v>
      </c>
      <c r="AF68" s="5">
        <v>5</v>
      </c>
      <c r="AG68" s="5">
        <v>96</v>
      </c>
      <c r="AH68" s="5" t="s">
        <v>224</v>
      </c>
      <c r="AI68" s="10">
        <v>42719</v>
      </c>
      <c r="AJ68" s="10">
        <v>42750</v>
      </c>
      <c r="AK68" s="10">
        <v>42760</v>
      </c>
      <c r="AL68" s="5">
        <v>2017</v>
      </c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</row>
    <row r="69" spans="1:49" s="59" customFormat="1" ht="121.5">
      <c r="A69" s="5">
        <v>3</v>
      </c>
      <c r="B69" s="101">
        <v>60</v>
      </c>
      <c r="C69" s="5" t="s">
        <v>96</v>
      </c>
      <c r="D69" s="5" t="s">
        <v>96</v>
      </c>
      <c r="E69" s="5" t="s">
        <v>144</v>
      </c>
      <c r="F69" s="6"/>
      <c r="G69" s="5" t="s">
        <v>275</v>
      </c>
      <c r="H69" s="5">
        <v>45</v>
      </c>
      <c r="I69" s="5">
        <v>4560521</v>
      </c>
      <c r="J69" s="57"/>
      <c r="K69" s="40"/>
      <c r="L69" s="40"/>
      <c r="M69" s="5" t="s">
        <v>101</v>
      </c>
      <c r="N69" s="115" t="s">
        <v>82</v>
      </c>
      <c r="O69" s="9">
        <v>9813.2711864406792</v>
      </c>
      <c r="P69" s="40"/>
      <c r="Q69" s="9">
        <v>9813.2711864406792</v>
      </c>
      <c r="R69" s="167">
        <v>11579.66</v>
      </c>
      <c r="S69" s="105" t="s">
        <v>318</v>
      </c>
      <c r="T69" s="5" t="s">
        <v>84</v>
      </c>
      <c r="U69" s="5" t="s">
        <v>119</v>
      </c>
      <c r="V69" s="10">
        <v>42667</v>
      </c>
      <c r="W69" s="10">
        <v>42698</v>
      </c>
      <c r="X69" s="40"/>
      <c r="Y69" s="40"/>
      <c r="Z69" s="40"/>
      <c r="AA69" s="40"/>
      <c r="AB69" s="5" t="s">
        <v>275</v>
      </c>
      <c r="AC69" s="5" t="s">
        <v>204</v>
      </c>
      <c r="AD69" s="5">
        <v>876</v>
      </c>
      <c r="AE69" s="5" t="s">
        <v>105</v>
      </c>
      <c r="AF69" s="5">
        <v>5333</v>
      </c>
      <c r="AG69" s="5">
        <v>96</v>
      </c>
      <c r="AH69" s="5" t="s">
        <v>224</v>
      </c>
      <c r="AI69" s="10">
        <v>42719</v>
      </c>
      <c r="AJ69" s="10">
        <v>42750</v>
      </c>
      <c r="AK69" s="10">
        <v>42760</v>
      </c>
      <c r="AL69" s="5">
        <v>2017</v>
      </c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</row>
    <row r="70" spans="1:49" s="180" customFormat="1" ht="121.5">
      <c r="A70" s="172">
        <v>3</v>
      </c>
      <c r="B70" s="173">
        <v>61</v>
      </c>
      <c r="C70" s="172" t="s">
        <v>96</v>
      </c>
      <c r="D70" s="172" t="s">
        <v>96</v>
      </c>
      <c r="E70" s="172" t="s">
        <v>144</v>
      </c>
      <c r="F70" s="174"/>
      <c r="G70" s="172" t="s">
        <v>276</v>
      </c>
      <c r="H70" s="172">
        <v>45</v>
      </c>
      <c r="I70" s="172">
        <v>4560521</v>
      </c>
      <c r="J70" s="175"/>
      <c r="K70" s="176"/>
      <c r="L70" s="176"/>
      <c r="M70" s="172" t="s">
        <v>101</v>
      </c>
      <c r="N70" s="173" t="s">
        <v>82</v>
      </c>
      <c r="O70" s="177">
        <v>1345.8728813559323</v>
      </c>
      <c r="P70" s="176"/>
      <c r="Q70" s="177">
        <v>1345.8728813559323</v>
      </c>
      <c r="R70" s="178">
        <v>1588.13</v>
      </c>
      <c r="S70" s="172" t="s">
        <v>83</v>
      </c>
      <c r="T70" s="172" t="s">
        <v>96</v>
      </c>
      <c r="U70" s="172" t="s">
        <v>119</v>
      </c>
      <c r="V70" s="179">
        <v>42667</v>
      </c>
      <c r="W70" s="179">
        <v>42698</v>
      </c>
      <c r="X70" s="176"/>
      <c r="Y70" s="176"/>
      <c r="Z70" s="176"/>
      <c r="AA70" s="176"/>
      <c r="AB70" s="172" t="s">
        <v>276</v>
      </c>
      <c r="AC70" s="172" t="s">
        <v>204</v>
      </c>
      <c r="AD70" s="172">
        <v>876</v>
      </c>
      <c r="AE70" s="172" t="s">
        <v>105</v>
      </c>
      <c r="AF70" s="172">
        <v>402</v>
      </c>
      <c r="AG70" s="172">
        <v>96</v>
      </c>
      <c r="AH70" s="172" t="s">
        <v>224</v>
      </c>
      <c r="AI70" s="179">
        <v>42719</v>
      </c>
      <c r="AJ70" s="179">
        <v>42750</v>
      </c>
      <c r="AK70" s="179">
        <v>42760</v>
      </c>
      <c r="AL70" s="172">
        <v>2017</v>
      </c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</row>
    <row r="71" spans="1:49" s="180" customFormat="1" ht="121.5">
      <c r="A71" s="172">
        <v>3</v>
      </c>
      <c r="B71" s="173">
        <v>62</v>
      </c>
      <c r="C71" s="172" t="s">
        <v>96</v>
      </c>
      <c r="D71" s="172" t="s">
        <v>96</v>
      </c>
      <c r="E71" s="172" t="s">
        <v>144</v>
      </c>
      <c r="F71" s="174"/>
      <c r="G71" s="172" t="s">
        <v>277</v>
      </c>
      <c r="H71" s="172">
        <v>45</v>
      </c>
      <c r="I71" s="172">
        <v>4560521</v>
      </c>
      <c r="J71" s="176"/>
      <c r="K71" s="176"/>
      <c r="L71" s="176"/>
      <c r="M71" s="172" t="s">
        <v>101</v>
      </c>
      <c r="N71" s="173" t="s">
        <v>82</v>
      </c>
      <c r="O71" s="177">
        <v>906.47245367231653</v>
      </c>
      <c r="P71" s="176"/>
      <c r="Q71" s="177">
        <v>906.47245367231653</v>
      </c>
      <c r="R71" s="178">
        <v>1069.6374953333334</v>
      </c>
      <c r="S71" s="172" t="s">
        <v>83</v>
      </c>
      <c r="T71" s="172" t="s">
        <v>96</v>
      </c>
      <c r="U71" s="172" t="s">
        <v>119</v>
      </c>
      <c r="V71" s="179">
        <v>42667</v>
      </c>
      <c r="W71" s="179">
        <v>42698</v>
      </c>
      <c r="X71" s="176"/>
      <c r="Y71" s="176"/>
      <c r="Z71" s="176"/>
      <c r="AA71" s="176"/>
      <c r="AB71" s="172" t="s">
        <v>277</v>
      </c>
      <c r="AC71" s="172" t="s">
        <v>204</v>
      </c>
      <c r="AD71" s="172">
        <v>876</v>
      </c>
      <c r="AE71" s="172" t="s">
        <v>105</v>
      </c>
      <c r="AF71" s="172">
        <v>37</v>
      </c>
      <c r="AG71" s="172">
        <v>96</v>
      </c>
      <c r="AH71" s="172" t="s">
        <v>224</v>
      </c>
      <c r="AI71" s="179">
        <v>42719</v>
      </c>
      <c r="AJ71" s="179">
        <v>42750</v>
      </c>
      <c r="AK71" s="179">
        <v>42760</v>
      </c>
      <c r="AL71" s="172">
        <v>2017</v>
      </c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</row>
    <row r="72" spans="1:49" s="180" customFormat="1" ht="121.5">
      <c r="A72" s="172">
        <v>3</v>
      </c>
      <c r="B72" s="173">
        <v>63</v>
      </c>
      <c r="C72" s="172" t="s">
        <v>96</v>
      </c>
      <c r="D72" s="172" t="s">
        <v>96</v>
      </c>
      <c r="E72" s="172" t="s">
        <v>144</v>
      </c>
      <c r="F72" s="174"/>
      <c r="G72" s="172" t="s">
        <v>278</v>
      </c>
      <c r="H72" s="172">
        <v>45</v>
      </c>
      <c r="I72" s="172">
        <v>4560521</v>
      </c>
      <c r="J72" s="175"/>
      <c r="K72" s="176"/>
      <c r="L72" s="176"/>
      <c r="M72" s="172" t="s">
        <v>101</v>
      </c>
      <c r="N72" s="173" t="s">
        <v>82</v>
      </c>
      <c r="O72" s="177">
        <v>198.40677966101794</v>
      </c>
      <c r="P72" s="176"/>
      <c r="Q72" s="177">
        <v>198.40677966101794</v>
      </c>
      <c r="R72" s="178">
        <v>234.12000000000114</v>
      </c>
      <c r="S72" s="172" t="s">
        <v>83</v>
      </c>
      <c r="T72" s="172" t="s">
        <v>96</v>
      </c>
      <c r="U72" s="172" t="s">
        <v>119</v>
      </c>
      <c r="V72" s="179">
        <v>42667</v>
      </c>
      <c r="W72" s="179">
        <v>42698</v>
      </c>
      <c r="X72" s="176"/>
      <c r="Y72" s="176"/>
      <c r="Z72" s="176"/>
      <c r="AA72" s="176"/>
      <c r="AB72" s="172" t="s">
        <v>278</v>
      </c>
      <c r="AC72" s="172" t="s">
        <v>204</v>
      </c>
      <c r="AD72" s="172">
        <v>877</v>
      </c>
      <c r="AE72" s="172" t="s">
        <v>105</v>
      </c>
      <c r="AF72" s="172">
        <v>10641</v>
      </c>
      <c r="AG72" s="172">
        <v>97</v>
      </c>
      <c r="AH72" s="172" t="s">
        <v>224</v>
      </c>
      <c r="AI72" s="179">
        <v>42719</v>
      </c>
      <c r="AJ72" s="179">
        <v>42750</v>
      </c>
      <c r="AK72" s="179">
        <v>42761</v>
      </c>
      <c r="AL72" s="172">
        <v>2017</v>
      </c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</row>
    <row r="73" spans="1:49" s="59" customFormat="1" ht="121.5">
      <c r="A73" s="5">
        <v>3</v>
      </c>
      <c r="B73" s="101">
        <v>64</v>
      </c>
      <c r="C73" s="5" t="s">
        <v>96</v>
      </c>
      <c r="D73" s="5" t="s">
        <v>96</v>
      </c>
      <c r="E73" s="5" t="s">
        <v>144</v>
      </c>
      <c r="F73" s="6"/>
      <c r="G73" s="5" t="s">
        <v>279</v>
      </c>
      <c r="H73" s="5">
        <v>45</v>
      </c>
      <c r="I73" s="5">
        <v>4560521</v>
      </c>
      <c r="J73" s="57"/>
      <c r="K73" s="40"/>
      <c r="L73" s="40"/>
      <c r="M73" s="5" t="s">
        <v>101</v>
      </c>
      <c r="N73" s="115" t="s">
        <v>82</v>
      </c>
      <c r="O73" s="9">
        <v>1878.8555836534658</v>
      </c>
      <c r="P73" s="40"/>
      <c r="Q73" s="9">
        <v>1878.8555836534658</v>
      </c>
      <c r="R73" s="167">
        <v>2217.0495887110897</v>
      </c>
      <c r="S73" s="5" t="s">
        <v>83</v>
      </c>
      <c r="T73" s="5" t="s">
        <v>84</v>
      </c>
      <c r="U73" s="5" t="s">
        <v>119</v>
      </c>
      <c r="V73" s="10">
        <v>42667</v>
      </c>
      <c r="W73" s="10">
        <v>42698</v>
      </c>
      <c r="X73" s="40"/>
      <c r="Y73" s="40"/>
      <c r="Z73" s="40"/>
      <c r="AA73" s="40"/>
      <c r="AB73" s="5" t="s">
        <v>279</v>
      </c>
      <c r="AC73" s="5" t="s">
        <v>204</v>
      </c>
      <c r="AD73" s="5">
        <v>876</v>
      </c>
      <c r="AE73" s="5" t="s">
        <v>105</v>
      </c>
      <c r="AF73" s="5">
        <v>5310</v>
      </c>
      <c r="AG73" s="5">
        <v>96</v>
      </c>
      <c r="AH73" s="5" t="s">
        <v>224</v>
      </c>
      <c r="AI73" s="10">
        <v>42719</v>
      </c>
      <c r="AJ73" s="10">
        <v>42750</v>
      </c>
      <c r="AK73" s="10">
        <v>42760</v>
      </c>
      <c r="AL73" s="5">
        <v>2017</v>
      </c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</row>
    <row r="74" spans="1:49" s="59" customFormat="1" ht="121.5">
      <c r="A74" s="5">
        <v>3</v>
      </c>
      <c r="B74" s="101">
        <v>65</v>
      </c>
      <c r="C74" s="5" t="s">
        <v>96</v>
      </c>
      <c r="D74" s="5" t="s">
        <v>96</v>
      </c>
      <c r="E74" s="5" t="s">
        <v>144</v>
      </c>
      <c r="F74" s="6"/>
      <c r="G74" s="5" t="s">
        <v>280</v>
      </c>
      <c r="H74" s="5">
        <v>45</v>
      </c>
      <c r="I74" s="5">
        <v>4560521</v>
      </c>
      <c r="J74" s="57"/>
      <c r="K74" s="40"/>
      <c r="L74" s="40"/>
      <c r="M74" s="5" t="s">
        <v>101</v>
      </c>
      <c r="N74" s="115" t="s">
        <v>82</v>
      </c>
      <c r="O74" s="9">
        <v>1294.23543</v>
      </c>
      <c r="P74" s="40"/>
      <c r="Q74" s="9">
        <v>1294.23543</v>
      </c>
      <c r="R74" s="167">
        <v>1527.1978073999999</v>
      </c>
      <c r="S74" s="5" t="s">
        <v>83</v>
      </c>
      <c r="T74" s="5" t="s">
        <v>84</v>
      </c>
      <c r="U74" s="5" t="s">
        <v>119</v>
      </c>
      <c r="V74" s="10">
        <v>42667</v>
      </c>
      <c r="W74" s="10">
        <v>42698</v>
      </c>
      <c r="X74" s="40"/>
      <c r="Y74" s="40"/>
      <c r="Z74" s="40"/>
      <c r="AA74" s="40"/>
      <c r="AB74" s="5" t="s">
        <v>280</v>
      </c>
      <c r="AC74" s="5" t="s">
        <v>204</v>
      </c>
      <c r="AD74" s="5">
        <v>876</v>
      </c>
      <c r="AE74" s="5" t="s">
        <v>105</v>
      </c>
      <c r="AF74" s="5">
        <v>6768</v>
      </c>
      <c r="AG74" s="5">
        <v>96</v>
      </c>
      <c r="AH74" s="5" t="s">
        <v>224</v>
      </c>
      <c r="AI74" s="10">
        <v>42719</v>
      </c>
      <c r="AJ74" s="10">
        <v>42750</v>
      </c>
      <c r="AK74" s="10">
        <v>42760</v>
      </c>
      <c r="AL74" s="5">
        <v>2017</v>
      </c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</row>
    <row r="75" spans="1:49" s="59" customFormat="1" ht="121.5">
      <c r="A75" s="5">
        <v>3</v>
      </c>
      <c r="B75" s="101">
        <v>66</v>
      </c>
      <c r="C75" s="5" t="s">
        <v>96</v>
      </c>
      <c r="D75" s="5" t="s">
        <v>96</v>
      </c>
      <c r="E75" s="5" t="s">
        <v>144</v>
      </c>
      <c r="F75" s="6"/>
      <c r="G75" s="5" t="s">
        <v>281</v>
      </c>
      <c r="H75" s="5">
        <v>45</v>
      </c>
      <c r="I75" s="5">
        <v>4560521</v>
      </c>
      <c r="J75" s="57"/>
      <c r="K75" s="40"/>
      <c r="L75" s="40"/>
      <c r="M75" s="5" t="s">
        <v>101</v>
      </c>
      <c r="N75" s="115" t="s">
        <v>82</v>
      </c>
      <c r="O75" s="9">
        <v>1871.1885663500002</v>
      </c>
      <c r="P75" s="40"/>
      <c r="Q75" s="9">
        <v>1871.1885663500002</v>
      </c>
      <c r="R75" s="167">
        <v>2208.0025082930001</v>
      </c>
      <c r="S75" s="5" t="s">
        <v>83</v>
      </c>
      <c r="T75" s="5" t="s">
        <v>84</v>
      </c>
      <c r="U75" s="5" t="s">
        <v>119</v>
      </c>
      <c r="V75" s="10">
        <v>42667</v>
      </c>
      <c r="W75" s="10">
        <v>42698</v>
      </c>
      <c r="X75" s="40"/>
      <c r="Y75" s="40"/>
      <c r="Z75" s="40"/>
      <c r="AA75" s="40"/>
      <c r="AB75" s="5" t="s">
        <v>281</v>
      </c>
      <c r="AC75" s="5" t="s">
        <v>204</v>
      </c>
      <c r="AD75" s="5">
        <v>876</v>
      </c>
      <c r="AE75" s="5" t="s">
        <v>105</v>
      </c>
      <c r="AF75" s="5">
        <v>6.67</v>
      </c>
      <c r="AG75" s="5">
        <v>96</v>
      </c>
      <c r="AH75" s="5" t="s">
        <v>224</v>
      </c>
      <c r="AI75" s="10">
        <v>42719</v>
      </c>
      <c r="AJ75" s="10">
        <v>42750</v>
      </c>
      <c r="AK75" s="10">
        <v>42760</v>
      </c>
      <c r="AL75" s="5">
        <v>2017</v>
      </c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</row>
    <row r="76" spans="1:49" s="59" customFormat="1" ht="121.5">
      <c r="A76" s="5">
        <v>3</v>
      </c>
      <c r="B76" s="101">
        <v>67</v>
      </c>
      <c r="C76" s="5" t="s">
        <v>96</v>
      </c>
      <c r="D76" s="5" t="s">
        <v>96</v>
      </c>
      <c r="E76" s="5" t="s">
        <v>144</v>
      </c>
      <c r="F76" s="6"/>
      <c r="G76" s="5" t="s">
        <v>282</v>
      </c>
      <c r="H76" s="5">
        <v>45</v>
      </c>
      <c r="I76" s="5">
        <v>4560521</v>
      </c>
      <c r="J76" s="105">
        <v>2</v>
      </c>
      <c r="K76" s="40"/>
      <c r="L76" s="40"/>
      <c r="M76" s="5" t="s">
        <v>101</v>
      </c>
      <c r="N76" s="115" t="s">
        <v>82</v>
      </c>
      <c r="O76" s="9">
        <v>318.23457627118643</v>
      </c>
      <c r="P76" s="40"/>
      <c r="Q76" s="9">
        <v>318.23457627118643</v>
      </c>
      <c r="R76" s="167">
        <v>375.51679999999999</v>
      </c>
      <c r="S76" s="5" t="s">
        <v>83</v>
      </c>
      <c r="T76" s="5" t="s">
        <v>84</v>
      </c>
      <c r="U76" s="5" t="s">
        <v>119</v>
      </c>
      <c r="V76" s="10">
        <v>42667</v>
      </c>
      <c r="W76" s="10">
        <v>42698</v>
      </c>
      <c r="X76" s="40"/>
      <c r="Y76" s="40"/>
      <c r="Z76" s="40"/>
      <c r="AA76" s="40"/>
      <c r="AB76" s="5" t="s">
        <v>282</v>
      </c>
      <c r="AC76" s="5" t="s">
        <v>204</v>
      </c>
      <c r="AD76" s="5">
        <v>877</v>
      </c>
      <c r="AE76" s="5" t="s">
        <v>105</v>
      </c>
      <c r="AF76" s="5">
        <v>4200</v>
      </c>
      <c r="AG76" s="5">
        <v>97</v>
      </c>
      <c r="AH76" s="5" t="s">
        <v>224</v>
      </c>
      <c r="AI76" s="10">
        <v>42719</v>
      </c>
      <c r="AJ76" s="10">
        <v>42750</v>
      </c>
      <c r="AK76" s="10">
        <v>42760</v>
      </c>
      <c r="AL76" s="5">
        <v>2017</v>
      </c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</row>
    <row r="77" spans="1:49" s="59" customFormat="1" ht="121.5">
      <c r="A77" s="5">
        <v>3</v>
      </c>
      <c r="B77" s="101">
        <v>68</v>
      </c>
      <c r="C77" s="5" t="s">
        <v>96</v>
      </c>
      <c r="D77" s="5" t="s">
        <v>96</v>
      </c>
      <c r="E77" s="5" t="s">
        <v>144</v>
      </c>
      <c r="F77" s="6"/>
      <c r="G77" s="5" t="s">
        <v>283</v>
      </c>
      <c r="H77" s="5">
        <v>45</v>
      </c>
      <c r="I77" s="5">
        <v>4560521</v>
      </c>
      <c r="J77" s="105">
        <v>2</v>
      </c>
      <c r="K77" s="40"/>
      <c r="L77" s="40"/>
      <c r="M77" s="5" t="s">
        <v>101</v>
      </c>
      <c r="N77" s="115" t="s">
        <v>82</v>
      </c>
      <c r="O77" s="9">
        <v>4575.7627118644068</v>
      </c>
      <c r="P77" s="40"/>
      <c r="Q77" s="9">
        <v>4575.7627118644068</v>
      </c>
      <c r="R77" s="167">
        <v>5399.4</v>
      </c>
      <c r="S77" s="105" t="s">
        <v>318</v>
      </c>
      <c r="T77" s="5" t="s">
        <v>84</v>
      </c>
      <c r="U77" s="5" t="s">
        <v>119</v>
      </c>
      <c r="V77" s="10">
        <v>42667</v>
      </c>
      <c r="W77" s="10">
        <v>42698</v>
      </c>
      <c r="X77" s="40"/>
      <c r="Y77" s="40"/>
      <c r="Z77" s="40"/>
      <c r="AA77" s="40"/>
      <c r="AB77" s="5" t="s">
        <v>283</v>
      </c>
      <c r="AC77" s="5" t="s">
        <v>204</v>
      </c>
      <c r="AD77" s="5">
        <v>876</v>
      </c>
      <c r="AE77" s="5" t="s">
        <v>105</v>
      </c>
      <c r="AF77" s="5">
        <v>60</v>
      </c>
      <c r="AG77" s="5">
        <v>96</v>
      </c>
      <c r="AH77" s="5" t="s">
        <v>224</v>
      </c>
      <c r="AI77" s="10">
        <v>42719</v>
      </c>
      <c r="AJ77" s="10">
        <v>42750</v>
      </c>
      <c r="AK77" s="10">
        <v>42760</v>
      </c>
      <c r="AL77" s="5">
        <v>2017</v>
      </c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</row>
    <row r="78" spans="1:49" s="59" customFormat="1" ht="121.5">
      <c r="A78" s="5">
        <v>3</v>
      </c>
      <c r="B78" s="101">
        <v>69</v>
      </c>
      <c r="C78" s="5" t="s">
        <v>96</v>
      </c>
      <c r="D78" s="5" t="s">
        <v>96</v>
      </c>
      <c r="E78" s="5" t="s">
        <v>144</v>
      </c>
      <c r="F78" s="6"/>
      <c r="G78" s="5" t="s">
        <v>284</v>
      </c>
      <c r="H78" s="5">
        <v>45</v>
      </c>
      <c r="I78" s="5">
        <v>4560521</v>
      </c>
      <c r="J78" s="105">
        <v>2</v>
      </c>
      <c r="K78" s="40"/>
      <c r="L78" s="40"/>
      <c r="M78" s="5" t="s">
        <v>101</v>
      </c>
      <c r="N78" s="115" t="s">
        <v>82</v>
      </c>
      <c r="O78" s="9">
        <v>1225.6162711864411</v>
      </c>
      <c r="P78" s="40"/>
      <c r="Q78" s="9">
        <v>1225.6162711864411</v>
      </c>
      <c r="R78" s="167">
        <v>1446.2272000000003</v>
      </c>
      <c r="S78" s="5" t="s">
        <v>83</v>
      </c>
      <c r="T78" s="5" t="s">
        <v>84</v>
      </c>
      <c r="U78" s="5" t="s">
        <v>119</v>
      </c>
      <c r="V78" s="10">
        <v>42667</v>
      </c>
      <c r="W78" s="10">
        <v>42698</v>
      </c>
      <c r="X78" s="40"/>
      <c r="Y78" s="40"/>
      <c r="Z78" s="40"/>
      <c r="AA78" s="40"/>
      <c r="AB78" s="5" t="s">
        <v>284</v>
      </c>
      <c r="AC78" s="5" t="s">
        <v>204</v>
      </c>
      <c r="AD78" s="5">
        <v>876</v>
      </c>
      <c r="AE78" s="5" t="s">
        <v>105</v>
      </c>
      <c r="AF78" s="5">
        <v>524.79999999999995</v>
      </c>
      <c r="AG78" s="5">
        <v>96</v>
      </c>
      <c r="AH78" s="5" t="s">
        <v>224</v>
      </c>
      <c r="AI78" s="10">
        <v>42719</v>
      </c>
      <c r="AJ78" s="10">
        <v>42750</v>
      </c>
      <c r="AK78" s="10">
        <v>42760</v>
      </c>
      <c r="AL78" s="5">
        <v>2017</v>
      </c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</row>
    <row r="79" spans="1:49" s="59" customFormat="1" ht="121.5">
      <c r="A79" s="5">
        <v>3</v>
      </c>
      <c r="B79" s="101">
        <v>70</v>
      </c>
      <c r="C79" s="5" t="s">
        <v>96</v>
      </c>
      <c r="D79" s="5" t="s">
        <v>96</v>
      </c>
      <c r="E79" s="5" t="s">
        <v>144</v>
      </c>
      <c r="F79" s="6"/>
      <c r="G79" s="5" t="s">
        <v>285</v>
      </c>
      <c r="H79" s="5">
        <v>45</v>
      </c>
      <c r="I79" s="5">
        <v>4560521</v>
      </c>
      <c r="J79" s="57"/>
      <c r="K79" s="40"/>
      <c r="L79" s="40"/>
      <c r="M79" s="5" t="s">
        <v>101</v>
      </c>
      <c r="N79" s="115" t="s">
        <v>82</v>
      </c>
      <c r="O79" s="9">
        <v>1520.64</v>
      </c>
      <c r="P79" s="40"/>
      <c r="Q79" s="9">
        <v>1520.64</v>
      </c>
      <c r="R79" s="167">
        <v>1794.3552</v>
      </c>
      <c r="S79" s="5" t="s">
        <v>83</v>
      </c>
      <c r="T79" s="5" t="s">
        <v>84</v>
      </c>
      <c r="U79" s="5" t="s">
        <v>119</v>
      </c>
      <c r="V79" s="10">
        <v>42667</v>
      </c>
      <c r="W79" s="10">
        <v>42698</v>
      </c>
      <c r="X79" s="4"/>
      <c r="Y79" s="4"/>
      <c r="Z79" s="90"/>
      <c r="AA79" s="91"/>
      <c r="AB79" s="5" t="s">
        <v>285</v>
      </c>
      <c r="AC79" s="5" t="s">
        <v>204</v>
      </c>
      <c r="AD79" s="5">
        <v>876</v>
      </c>
      <c r="AE79" s="5" t="s">
        <v>105</v>
      </c>
      <c r="AF79" s="5">
        <v>150</v>
      </c>
      <c r="AG79" s="5">
        <v>96</v>
      </c>
      <c r="AH79" s="5" t="s">
        <v>224</v>
      </c>
      <c r="AI79" s="10">
        <v>42719</v>
      </c>
      <c r="AJ79" s="10">
        <v>42750</v>
      </c>
      <c r="AK79" s="10">
        <v>42760</v>
      </c>
      <c r="AL79" s="5">
        <v>2017</v>
      </c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</row>
    <row r="80" spans="1:49" s="59" customFormat="1" ht="121.5">
      <c r="A80" s="5">
        <v>3</v>
      </c>
      <c r="B80" s="101">
        <v>71</v>
      </c>
      <c r="C80" s="5" t="s">
        <v>96</v>
      </c>
      <c r="D80" s="5" t="s">
        <v>96</v>
      </c>
      <c r="E80" s="5" t="s">
        <v>144</v>
      </c>
      <c r="F80" s="6"/>
      <c r="G80" s="5" t="s">
        <v>286</v>
      </c>
      <c r="H80" s="5">
        <v>45</v>
      </c>
      <c r="I80" s="5">
        <v>4560521</v>
      </c>
      <c r="J80" s="105">
        <v>2</v>
      </c>
      <c r="K80" s="40"/>
      <c r="L80" s="40"/>
      <c r="M80" s="5" t="s">
        <v>101</v>
      </c>
      <c r="N80" s="115" t="s">
        <v>82</v>
      </c>
      <c r="O80" s="9">
        <v>6852.7542372881362</v>
      </c>
      <c r="P80" s="58"/>
      <c r="Q80" s="9">
        <v>6852.7542372881362</v>
      </c>
      <c r="R80" s="167">
        <v>8086.25</v>
      </c>
      <c r="S80" s="105" t="s">
        <v>318</v>
      </c>
      <c r="T80" s="5" t="s">
        <v>84</v>
      </c>
      <c r="U80" s="5" t="s">
        <v>119</v>
      </c>
      <c r="V80" s="10">
        <v>42667</v>
      </c>
      <c r="W80" s="10">
        <v>42698</v>
      </c>
      <c r="X80" s="15"/>
      <c r="Y80" s="15"/>
      <c r="Z80" s="92"/>
      <c r="AA80" s="92"/>
      <c r="AB80" s="5" t="s">
        <v>286</v>
      </c>
      <c r="AC80" s="5" t="s">
        <v>204</v>
      </c>
      <c r="AD80" s="5">
        <v>876</v>
      </c>
      <c r="AE80" s="5" t="s">
        <v>105</v>
      </c>
      <c r="AF80" s="5">
        <v>815</v>
      </c>
      <c r="AG80" s="5">
        <v>96</v>
      </c>
      <c r="AH80" s="5" t="s">
        <v>224</v>
      </c>
      <c r="AI80" s="10">
        <v>42719</v>
      </c>
      <c r="AJ80" s="10">
        <v>42750</v>
      </c>
      <c r="AK80" s="10">
        <v>42760</v>
      </c>
      <c r="AL80" s="5">
        <v>2017</v>
      </c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</row>
    <row r="81" spans="1:49" s="59" customFormat="1" ht="121.5">
      <c r="A81" s="5">
        <v>3</v>
      </c>
      <c r="B81" s="101">
        <v>72</v>
      </c>
      <c r="C81" s="5" t="s">
        <v>96</v>
      </c>
      <c r="D81" s="5" t="s">
        <v>96</v>
      </c>
      <c r="E81" s="5" t="s">
        <v>144</v>
      </c>
      <c r="F81" s="6"/>
      <c r="G81" s="5" t="s">
        <v>287</v>
      </c>
      <c r="H81" s="5">
        <v>45</v>
      </c>
      <c r="I81" s="5">
        <v>4560521</v>
      </c>
      <c r="J81" s="57"/>
      <c r="K81" s="40"/>
      <c r="L81" s="40"/>
      <c r="M81" s="5" t="s">
        <v>101</v>
      </c>
      <c r="N81" s="115" t="s">
        <v>82</v>
      </c>
      <c r="O81" s="9">
        <v>2304.406779661017</v>
      </c>
      <c r="P81" s="70"/>
      <c r="Q81" s="9">
        <v>2304.406779661017</v>
      </c>
      <c r="R81" s="167">
        <v>2719.2</v>
      </c>
      <c r="S81" s="5" t="s">
        <v>83</v>
      </c>
      <c r="T81" s="5" t="s">
        <v>84</v>
      </c>
      <c r="U81" s="5" t="s">
        <v>119</v>
      </c>
      <c r="V81" s="10">
        <v>42667</v>
      </c>
      <c r="W81" s="10">
        <v>42698</v>
      </c>
      <c r="X81" s="40"/>
      <c r="Y81" s="60"/>
      <c r="Z81" s="40"/>
      <c r="AA81" s="40"/>
      <c r="AB81" s="5" t="s">
        <v>287</v>
      </c>
      <c r="AC81" s="5" t="s">
        <v>204</v>
      </c>
      <c r="AD81" s="5">
        <v>876</v>
      </c>
      <c r="AE81" s="5" t="s">
        <v>105</v>
      </c>
      <c r="AF81" s="5">
        <v>11</v>
      </c>
      <c r="AG81" s="5">
        <v>96</v>
      </c>
      <c r="AH81" s="5" t="s">
        <v>224</v>
      </c>
      <c r="AI81" s="10">
        <v>42719</v>
      </c>
      <c r="AJ81" s="10">
        <v>42750</v>
      </c>
      <c r="AK81" s="10">
        <v>42760</v>
      </c>
      <c r="AL81" s="5">
        <v>2017</v>
      </c>
      <c r="AM81" s="60"/>
      <c r="AN81" s="40"/>
      <c r="AO81" s="40"/>
      <c r="AP81" s="40"/>
      <c r="AQ81" s="40"/>
      <c r="AR81" s="40"/>
      <c r="AS81" s="40"/>
      <c r="AT81" s="40"/>
      <c r="AU81" s="40"/>
      <c r="AV81" s="40"/>
      <c r="AW81" s="40"/>
    </row>
    <row r="82" spans="1:49" s="59" customFormat="1" ht="121.5">
      <c r="A82" s="5">
        <v>3</v>
      </c>
      <c r="B82" s="101">
        <v>73</v>
      </c>
      <c r="C82" s="5" t="s">
        <v>96</v>
      </c>
      <c r="D82" s="5" t="s">
        <v>96</v>
      </c>
      <c r="E82" s="5" t="s">
        <v>144</v>
      </c>
      <c r="F82" s="6"/>
      <c r="G82" s="5" t="s">
        <v>288</v>
      </c>
      <c r="H82" s="5">
        <v>45</v>
      </c>
      <c r="I82" s="5">
        <v>4560521</v>
      </c>
      <c r="J82" s="57"/>
      <c r="K82" s="40"/>
      <c r="L82" s="40"/>
      <c r="M82" s="5" t="s">
        <v>101</v>
      </c>
      <c r="N82" s="115" t="s">
        <v>82</v>
      </c>
      <c r="O82" s="9">
        <v>460.35768152000003</v>
      </c>
      <c r="P82" s="70"/>
      <c r="Q82" s="9">
        <v>460.35768152000003</v>
      </c>
      <c r="R82" s="167">
        <v>543.22206419359998</v>
      </c>
      <c r="S82" s="5" t="s">
        <v>83</v>
      </c>
      <c r="T82" s="5" t="s">
        <v>84</v>
      </c>
      <c r="U82" s="5" t="s">
        <v>119</v>
      </c>
      <c r="V82" s="10">
        <v>42667</v>
      </c>
      <c r="W82" s="10">
        <v>42698</v>
      </c>
      <c r="X82" s="40"/>
      <c r="Y82" s="60"/>
      <c r="Z82" s="40"/>
      <c r="AA82" s="40"/>
      <c r="AB82" s="5" t="s">
        <v>288</v>
      </c>
      <c r="AC82" s="5" t="s">
        <v>204</v>
      </c>
      <c r="AD82" s="5">
        <v>876</v>
      </c>
      <c r="AE82" s="5" t="s">
        <v>105</v>
      </c>
      <c r="AF82" s="5">
        <v>12.1</v>
      </c>
      <c r="AG82" s="5">
        <v>96</v>
      </c>
      <c r="AH82" s="5" t="s">
        <v>224</v>
      </c>
      <c r="AI82" s="10">
        <v>42719</v>
      </c>
      <c r="AJ82" s="10">
        <v>42750</v>
      </c>
      <c r="AK82" s="10">
        <v>42760</v>
      </c>
      <c r="AL82" s="5">
        <v>2017</v>
      </c>
      <c r="AM82" s="60"/>
      <c r="AN82" s="40"/>
      <c r="AO82" s="40"/>
      <c r="AP82" s="40"/>
      <c r="AQ82" s="40"/>
      <c r="AR82" s="40"/>
      <c r="AS82" s="40"/>
      <c r="AT82" s="40"/>
      <c r="AU82" s="40"/>
      <c r="AV82" s="40"/>
      <c r="AW82" s="40"/>
    </row>
    <row r="83" spans="1:49" s="59" customFormat="1" ht="121.5">
      <c r="A83" s="5">
        <v>3</v>
      </c>
      <c r="B83" s="101">
        <v>74</v>
      </c>
      <c r="C83" s="5" t="s">
        <v>96</v>
      </c>
      <c r="D83" s="5" t="s">
        <v>96</v>
      </c>
      <c r="E83" s="5" t="s">
        <v>144</v>
      </c>
      <c r="F83" s="6"/>
      <c r="G83" s="5" t="s">
        <v>289</v>
      </c>
      <c r="H83" s="5">
        <v>45</v>
      </c>
      <c r="I83" s="5">
        <v>4560521</v>
      </c>
      <c r="J83" s="57"/>
      <c r="K83" s="40"/>
      <c r="L83" s="40"/>
      <c r="M83" s="5" t="s">
        <v>101</v>
      </c>
      <c r="N83" s="115" t="s">
        <v>82</v>
      </c>
      <c r="O83" s="9">
        <v>677.72008474576273</v>
      </c>
      <c r="P83" s="70"/>
      <c r="Q83" s="9">
        <v>677.72008474576273</v>
      </c>
      <c r="R83" s="167">
        <v>799.7097</v>
      </c>
      <c r="S83" s="5" t="s">
        <v>83</v>
      </c>
      <c r="T83" s="5" t="s">
        <v>84</v>
      </c>
      <c r="U83" s="5" t="s">
        <v>119</v>
      </c>
      <c r="V83" s="10">
        <v>42667</v>
      </c>
      <c r="W83" s="10">
        <v>42698</v>
      </c>
      <c r="X83" s="40"/>
      <c r="Y83" s="60"/>
      <c r="Z83" s="40"/>
      <c r="AA83" s="40"/>
      <c r="AB83" s="5" t="s">
        <v>289</v>
      </c>
      <c r="AC83" s="5" t="s">
        <v>204</v>
      </c>
      <c r="AD83" s="5">
        <v>876</v>
      </c>
      <c r="AE83" s="5" t="s">
        <v>105</v>
      </c>
      <c r="AF83" s="5">
        <v>690</v>
      </c>
      <c r="AG83" s="5">
        <v>96</v>
      </c>
      <c r="AH83" s="5" t="s">
        <v>224</v>
      </c>
      <c r="AI83" s="10">
        <v>42719</v>
      </c>
      <c r="AJ83" s="10">
        <v>42750</v>
      </c>
      <c r="AK83" s="10">
        <v>42760</v>
      </c>
      <c r="AL83" s="5">
        <v>2017</v>
      </c>
      <c r="AM83" s="60"/>
      <c r="AN83" s="40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1:49" s="59" customFormat="1" ht="121.5">
      <c r="A84" s="5">
        <v>3</v>
      </c>
      <c r="B84" s="101">
        <v>75</v>
      </c>
      <c r="C84" s="5" t="s">
        <v>96</v>
      </c>
      <c r="D84" s="5" t="s">
        <v>96</v>
      </c>
      <c r="E84" s="5" t="s">
        <v>144</v>
      </c>
      <c r="F84" s="6"/>
      <c r="G84" s="5" t="s">
        <v>290</v>
      </c>
      <c r="H84" s="5">
        <v>45</v>
      </c>
      <c r="I84" s="5">
        <v>4560521</v>
      </c>
      <c r="J84" s="57"/>
      <c r="K84" s="40"/>
      <c r="L84" s="40"/>
      <c r="M84" s="5" t="s">
        <v>101</v>
      </c>
      <c r="N84" s="115" t="s">
        <v>82</v>
      </c>
      <c r="O84" s="9">
        <v>1147.9949152542374</v>
      </c>
      <c r="P84" s="70"/>
      <c r="Q84" s="9">
        <v>1147.9949152542374</v>
      </c>
      <c r="R84" s="167">
        <v>1354.634</v>
      </c>
      <c r="S84" s="5" t="s">
        <v>83</v>
      </c>
      <c r="T84" s="5" t="s">
        <v>84</v>
      </c>
      <c r="U84" s="5" t="s">
        <v>119</v>
      </c>
      <c r="V84" s="10">
        <v>42667</v>
      </c>
      <c r="W84" s="10">
        <v>42698</v>
      </c>
      <c r="X84" s="40"/>
      <c r="Y84" s="60"/>
      <c r="Z84" s="40"/>
      <c r="AA84" s="40"/>
      <c r="AB84" s="5" t="s">
        <v>290</v>
      </c>
      <c r="AC84" s="5" t="s">
        <v>204</v>
      </c>
      <c r="AD84" s="5">
        <v>876</v>
      </c>
      <c r="AE84" s="5" t="s">
        <v>105</v>
      </c>
      <c r="AF84" s="5">
        <v>362</v>
      </c>
      <c r="AG84" s="5">
        <v>96</v>
      </c>
      <c r="AH84" s="5" t="s">
        <v>224</v>
      </c>
      <c r="AI84" s="10">
        <v>42719</v>
      </c>
      <c r="AJ84" s="10">
        <v>42750</v>
      </c>
      <c r="AK84" s="10">
        <v>42760</v>
      </c>
      <c r="AL84" s="5">
        <v>2017</v>
      </c>
      <c r="AM84" s="60"/>
      <c r="AN84" s="40"/>
      <c r="AO84" s="40"/>
      <c r="AP84" s="40"/>
      <c r="AQ84" s="40"/>
      <c r="AR84" s="40"/>
      <c r="AS84" s="40"/>
      <c r="AT84" s="40"/>
      <c r="AU84" s="40"/>
      <c r="AV84" s="40"/>
      <c r="AW84" s="40"/>
    </row>
    <row r="85" spans="1:49" s="59" customFormat="1" ht="121.5">
      <c r="A85" s="5">
        <v>3</v>
      </c>
      <c r="B85" s="101">
        <v>76</v>
      </c>
      <c r="C85" s="5" t="s">
        <v>96</v>
      </c>
      <c r="D85" s="5" t="s">
        <v>96</v>
      </c>
      <c r="E85" s="5" t="s">
        <v>144</v>
      </c>
      <c r="F85" s="6"/>
      <c r="G85" s="5" t="s">
        <v>291</v>
      </c>
      <c r="H85" s="5">
        <v>45</v>
      </c>
      <c r="I85" s="5">
        <v>4560521</v>
      </c>
      <c r="J85" s="105">
        <v>2</v>
      </c>
      <c r="K85" s="40"/>
      <c r="L85" s="40"/>
      <c r="M85" s="5" t="s">
        <v>101</v>
      </c>
      <c r="N85" s="115" t="s">
        <v>82</v>
      </c>
      <c r="O85" s="9">
        <v>191.16101694915255</v>
      </c>
      <c r="P85" s="70"/>
      <c r="Q85" s="9">
        <v>191.16101694915255</v>
      </c>
      <c r="R85" s="167">
        <v>225.57</v>
      </c>
      <c r="S85" s="5" t="s">
        <v>83</v>
      </c>
      <c r="T85" s="5" t="s">
        <v>84</v>
      </c>
      <c r="U85" s="5" t="s">
        <v>119</v>
      </c>
      <c r="V85" s="10">
        <v>42667</v>
      </c>
      <c r="W85" s="10">
        <v>42698</v>
      </c>
      <c r="X85" s="40"/>
      <c r="Y85" s="60"/>
      <c r="Z85" s="40"/>
      <c r="AA85" s="40"/>
      <c r="AB85" s="5" t="s">
        <v>291</v>
      </c>
      <c r="AC85" s="5" t="s">
        <v>204</v>
      </c>
      <c r="AD85" s="5">
        <v>876</v>
      </c>
      <c r="AE85" s="5" t="s">
        <v>105</v>
      </c>
      <c r="AF85" s="5">
        <v>618</v>
      </c>
      <c r="AG85" s="5">
        <v>97</v>
      </c>
      <c r="AH85" s="5" t="s">
        <v>224</v>
      </c>
      <c r="AI85" s="10">
        <v>42719</v>
      </c>
      <c r="AJ85" s="10">
        <v>42750</v>
      </c>
      <c r="AK85" s="10">
        <v>42760</v>
      </c>
      <c r="AL85" s="5">
        <v>2017</v>
      </c>
      <c r="AM85" s="60"/>
      <c r="AN85" s="40"/>
      <c r="AO85" s="40"/>
      <c r="AP85" s="40"/>
      <c r="AQ85" s="40"/>
      <c r="AR85" s="40"/>
      <c r="AS85" s="40"/>
      <c r="AT85" s="40"/>
      <c r="AU85" s="40"/>
      <c r="AV85" s="40"/>
      <c r="AW85" s="40"/>
    </row>
    <row r="86" spans="1:49" s="59" customFormat="1" ht="121.5">
      <c r="A86" s="5">
        <v>3</v>
      </c>
      <c r="B86" s="101">
        <v>77</v>
      </c>
      <c r="C86" s="5" t="s">
        <v>96</v>
      </c>
      <c r="D86" s="5" t="s">
        <v>96</v>
      </c>
      <c r="E86" s="5" t="s">
        <v>144</v>
      </c>
      <c r="F86" s="6"/>
      <c r="G86" s="5" t="s">
        <v>292</v>
      </c>
      <c r="H86" s="5">
        <v>45</v>
      </c>
      <c r="I86" s="5">
        <v>4560521</v>
      </c>
      <c r="J86" s="105">
        <v>2</v>
      </c>
      <c r="K86" s="40"/>
      <c r="L86" s="40"/>
      <c r="M86" s="5" t="s">
        <v>101</v>
      </c>
      <c r="N86" s="115" t="s">
        <v>82</v>
      </c>
      <c r="O86" s="9">
        <v>1106.7678678160764</v>
      </c>
      <c r="P86" s="70"/>
      <c r="Q86" s="9">
        <v>1106.7678678160764</v>
      </c>
      <c r="R86" s="167">
        <v>1305.9860840229701</v>
      </c>
      <c r="S86" s="5" t="s">
        <v>83</v>
      </c>
      <c r="T86" s="5" t="s">
        <v>84</v>
      </c>
      <c r="U86" s="5" t="s">
        <v>119</v>
      </c>
      <c r="V86" s="10">
        <v>42667</v>
      </c>
      <c r="W86" s="10">
        <v>42698</v>
      </c>
      <c r="X86" s="40"/>
      <c r="Y86" s="60"/>
      <c r="Z86" s="40"/>
      <c r="AA86" s="40"/>
      <c r="AB86" s="5" t="s">
        <v>292</v>
      </c>
      <c r="AC86" s="5" t="s">
        <v>204</v>
      </c>
      <c r="AD86" s="5">
        <v>876</v>
      </c>
      <c r="AE86" s="5" t="s">
        <v>105</v>
      </c>
      <c r="AF86" s="5">
        <v>2540</v>
      </c>
      <c r="AG86" s="5">
        <v>96</v>
      </c>
      <c r="AH86" s="5" t="s">
        <v>224</v>
      </c>
      <c r="AI86" s="10">
        <v>42719</v>
      </c>
      <c r="AJ86" s="10">
        <v>42750</v>
      </c>
      <c r="AK86" s="10">
        <v>42760</v>
      </c>
      <c r="AL86" s="5">
        <v>2017</v>
      </c>
      <c r="AM86" s="60"/>
      <c r="AN86" s="40"/>
      <c r="AO86" s="40"/>
      <c r="AP86" s="40"/>
      <c r="AQ86" s="40"/>
      <c r="AR86" s="40"/>
      <c r="AS86" s="40"/>
      <c r="AT86" s="40"/>
      <c r="AU86" s="40"/>
      <c r="AV86" s="40"/>
      <c r="AW86" s="40"/>
    </row>
    <row r="87" spans="1:49" s="59" customFormat="1" ht="121.5">
      <c r="A87" s="5">
        <v>3</v>
      </c>
      <c r="B87" s="101">
        <v>78</v>
      </c>
      <c r="C87" s="5" t="s">
        <v>96</v>
      </c>
      <c r="D87" s="5" t="s">
        <v>96</v>
      </c>
      <c r="E87" s="5" t="s">
        <v>144</v>
      </c>
      <c r="F87" s="6"/>
      <c r="G87" s="5" t="s">
        <v>293</v>
      </c>
      <c r="H87" s="5">
        <v>45</v>
      </c>
      <c r="I87" s="5">
        <v>4560521</v>
      </c>
      <c r="J87" s="57"/>
      <c r="K87" s="40"/>
      <c r="L87" s="40"/>
      <c r="M87" s="5" t="s">
        <v>101</v>
      </c>
      <c r="N87" s="115" t="s">
        <v>82</v>
      </c>
      <c r="O87" s="9">
        <v>278.39999999999998</v>
      </c>
      <c r="P87" s="70"/>
      <c r="Q87" s="9">
        <v>278.39999999999998</v>
      </c>
      <c r="R87" s="167">
        <v>328.51199999999994</v>
      </c>
      <c r="S87" s="5" t="s">
        <v>83</v>
      </c>
      <c r="T87" s="5" t="s">
        <v>84</v>
      </c>
      <c r="U87" s="5" t="s">
        <v>119</v>
      </c>
      <c r="V87" s="10">
        <v>42667</v>
      </c>
      <c r="W87" s="10">
        <v>42698</v>
      </c>
      <c r="X87" s="40"/>
      <c r="Y87" s="60"/>
      <c r="Z87" s="40"/>
      <c r="AA87" s="40"/>
      <c r="AB87" s="5" t="s">
        <v>293</v>
      </c>
      <c r="AC87" s="5" t="s">
        <v>204</v>
      </c>
      <c r="AD87" s="5">
        <v>876</v>
      </c>
      <c r="AE87" s="5" t="s">
        <v>105</v>
      </c>
      <c r="AF87" s="5">
        <v>4</v>
      </c>
      <c r="AG87" s="5">
        <v>97</v>
      </c>
      <c r="AH87" s="5" t="s">
        <v>224</v>
      </c>
      <c r="AI87" s="10">
        <v>42719</v>
      </c>
      <c r="AJ87" s="10">
        <v>42750</v>
      </c>
      <c r="AK87" s="10">
        <v>42760</v>
      </c>
      <c r="AL87" s="5">
        <v>2017</v>
      </c>
      <c r="AM87" s="60"/>
      <c r="AN87" s="40"/>
      <c r="AO87" s="40"/>
      <c r="AP87" s="40"/>
      <c r="AQ87" s="40"/>
      <c r="AR87" s="40"/>
      <c r="AS87" s="40"/>
      <c r="AT87" s="40"/>
      <c r="AU87" s="40"/>
      <c r="AV87" s="40"/>
      <c r="AW87" s="40"/>
    </row>
    <row r="88" spans="1:49" s="59" customFormat="1" ht="121.5">
      <c r="A88" s="5">
        <v>3</v>
      </c>
      <c r="B88" s="101">
        <v>79</v>
      </c>
      <c r="C88" s="5" t="s">
        <v>96</v>
      </c>
      <c r="D88" s="5" t="s">
        <v>96</v>
      </c>
      <c r="E88" s="5" t="s">
        <v>144</v>
      </c>
      <c r="F88" s="6"/>
      <c r="G88" s="5" t="s">
        <v>294</v>
      </c>
      <c r="H88" s="5">
        <v>45</v>
      </c>
      <c r="I88" s="5">
        <v>4560521</v>
      </c>
      <c r="J88" s="40"/>
      <c r="K88" s="40"/>
      <c r="L88" s="40"/>
      <c r="M88" s="5" t="s">
        <v>101</v>
      </c>
      <c r="N88" s="115" t="s">
        <v>82</v>
      </c>
      <c r="O88" s="9">
        <v>331.56000000000012</v>
      </c>
      <c r="P88" s="40"/>
      <c r="Q88" s="9">
        <v>331.56000000000012</v>
      </c>
      <c r="R88" s="167">
        <v>391.24080000000009</v>
      </c>
      <c r="S88" s="5" t="s">
        <v>83</v>
      </c>
      <c r="T88" s="5" t="s">
        <v>84</v>
      </c>
      <c r="U88" s="5" t="s">
        <v>119</v>
      </c>
      <c r="V88" s="10">
        <v>42667</v>
      </c>
      <c r="W88" s="10">
        <v>42698</v>
      </c>
      <c r="X88" s="40"/>
      <c r="Y88" s="60"/>
      <c r="Z88" s="40"/>
      <c r="AA88" s="40"/>
      <c r="AB88" s="5" t="s">
        <v>294</v>
      </c>
      <c r="AC88" s="5" t="s">
        <v>204</v>
      </c>
      <c r="AD88" s="5">
        <v>877</v>
      </c>
      <c r="AE88" s="5" t="s">
        <v>105</v>
      </c>
      <c r="AF88" s="5">
        <v>200</v>
      </c>
      <c r="AG88" s="5">
        <v>98</v>
      </c>
      <c r="AH88" s="5" t="s">
        <v>224</v>
      </c>
      <c r="AI88" s="10">
        <v>42719</v>
      </c>
      <c r="AJ88" s="10">
        <v>42750</v>
      </c>
      <c r="AK88" s="10">
        <v>42760</v>
      </c>
      <c r="AL88" s="5">
        <v>2017</v>
      </c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</row>
    <row r="89" spans="1:49" s="59" customFormat="1" ht="141.75">
      <c r="A89" s="5">
        <v>3</v>
      </c>
      <c r="B89" s="101">
        <v>80</v>
      </c>
      <c r="C89" s="5" t="s">
        <v>96</v>
      </c>
      <c r="D89" s="5" t="s">
        <v>96</v>
      </c>
      <c r="E89" s="5" t="s">
        <v>255</v>
      </c>
      <c r="F89" s="6"/>
      <c r="G89" s="5" t="s">
        <v>295</v>
      </c>
      <c r="H89" s="5">
        <v>45</v>
      </c>
      <c r="I89" s="5">
        <v>4560521</v>
      </c>
      <c r="J89" s="40"/>
      <c r="K89" s="40"/>
      <c r="L89" s="40"/>
      <c r="M89" s="5" t="s">
        <v>101</v>
      </c>
      <c r="N89" s="115" t="s">
        <v>82</v>
      </c>
      <c r="O89" s="9">
        <v>18704.88046</v>
      </c>
      <c r="P89" s="60"/>
      <c r="Q89" s="9">
        <v>18704.88046</v>
      </c>
      <c r="R89" s="167">
        <v>22071.758942799999</v>
      </c>
      <c r="S89" s="105" t="s">
        <v>318</v>
      </c>
      <c r="T89" s="5" t="s">
        <v>84</v>
      </c>
      <c r="U89" s="5" t="s">
        <v>119</v>
      </c>
      <c r="V89" s="10">
        <v>42667</v>
      </c>
      <c r="W89" s="10">
        <v>42698</v>
      </c>
      <c r="X89" s="40"/>
      <c r="Y89" s="40"/>
      <c r="Z89" s="40"/>
      <c r="AA89" s="40"/>
      <c r="AB89" s="5" t="s">
        <v>295</v>
      </c>
      <c r="AC89" s="5" t="s">
        <v>204</v>
      </c>
      <c r="AD89" s="5">
        <v>876</v>
      </c>
      <c r="AE89" s="5" t="s">
        <v>105</v>
      </c>
      <c r="AF89" s="5">
        <v>1</v>
      </c>
      <c r="AG89" s="5">
        <v>96</v>
      </c>
      <c r="AH89" s="5" t="s">
        <v>224</v>
      </c>
      <c r="AI89" s="10">
        <v>42719</v>
      </c>
      <c r="AJ89" s="10">
        <v>42750</v>
      </c>
      <c r="AK89" s="10">
        <v>42760</v>
      </c>
      <c r="AL89" s="5">
        <v>2017</v>
      </c>
      <c r="AM89" s="60"/>
      <c r="AN89" s="40"/>
      <c r="AO89" s="40"/>
      <c r="AP89" s="40"/>
      <c r="AQ89" s="40"/>
      <c r="AR89" s="40"/>
      <c r="AS89" s="40"/>
      <c r="AT89" s="40"/>
      <c r="AU89" s="40"/>
      <c r="AV89" s="40"/>
      <c r="AW89" s="40"/>
    </row>
    <row r="90" spans="1:49" ht="141.75">
      <c r="A90" s="5">
        <v>3</v>
      </c>
      <c r="B90" s="101">
        <v>81</v>
      </c>
      <c r="C90" s="5" t="s">
        <v>96</v>
      </c>
      <c r="D90" s="5" t="s">
        <v>96</v>
      </c>
      <c r="E90" s="5" t="s">
        <v>255</v>
      </c>
      <c r="F90" s="6"/>
      <c r="G90" s="5" t="s">
        <v>296</v>
      </c>
      <c r="H90" s="5">
        <v>45</v>
      </c>
      <c r="I90" s="5">
        <v>4560521</v>
      </c>
      <c r="J90" s="4"/>
      <c r="K90" s="4"/>
      <c r="L90" s="4"/>
      <c r="M90" s="5" t="s">
        <v>101</v>
      </c>
      <c r="N90" s="115" t="s">
        <v>82</v>
      </c>
      <c r="O90" s="9">
        <v>12286.483050847457</v>
      </c>
      <c r="P90" s="71"/>
      <c r="Q90" s="9">
        <v>12286.483050847457</v>
      </c>
      <c r="R90" s="167">
        <v>14498.05</v>
      </c>
      <c r="S90" s="105" t="s">
        <v>318</v>
      </c>
      <c r="T90" s="5" t="s">
        <v>84</v>
      </c>
      <c r="U90" s="5" t="s">
        <v>119</v>
      </c>
      <c r="V90" s="10">
        <v>42667</v>
      </c>
      <c r="W90" s="10">
        <v>42698</v>
      </c>
      <c r="X90" s="71"/>
      <c r="Y90" s="71"/>
      <c r="Z90" s="71"/>
      <c r="AA90" s="71"/>
      <c r="AB90" s="5" t="s">
        <v>296</v>
      </c>
      <c r="AC90" s="5" t="s">
        <v>204</v>
      </c>
      <c r="AD90" s="5">
        <v>876</v>
      </c>
      <c r="AE90" s="5" t="s">
        <v>105</v>
      </c>
      <c r="AF90" s="5">
        <v>1</v>
      </c>
      <c r="AG90" s="5">
        <v>96</v>
      </c>
      <c r="AH90" s="5" t="s">
        <v>224</v>
      </c>
      <c r="AI90" s="10">
        <v>42719</v>
      </c>
      <c r="AJ90" s="10">
        <v>42750</v>
      </c>
      <c r="AK90" s="10">
        <v>42760</v>
      </c>
      <c r="AL90" s="5">
        <v>2017</v>
      </c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</row>
    <row r="91" spans="1:49" ht="202.5">
      <c r="A91" s="5">
        <v>3</v>
      </c>
      <c r="B91" s="101">
        <v>82</v>
      </c>
      <c r="C91" s="5" t="s">
        <v>96</v>
      </c>
      <c r="D91" s="5" t="s">
        <v>96</v>
      </c>
      <c r="E91" s="5" t="s">
        <v>256</v>
      </c>
      <c r="F91" s="6"/>
      <c r="G91" s="5" t="s">
        <v>297</v>
      </c>
      <c r="H91" s="5">
        <v>45</v>
      </c>
      <c r="I91" s="5">
        <v>4560521</v>
      </c>
      <c r="J91" s="4"/>
      <c r="K91" s="4"/>
      <c r="L91" s="4"/>
      <c r="M91" s="5" t="s">
        <v>101</v>
      </c>
      <c r="N91" s="115" t="s">
        <v>82</v>
      </c>
      <c r="O91" s="9">
        <v>2180</v>
      </c>
      <c r="P91" s="71"/>
      <c r="Q91" s="9">
        <v>2180</v>
      </c>
      <c r="R91" s="167">
        <v>2572.4</v>
      </c>
      <c r="S91" s="5" t="s">
        <v>299</v>
      </c>
      <c r="T91" s="5" t="s">
        <v>84</v>
      </c>
      <c r="U91" s="5" t="s">
        <v>119</v>
      </c>
      <c r="V91" s="10">
        <v>42667</v>
      </c>
      <c r="W91" s="10">
        <v>42698</v>
      </c>
      <c r="X91" s="71"/>
      <c r="Y91" s="71"/>
      <c r="Z91" s="71"/>
      <c r="AA91" s="71"/>
      <c r="AB91" s="5" t="s">
        <v>297</v>
      </c>
      <c r="AC91" s="5" t="s">
        <v>204</v>
      </c>
      <c r="AD91" s="5">
        <v>876</v>
      </c>
      <c r="AE91" s="5" t="s">
        <v>105</v>
      </c>
      <c r="AF91" s="5">
        <v>1</v>
      </c>
      <c r="AG91" s="5">
        <v>96</v>
      </c>
      <c r="AH91" s="5" t="s">
        <v>224</v>
      </c>
      <c r="AI91" s="10">
        <v>42719</v>
      </c>
      <c r="AJ91" s="10">
        <v>42750</v>
      </c>
      <c r="AK91" s="10">
        <v>42760</v>
      </c>
      <c r="AL91" s="5">
        <v>2017</v>
      </c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</row>
    <row r="92" spans="1:49" s="195" customFormat="1" ht="101.25">
      <c r="A92" s="181">
        <v>8</v>
      </c>
      <c r="B92" s="182">
        <v>83</v>
      </c>
      <c r="C92" s="183" t="s">
        <v>96</v>
      </c>
      <c r="D92" s="183" t="s">
        <v>96</v>
      </c>
      <c r="E92" s="184" t="s">
        <v>300</v>
      </c>
      <c r="F92" s="183">
        <v>1</v>
      </c>
      <c r="G92" s="183" t="s">
        <v>301</v>
      </c>
      <c r="H92" s="183">
        <v>36.11</v>
      </c>
      <c r="I92" s="185">
        <v>2929280</v>
      </c>
      <c r="J92" s="186">
        <v>2</v>
      </c>
      <c r="K92" s="184" t="s">
        <v>202</v>
      </c>
      <c r="L92" s="184"/>
      <c r="M92" s="183" t="s">
        <v>81</v>
      </c>
      <c r="N92" s="183" t="s">
        <v>203</v>
      </c>
      <c r="O92" s="187">
        <v>409.36</v>
      </c>
      <c r="P92" s="181"/>
      <c r="Q92" s="187">
        <v>409.36</v>
      </c>
      <c r="R92" s="188">
        <v>483.04480000000001</v>
      </c>
      <c r="S92" s="189" t="s">
        <v>83</v>
      </c>
      <c r="T92" s="183" t="s">
        <v>96</v>
      </c>
      <c r="U92" s="189" t="s">
        <v>119</v>
      </c>
      <c r="V92" s="190">
        <v>42430</v>
      </c>
      <c r="W92" s="190">
        <v>42461</v>
      </c>
      <c r="X92" s="181"/>
      <c r="Y92" s="181"/>
      <c r="Z92" s="181"/>
      <c r="AA92" s="181"/>
      <c r="AB92" s="183" t="s">
        <v>302</v>
      </c>
      <c r="AC92" s="183" t="s">
        <v>303</v>
      </c>
      <c r="AD92" s="183">
        <v>876</v>
      </c>
      <c r="AE92" s="183" t="s">
        <v>105</v>
      </c>
      <c r="AF92" s="183">
        <v>1</v>
      </c>
      <c r="AG92" s="191" t="s">
        <v>304</v>
      </c>
      <c r="AH92" s="183" t="s">
        <v>305</v>
      </c>
      <c r="AI92" s="192">
        <v>42814</v>
      </c>
      <c r="AJ92" s="192">
        <v>42830</v>
      </c>
      <c r="AK92" s="192">
        <v>43100</v>
      </c>
      <c r="AL92" s="193">
        <v>2017</v>
      </c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</row>
    <row r="93" spans="1:49" s="195" customFormat="1" ht="81">
      <c r="A93" s="181">
        <v>8</v>
      </c>
      <c r="B93" s="182">
        <v>84</v>
      </c>
      <c r="C93" s="183" t="s">
        <v>96</v>
      </c>
      <c r="D93" s="183" t="s">
        <v>96</v>
      </c>
      <c r="E93" s="184" t="s">
        <v>300</v>
      </c>
      <c r="F93" s="183">
        <v>1</v>
      </c>
      <c r="G93" s="183" t="s">
        <v>306</v>
      </c>
      <c r="H93" s="183" t="s">
        <v>307</v>
      </c>
      <c r="I93" s="183">
        <v>3699010</v>
      </c>
      <c r="J93" s="196">
        <v>2</v>
      </c>
      <c r="K93" s="196" t="s">
        <v>202</v>
      </c>
      <c r="L93" s="196"/>
      <c r="M93" s="183" t="s">
        <v>81</v>
      </c>
      <c r="N93" s="183" t="s">
        <v>203</v>
      </c>
      <c r="O93" s="187">
        <v>2026.4</v>
      </c>
      <c r="P93" s="181"/>
      <c r="Q93" s="187">
        <v>2026.4</v>
      </c>
      <c r="R93" s="188">
        <v>2391.152</v>
      </c>
      <c r="S93" s="189" t="s">
        <v>83</v>
      </c>
      <c r="T93" s="183" t="s">
        <v>96</v>
      </c>
      <c r="U93" s="189" t="s">
        <v>119</v>
      </c>
      <c r="V93" s="190">
        <v>42401</v>
      </c>
      <c r="W93" s="190">
        <v>42430</v>
      </c>
      <c r="X93" s="181"/>
      <c r="Y93" s="181"/>
      <c r="Z93" s="181"/>
      <c r="AA93" s="181"/>
      <c r="AB93" s="183" t="s">
        <v>308</v>
      </c>
      <c r="AC93" s="183" t="s">
        <v>303</v>
      </c>
      <c r="AD93" s="183">
        <v>876</v>
      </c>
      <c r="AE93" s="183" t="s">
        <v>105</v>
      </c>
      <c r="AF93" s="183">
        <v>1</v>
      </c>
      <c r="AG93" s="191" t="s">
        <v>304</v>
      </c>
      <c r="AH93" s="183" t="s">
        <v>305</v>
      </c>
      <c r="AI93" s="192">
        <v>42814</v>
      </c>
      <c r="AJ93" s="192">
        <v>42830</v>
      </c>
      <c r="AK93" s="192">
        <v>43100</v>
      </c>
      <c r="AL93" s="193">
        <v>2017</v>
      </c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</row>
    <row r="94" spans="1:49" s="195" customFormat="1" ht="81">
      <c r="A94" s="181">
        <v>8</v>
      </c>
      <c r="B94" s="182">
        <v>85</v>
      </c>
      <c r="C94" s="183" t="s">
        <v>96</v>
      </c>
      <c r="D94" s="183" t="s">
        <v>96</v>
      </c>
      <c r="E94" s="184" t="s">
        <v>300</v>
      </c>
      <c r="F94" s="183">
        <v>1</v>
      </c>
      <c r="G94" s="183" t="s">
        <v>309</v>
      </c>
      <c r="H94" s="183" t="s">
        <v>310</v>
      </c>
      <c r="I94" s="183">
        <v>2424000</v>
      </c>
      <c r="J94" s="186">
        <v>2</v>
      </c>
      <c r="K94" s="184" t="s">
        <v>202</v>
      </c>
      <c r="L94" s="184"/>
      <c r="M94" s="183" t="s">
        <v>81</v>
      </c>
      <c r="N94" s="183" t="s">
        <v>203</v>
      </c>
      <c r="O94" s="187">
        <v>736.8</v>
      </c>
      <c r="P94" s="181"/>
      <c r="Q94" s="187">
        <v>736.8</v>
      </c>
      <c r="R94" s="188">
        <v>869.42399999999986</v>
      </c>
      <c r="S94" s="189" t="s">
        <v>83</v>
      </c>
      <c r="T94" s="183" t="s">
        <v>96</v>
      </c>
      <c r="U94" s="189" t="s">
        <v>119</v>
      </c>
      <c r="V94" s="190">
        <v>42401</v>
      </c>
      <c r="W94" s="190">
        <v>42430</v>
      </c>
      <c r="X94" s="181"/>
      <c r="Y94" s="181"/>
      <c r="Z94" s="181"/>
      <c r="AA94" s="181"/>
      <c r="AB94" s="183" t="s">
        <v>309</v>
      </c>
      <c r="AC94" s="183" t="s">
        <v>303</v>
      </c>
      <c r="AD94" s="183">
        <v>876</v>
      </c>
      <c r="AE94" s="183" t="s">
        <v>105</v>
      </c>
      <c r="AF94" s="183">
        <v>1</v>
      </c>
      <c r="AG94" s="191" t="s">
        <v>304</v>
      </c>
      <c r="AH94" s="183" t="s">
        <v>305</v>
      </c>
      <c r="AI94" s="192">
        <v>42814</v>
      </c>
      <c r="AJ94" s="192">
        <v>42830</v>
      </c>
      <c r="AK94" s="192">
        <v>43100</v>
      </c>
      <c r="AL94" s="193">
        <v>2017</v>
      </c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</row>
    <row r="95" spans="1:49" s="195" customFormat="1" ht="81">
      <c r="A95" s="181">
        <v>8</v>
      </c>
      <c r="B95" s="182">
        <v>86</v>
      </c>
      <c r="C95" s="183" t="s">
        <v>96</v>
      </c>
      <c r="D95" s="183" t="s">
        <v>96</v>
      </c>
      <c r="E95" s="184" t="s">
        <v>300</v>
      </c>
      <c r="F95" s="183">
        <v>1</v>
      </c>
      <c r="G95" s="183" t="s">
        <v>311</v>
      </c>
      <c r="H95" s="183" t="s">
        <v>310</v>
      </c>
      <c r="I95" s="183">
        <v>2424000</v>
      </c>
      <c r="J95" s="186">
        <v>2</v>
      </c>
      <c r="K95" s="184" t="s">
        <v>202</v>
      </c>
      <c r="L95" s="184"/>
      <c r="M95" s="183" t="s">
        <v>81</v>
      </c>
      <c r="N95" s="183" t="s">
        <v>203</v>
      </c>
      <c r="O95" s="187">
        <v>81.88</v>
      </c>
      <c r="P95" s="181"/>
      <c r="Q95" s="187">
        <v>81.88</v>
      </c>
      <c r="R95" s="188">
        <v>96.618399999999994</v>
      </c>
      <c r="S95" s="189" t="s">
        <v>115</v>
      </c>
      <c r="T95" s="183" t="s">
        <v>96</v>
      </c>
      <c r="U95" s="197" t="s">
        <v>104</v>
      </c>
      <c r="V95" s="190">
        <v>42522</v>
      </c>
      <c r="W95" s="190">
        <v>42552</v>
      </c>
      <c r="X95" s="181"/>
      <c r="Y95" s="181"/>
      <c r="Z95" s="181"/>
      <c r="AA95" s="181"/>
      <c r="AB95" s="183" t="s">
        <v>312</v>
      </c>
      <c r="AC95" s="183" t="s">
        <v>303</v>
      </c>
      <c r="AD95" s="183">
        <v>876</v>
      </c>
      <c r="AE95" s="183" t="s">
        <v>105</v>
      </c>
      <c r="AF95" s="183">
        <v>1</v>
      </c>
      <c r="AG95" s="183">
        <v>91</v>
      </c>
      <c r="AH95" s="183" t="s">
        <v>305</v>
      </c>
      <c r="AI95" s="192">
        <v>42906</v>
      </c>
      <c r="AJ95" s="192">
        <v>42921</v>
      </c>
      <c r="AK95" s="192">
        <v>43100</v>
      </c>
      <c r="AL95" s="193">
        <v>2017</v>
      </c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</row>
    <row r="96" spans="1:49" ht="81">
      <c r="A96" s="156">
        <v>8</v>
      </c>
      <c r="B96" s="101">
        <v>87</v>
      </c>
      <c r="C96" s="5" t="s">
        <v>96</v>
      </c>
      <c r="D96" s="5" t="s">
        <v>96</v>
      </c>
      <c r="E96" s="94" t="s">
        <v>300</v>
      </c>
      <c r="F96" s="5">
        <v>1</v>
      </c>
      <c r="G96" s="5" t="s">
        <v>313</v>
      </c>
      <c r="H96" s="5" t="s">
        <v>310</v>
      </c>
      <c r="I96" s="5">
        <v>2424000</v>
      </c>
      <c r="J96" s="26">
        <v>2</v>
      </c>
      <c r="K96" s="94" t="s">
        <v>202</v>
      </c>
      <c r="L96" s="94"/>
      <c r="M96" s="5" t="s">
        <v>81</v>
      </c>
      <c r="N96" s="5" t="s">
        <v>203</v>
      </c>
      <c r="O96" s="157">
        <v>775.39</v>
      </c>
      <c r="P96" s="156"/>
      <c r="Q96" s="157">
        <v>775.39</v>
      </c>
      <c r="R96" s="168">
        <v>914.96019999999999</v>
      </c>
      <c r="S96" s="20" t="s">
        <v>83</v>
      </c>
      <c r="T96" s="5" t="s">
        <v>96</v>
      </c>
      <c r="U96" s="20" t="s">
        <v>319</v>
      </c>
      <c r="V96" s="158">
        <v>42401</v>
      </c>
      <c r="W96" s="158">
        <v>42430</v>
      </c>
      <c r="X96" s="156"/>
      <c r="Y96" s="156"/>
      <c r="Z96" s="156"/>
      <c r="AA96" s="156"/>
      <c r="AB96" s="5" t="s">
        <v>313</v>
      </c>
      <c r="AC96" s="5" t="s">
        <v>303</v>
      </c>
      <c r="AD96" s="5">
        <v>876</v>
      </c>
      <c r="AE96" s="5" t="s">
        <v>105</v>
      </c>
      <c r="AF96" s="5">
        <v>1</v>
      </c>
      <c r="AG96" s="5">
        <v>83</v>
      </c>
      <c r="AH96" s="5" t="s">
        <v>305</v>
      </c>
      <c r="AI96" s="160">
        <v>42814</v>
      </c>
      <c r="AJ96" s="160">
        <v>42830</v>
      </c>
      <c r="AK96" s="160">
        <v>43100</v>
      </c>
      <c r="AL96" s="21">
        <v>2017</v>
      </c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</row>
    <row r="97" spans="1:49" s="195" customFormat="1" ht="81">
      <c r="A97" s="181">
        <v>8</v>
      </c>
      <c r="B97" s="182">
        <v>88</v>
      </c>
      <c r="C97" s="183" t="s">
        <v>96</v>
      </c>
      <c r="D97" s="183" t="s">
        <v>96</v>
      </c>
      <c r="E97" s="184" t="s">
        <v>300</v>
      </c>
      <c r="F97" s="183">
        <v>1</v>
      </c>
      <c r="G97" s="183" t="s">
        <v>314</v>
      </c>
      <c r="H97" s="183" t="s">
        <v>310</v>
      </c>
      <c r="I97" s="183">
        <v>2424000</v>
      </c>
      <c r="J97" s="186">
        <v>2</v>
      </c>
      <c r="K97" s="184" t="s">
        <v>202</v>
      </c>
      <c r="L97" s="184"/>
      <c r="M97" s="183" t="s">
        <v>81</v>
      </c>
      <c r="N97" s="183" t="s">
        <v>203</v>
      </c>
      <c r="O97" s="187">
        <v>392.96</v>
      </c>
      <c r="P97" s="181"/>
      <c r="Q97" s="187">
        <v>392.96</v>
      </c>
      <c r="R97" s="188">
        <v>463.69279999999998</v>
      </c>
      <c r="S97" s="189" t="s">
        <v>83</v>
      </c>
      <c r="T97" s="183" t="s">
        <v>96</v>
      </c>
      <c r="U97" s="189" t="s">
        <v>119</v>
      </c>
      <c r="V97" s="190">
        <v>42401</v>
      </c>
      <c r="W97" s="190">
        <v>42430</v>
      </c>
      <c r="X97" s="181"/>
      <c r="Y97" s="181"/>
      <c r="Z97" s="181"/>
      <c r="AA97" s="181"/>
      <c r="AB97" s="183" t="s">
        <v>314</v>
      </c>
      <c r="AC97" s="183" t="s">
        <v>303</v>
      </c>
      <c r="AD97" s="183">
        <v>876</v>
      </c>
      <c r="AE97" s="183" t="s">
        <v>105</v>
      </c>
      <c r="AF97" s="183">
        <v>1</v>
      </c>
      <c r="AG97" s="183">
        <v>90</v>
      </c>
      <c r="AH97" s="183" t="s">
        <v>305</v>
      </c>
      <c r="AI97" s="192">
        <v>42814</v>
      </c>
      <c r="AJ97" s="192">
        <v>42830</v>
      </c>
      <c r="AK97" s="192">
        <v>43100</v>
      </c>
      <c r="AL97" s="193">
        <v>2017</v>
      </c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</row>
    <row r="98" spans="1:49" s="195" customFormat="1" ht="81">
      <c r="A98" s="181">
        <v>8</v>
      </c>
      <c r="B98" s="182">
        <v>89</v>
      </c>
      <c r="C98" s="183" t="s">
        <v>96</v>
      </c>
      <c r="D98" s="183" t="s">
        <v>96</v>
      </c>
      <c r="E98" s="184" t="s">
        <v>300</v>
      </c>
      <c r="F98" s="183">
        <v>1</v>
      </c>
      <c r="G98" s="183" t="s">
        <v>315</v>
      </c>
      <c r="H98" s="198" t="s">
        <v>316</v>
      </c>
      <c r="I98" s="185">
        <v>2222000</v>
      </c>
      <c r="J98" s="186">
        <v>2</v>
      </c>
      <c r="K98" s="184" t="s">
        <v>202</v>
      </c>
      <c r="L98" s="184"/>
      <c r="M98" s="183" t="s">
        <v>81</v>
      </c>
      <c r="N98" s="183" t="s">
        <v>203</v>
      </c>
      <c r="O98" s="187">
        <v>401.16</v>
      </c>
      <c r="P98" s="181"/>
      <c r="Q98" s="187">
        <v>401.16</v>
      </c>
      <c r="R98" s="188">
        <v>473.36880000000002</v>
      </c>
      <c r="S98" s="189" t="s">
        <v>83</v>
      </c>
      <c r="T98" s="183" t="s">
        <v>96</v>
      </c>
      <c r="U98" s="189" t="s">
        <v>119</v>
      </c>
      <c r="V98" s="190">
        <v>42401</v>
      </c>
      <c r="W98" s="190">
        <v>42430</v>
      </c>
      <c r="X98" s="181"/>
      <c r="Y98" s="181"/>
      <c r="Z98" s="181"/>
      <c r="AA98" s="181"/>
      <c r="AB98" s="183" t="s">
        <v>315</v>
      </c>
      <c r="AC98" s="183" t="s">
        <v>303</v>
      </c>
      <c r="AD98" s="183">
        <v>876</v>
      </c>
      <c r="AE98" s="183" t="s">
        <v>105</v>
      </c>
      <c r="AF98" s="183">
        <v>1</v>
      </c>
      <c r="AG98" s="191" t="s">
        <v>304</v>
      </c>
      <c r="AH98" s="183" t="s">
        <v>305</v>
      </c>
      <c r="AI98" s="192">
        <v>42814</v>
      </c>
      <c r="AJ98" s="192">
        <v>42830</v>
      </c>
      <c r="AK98" s="192">
        <v>43100</v>
      </c>
      <c r="AL98" s="193">
        <v>2017</v>
      </c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</row>
    <row r="99" spans="1:49" s="195" customFormat="1" ht="81">
      <c r="A99" s="184">
        <v>8</v>
      </c>
      <c r="B99" s="182">
        <v>90</v>
      </c>
      <c r="C99" s="183" t="s">
        <v>96</v>
      </c>
      <c r="D99" s="183" t="s">
        <v>96</v>
      </c>
      <c r="E99" s="184" t="s">
        <v>300</v>
      </c>
      <c r="F99" s="183">
        <v>1</v>
      </c>
      <c r="G99" s="183" t="s">
        <v>317</v>
      </c>
      <c r="H99" s="198" t="s">
        <v>316</v>
      </c>
      <c r="I99" s="185">
        <v>2222000</v>
      </c>
      <c r="J99" s="186">
        <v>2</v>
      </c>
      <c r="K99" s="184" t="s">
        <v>202</v>
      </c>
      <c r="L99" s="184"/>
      <c r="M99" s="183" t="s">
        <v>81</v>
      </c>
      <c r="N99" s="183" t="s">
        <v>203</v>
      </c>
      <c r="O99" s="187">
        <v>98</v>
      </c>
      <c r="P99" s="181"/>
      <c r="Q99" s="187">
        <v>98</v>
      </c>
      <c r="R99" s="188">
        <v>115.64</v>
      </c>
      <c r="S99" s="189" t="s">
        <v>83</v>
      </c>
      <c r="T99" s="183" t="s">
        <v>96</v>
      </c>
      <c r="U99" s="189" t="s">
        <v>119</v>
      </c>
      <c r="V99" s="190">
        <v>42491</v>
      </c>
      <c r="W99" s="190">
        <v>42522</v>
      </c>
      <c r="X99" s="181"/>
      <c r="Y99" s="181"/>
      <c r="Z99" s="181"/>
      <c r="AA99" s="181"/>
      <c r="AB99" s="183" t="s">
        <v>317</v>
      </c>
      <c r="AC99" s="183" t="s">
        <v>303</v>
      </c>
      <c r="AD99" s="183">
        <v>876</v>
      </c>
      <c r="AE99" s="183" t="s">
        <v>105</v>
      </c>
      <c r="AF99" s="183">
        <v>1</v>
      </c>
      <c r="AG99" s="191" t="s">
        <v>304</v>
      </c>
      <c r="AH99" s="183" t="s">
        <v>305</v>
      </c>
      <c r="AI99" s="192">
        <v>42906</v>
      </c>
      <c r="AJ99" s="192">
        <v>42921</v>
      </c>
      <c r="AK99" s="192">
        <v>43100</v>
      </c>
      <c r="AL99" s="193">
        <v>2017</v>
      </c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</row>
    <row r="100" spans="1:49" ht="202.5">
      <c r="A100" s="94">
        <v>8</v>
      </c>
      <c r="B100" s="6">
        <v>91</v>
      </c>
      <c r="C100" s="5" t="s">
        <v>96</v>
      </c>
      <c r="D100" s="5" t="s">
        <v>96</v>
      </c>
      <c r="E100" s="48" t="s">
        <v>125</v>
      </c>
      <c r="F100" s="5">
        <v>1</v>
      </c>
      <c r="G100" s="5" t="s">
        <v>321</v>
      </c>
      <c r="H100" s="32" t="s">
        <v>320</v>
      </c>
      <c r="I100" s="32">
        <v>7421073</v>
      </c>
      <c r="J100" s="4"/>
      <c r="K100" s="94" t="s">
        <v>202</v>
      </c>
      <c r="L100" s="4"/>
      <c r="M100" s="5" t="s">
        <v>81</v>
      </c>
      <c r="N100" s="5" t="s">
        <v>322</v>
      </c>
      <c r="O100" s="157">
        <v>21000</v>
      </c>
      <c r="P100" s="71"/>
      <c r="Q100" s="157">
        <v>21000</v>
      </c>
      <c r="R100" s="157">
        <v>24780</v>
      </c>
      <c r="S100" s="5" t="s">
        <v>323</v>
      </c>
      <c r="T100" s="5" t="s">
        <v>84</v>
      </c>
      <c r="U100" s="20" t="s">
        <v>119</v>
      </c>
      <c r="V100" s="170">
        <v>42779</v>
      </c>
      <c r="W100" s="170">
        <f t="shared" ref="W100" si="1">V100+30</f>
        <v>42809</v>
      </c>
      <c r="X100" s="71"/>
      <c r="Y100" s="71"/>
      <c r="Z100" s="71"/>
      <c r="AA100" s="71"/>
      <c r="AB100" s="5" t="s">
        <v>321</v>
      </c>
      <c r="AC100" s="5" t="s">
        <v>303</v>
      </c>
      <c r="AD100" s="5">
        <v>876</v>
      </c>
      <c r="AE100" s="5" t="s">
        <v>105</v>
      </c>
      <c r="AF100" s="5">
        <v>1</v>
      </c>
      <c r="AG100" s="159" t="s">
        <v>304</v>
      </c>
      <c r="AH100" s="5" t="s">
        <v>305</v>
      </c>
      <c r="AI100" s="170">
        <v>42818</v>
      </c>
      <c r="AJ100" s="170">
        <v>42818</v>
      </c>
      <c r="AK100" s="171" t="s">
        <v>324</v>
      </c>
      <c r="AL100" s="169">
        <v>2017</v>
      </c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</row>
    <row r="101" spans="1:49" ht="20.25">
      <c r="A101" s="71"/>
      <c r="B101" s="6"/>
      <c r="C101" s="5"/>
      <c r="D101" s="5"/>
      <c r="E101" s="5"/>
      <c r="F101" s="6"/>
      <c r="G101" s="5"/>
      <c r="H101" s="5"/>
      <c r="I101" s="5"/>
      <c r="J101" s="4"/>
      <c r="K101" s="4"/>
      <c r="L101" s="4"/>
      <c r="M101" s="4"/>
      <c r="N101" s="5"/>
      <c r="O101" s="9"/>
      <c r="P101" s="71"/>
      <c r="Q101" s="58"/>
      <c r="R101" s="58"/>
      <c r="S101" s="8"/>
      <c r="T101" s="4"/>
      <c r="U101" s="8"/>
      <c r="V101" s="66"/>
      <c r="W101" s="66"/>
      <c r="X101" s="71"/>
      <c r="Y101" s="71"/>
      <c r="Z101" s="71"/>
      <c r="AA101" s="71"/>
      <c r="AB101" s="5"/>
      <c r="AC101" s="5"/>
      <c r="AD101" s="5"/>
      <c r="AE101" s="7"/>
      <c r="AF101" s="5"/>
      <c r="AG101" s="5"/>
      <c r="AH101" s="4"/>
      <c r="AI101" s="10"/>
      <c r="AJ101" s="10"/>
      <c r="AK101" s="10"/>
      <c r="AL101" s="5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</row>
    <row r="102" spans="1:49" ht="20.25">
      <c r="A102" s="71"/>
      <c r="B102" s="6"/>
      <c r="C102" s="5"/>
      <c r="D102" s="5"/>
      <c r="E102" s="5"/>
      <c r="F102" s="6"/>
      <c r="G102" s="5"/>
      <c r="H102" s="5"/>
      <c r="I102" s="5"/>
      <c r="J102" s="4"/>
      <c r="K102" s="4"/>
      <c r="L102" s="4"/>
      <c r="M102" s="4"/>
      <c r="N102" s="5"/>
      <c r="O102" s="9"/>
      <c r="P102" s="71"/>
      <c r="Q102" s="58"/>
      <c r="R102" s="58"/>
      <c r="S102" s="8"/>
      <c r="T102" s="4"/>
      <c r="U102" s="8"/>
      <c r="V102" s="66"/>
      <c r="W102" s="66"/>
      <c r="X102" s="71"/>
      <c r="Y102" s="71"/>
      <c r="Z102" s="71"/>
      <c r="AA102" s="71"/>
      <c r="AB102" s="5"/>
      <c r="AC102" s="5"/>
      <c r="AD102" s="5"/>
      <c r="AE102" s="7"/>
      <c r="AF102" s="5"/>
      <c r="AG102" s="5"/>
      <c r="AH102" s="4"/>
      <c r="AI102" s="10"/>
      <c r="AJ102" s="10"/>
      <c r="AK102" s="10"/>
      <c r="AL102" s="5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</row>
    <row r="103" spans="1:49" ht="20.25">
      <c r="A103" s="71"/>
      <c r="B103" s="6"/>
      <c r="C103" s="5"/>
      <c r="D103" s="5"/>
      <c r="E103" s="5"/>
      <c r="F103" s="6"/>
      <c r="G103" s="5"/>
      <c r="H103" s="5"/>
      <c r="I103" s="5"/>
      <c r="J103" s="4"/>
      <c r="K103" s="4"/>
      <c r="L103" s="4"/>
      <c r="M103" s="4"/>
      <c r="N103" s="5"/>
      <c r="O103" s="9"/>
      <c r="P103" s="71"/>
      <c r="Q103" s="58"/>
      <c r="R103" s="58"/>
      <c r="S103" s="8"/>
      <c r="T103" s="4"/>
      <c r="U103" s="8"/>
      <c r="V103" s="66"/>
      <c r="W103" s="66"/>
      <c r="X103" s="71"/>
      <c r="Y103" s="71"/>
      <c r="Z103" s="71"/>
      <c r="AA103" s="71"/>
      <c r="AB103" s="5"/>
      <c r="AC103" s="5"/>
      <c r="AD103" s="5"/>
      <c r="AE103" s="7"/>
      <c r="AF103" s="5"/>
      <c r="AG103" s="5"/>
      <c r="AH103" s="4"/>
      <c r="AI103" s="10"/>
      <c r="AJ103" s="10"/>
      <c r="AK103" s="10"/>
      <c r="AL103" s="5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</row>
    <row r="104" spans="1:49" ht="20.25">
      <c r="A104" s="71"/>
      <c r="B104" s="6"/>
      <c r="C104" s="5"/>
      <c r="D104" s="5"/>
      <c r="E104" s="5"/>
      <c r="F104" s="6"/>
      <c r="G104" s="5"/>
      <c r="H104" s="5"/>
      <c r="I104" s="5"/>
      <c r="J104" s="4"/>
      <c r="K104" s="4"/>
      <c r="L104" s="4"/>
      <c r="M104" s="4"/>
      <c r="N104" s="5"/>
      <c r="O104" s="9"/>
      <c r="P104" s="71"/>
      <c r="Q104" s="58"/>
      <c r="R104" s="58"/>
      <c r="S104" s="8"/>
      <c r="T104" s="4"/>
      <c r="U104" s="8"/>
      <c r="V104" s="66"/>
      <c r="W104" s="66"/>
      <c r="X104" s="71"/>
      <c r="Y104" s="71"/>
      <c r="Z104" s="71"/>
      <c r="AA104" s="71"/>
      <c r="AB104" s="5"/>
      <c r="AC104" s="5"/>
      <c r="AD104" s="5"/>
      <c r="AE104" s="7"/>
      <c r="AF104" s="5"/>
      <c r="AG104" s="5"/>
      <c r="AH104" s="4"/>
      <c r="AI104" s="10"/>
      <c r="AJ104" s="10"/>
      <c r="AK104" s="10"/>
      <c r="AL104" s="5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</row>
    <row r="105" spans="1:49" ht="20.25">
      <c r="A105" s="71"/>
      <c r="B105" s="6"/>
      <c r="C105" s="5"/>
      <c r="D105" s="5"/>
      <c r="E105" s="5"/>
      <c r="F105" s="6"/>
      <c r="G105" s="5"/>
      <c r="H105" s="5"/>
      <c r="I105" s="5"/>
      <c r="J105" s="4"/>
      <c r="K105" s="4"/>
      <c r="L105" s="4"/>
      <c r="M105" s="4"/>
      <c r="N105" s="5"/>
      <c r="O105" s="9"/>
      <c r="P105" s="71"/>
      <c r="Q105" s="58"/>
      <c r="R105" s="58"/>
      <c r="S105" s="8"/>
      <c r="T105" s="4"/>
      <c r="U105" s="8"/>
      <c r="V105" s="66"/>
      <c r="W105" s="66"/>
      <c r="X105" s="71"/>
      <c r="Y105" s="71"/>
      <c r="Z105" s="71"/>
      <c r="AA105" s="71"/>
      <c r="AB105" s="5"/>
      <c r="AC105" s="5"/>
      <c r="AD105" s="5"/>
      <c r="AE105" s="7"/>
      <c r="AF105" s="5"/>
      <c r="AG105" s="5"/>
      <c r="AH105" s="4"/>
      <c r="AI105" s="10"/>
      <c r="AJ105" s="10"/>
      <c r="AK105" s="10"/>
      <c r="AL105" s="5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</row>
    <row r="106" spans="1:49" ht="20.25">
      <c r="A106" s="71"/>
      <c r="B106" s="6"/>
      <c r="C106" s="5"/>
      <c r="D106" s="5"/>
      <c r="E106" s="5"/>
      <c r="F106" s="6"/>
      <c r="G106" s="5"/>
      <c r="H106" s="5"/>
      <c r="I106" s="5"/>
      <c r="J106" s="4"/>
      <c r="K106" s="4"/>
      <c r="L106" s="4"/>
      <c r="M106" s="4"/>
      <c r="N106" s="5"/>
      <c r="O106" s="9"/>
      <c r="P106" s="71"/>
      <c r="Q106" s="58"/>
      <c r="R106" s="58"/>
      <c r="S106" s="8"/>
      <c r="T106" s="4"/>
      <c r="U106" s="8"/>
      <c r="V106" s="66"/>
      <c r="W106" s="66"/>
      <c r="X106" s="71"/>
      <c r="Y106" s="71"/>
      <c r="Z106" s="71"/>
      <c r="AA106" s="71"/>
      <c r="AB106" s="5"/>
      <c r="AC106" s="5"/>
      <c r="AD106" s="5"/>
      <c r="AE106" s="7"/>
      <c r="AF106" s="5"/>
      <c r="AG106" s="4"/>
      <c r="AH106" s="4"/>
      <c r="AI106" s="10"/>
      <c r="AJ106" s="10"/>
      <c r="AK106" s="10"/>
      <c r="AL106" s="5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</row>
    <row r="107" spans="1:49" ht="20.25">
      <c r="A107" s="71"/>
      <c r="B107" s="6"/>
      <c r="C107" s="5"/>
      <c r="D107" s="5"/>
      <c r="E107" s="5"/>
      <c r="F107" s="6"/>
      <c r="G107" s="5"/>
      <c r="H107" s="5"/>
      <c r="I107" s="5"/>
      <c r="J107" s="4"/>
      <c r="K107" s="4"/>
      <c r="L107" s="4"/>
      <c r="M107" s="4"/>
      <c r="N107" s="5"/>
      <c r="O107" s="9"/>
      <c r="P107" s="71"/>
      <c r="Q107" s="58"/>
      <c r="R107" s="58"/>
      <c r="S107" s="8"/>
      <c r="T107" s="4"/>
      <c r="U107" s="8"/>
      <c r="V107" s="66"/>
      <c r="W107" s="66"/>
      <c r="X107" s="71"/>
      <c r="Y107" s="71"/>
      <c r="Z107" s="71"/>
      <c r="AA107" s="71"/>
      <c r="AB107" s="5"/>
      <c r="AC107" s="5"/>
      <c r="AD107" s="5"/>
      <c r="AE107" s="7"/>
      <c r="AF107" s="5"/>
      <c r="AG107" s="5"/>
      <c r="AH107" s="4"/>
      <c r="AI107" s="10"/>
      <c r="AJ107" s="10"/>
      <c r="AK107" s="10"/>
      <c r="AL107" s="5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</row>
    <row r="108" spans="1:49" ht="20.25">
      <c r="A108" s="71"/>
      <c r="B108" s="6"/>
      <c r="C108" s="5"/>
      <c r="D108" s="5"/>
      <c r="E108" s="5"/>
      <c r="F108" s="6"/>
      <c r="G108" s="5"/>
      <c r="H108" s="5"/>
      <c r="I108" s="5"/>
      <c r="J108" s="57"/>
      <c r="K108" s="4"/>
      <c r="L108" s="4"/>
      <c r="M108" s="4"/>
      <c r="N108" s="5"/>
      <c r="O108" s="9"/>
      <c r="P108" s="71"/>
      <c r="Q108" s="58"/>
      <c r="R108" s="58"/>
      <c r="S108" s="8"/>
      <c r="T108" s="4"/>
      <c r="U108" s="8"/>
      <c r="V108" s="66"/>
      <c r="W108" s="66"/>
      <c r="X108" s="71"/>
      <c r="Y108" s="71"/>
      <c r="Z108" s="71"/>
      <c r="AA108" s="71"/>
      <c r="AB108" s="5"/>
      <c r="AC108" s="5"/>
      <c r="AD108" s="5"/>
      <c r="AE108" s="7"/>
      <c r="AF108" s="5"/>
      <c r="AG108" s="5"/>
      <c r="AH108" s="4"/>
      <c r="AI108" s="10"/>
      <c r="AJ108" s="10"/>
      <c r="AK108" s="10"/>
      <c r="AL108" s="5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</row>
    <row r="109" spans="1:49" ht="20.25">
      <c r="A109" s="71"/>
      <c r="B109" s="6"/>
      <c r="C109" s="5"/>
      <c r="D109" s="5"/>
      <c r="E109" s="5"/>
      <c r="F109" s="6"/>
      <c r="G109" s="5"/>
      <c r="H109" s="5"/>
      <c r="I109" s="5"/>
      <c r="J109" s="57"/>
      <c r="K109" s="4"/>
      <c r="L109" s="4"/>
      <c r="M109" s="4"/>
      <c r="N109" s="5"/>
      <c r="O109" s="9"/>
      <c r="P109" s="71"/>
      <c r="Q109" s="58"/>
      <c r="R109" s="58"/>
      <c r="S109" s="8"/>
      <c r="T109" s="4"/>
      <c r="U109" s="8"/>
      <c r="V109" s="66"/>
      <c r="W109" s="66"/>
      <c r="X109" s="71"/>
      <c r="Y109" s="71"/>
      <c r="Z109" s="71"/>
      <c r="AA109" s="71"/>
      <c r="AB109" s="5"/>
      <c r="AC109" s="5"/>
      <c r="AD109" s="5"/>
      <c r="AE109" s="7"/>
      <c r="AF109" s="5"/>
      <c r="AG109" s="5"/>
      <c r="AH109" s="4"/>
      <c r="AI109" s="10"/>
      <c r="AJ109" s="10"/>
      <c r="AK109" s="10"/>
      <c r="AL109" s="5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</row>
    <row r="110" spans="1:49" ht="20.25">
      <c r="A110" s="71"/>
      <c r="B110" s="6"/>
      <c r="C110" s="5"/>
      <c r="D110" s="5"/>
      <c r="E110" s="5"/>
      <c r="F110" s="6"/>
      <c r="G110" s="5"/>
      <c r="H110" s="5"/>
      <c r="I110" s="5"/>
      <c r="J110" s="57"/>
      <c r="K110" s="4"/>
      <c r="L110" s="4"/>
      <c r="M110" s="4"/>
      <c r="N110" s="5"/>
      <c r="O110" s="9"/>
      <c r="P110" s="71"/>
      <c r="Q110" s="58"/>
      <c r="R110" s="58"/>
      <c r="S110" s="8"/>
      <c r="T110" s="4"/>
      <c r="U110" s="8"/>
      <c r="V110" s="66"/>
      <c r="W110" s="66"/>
      <c r="X110" s="71"/>
      <c r="Y110" s="71"/>
      <c r="Z110" s="71"/>
      <c r="AA110" s="71"/>
      <c r="AB110" s="5"/>
      <c r="AC110" s="5"/>
      <c r="AD110" s="5"/>
      <c r="AE110" s="7"/>
      <c r="AF110" s="5"/>
      <c r="AG110" s="5"/>
      <c r="AH110" s="4"/>
      <c r="AI110" s="10"/>
      <c r="AJ110" s="10"/>
      <c r="AK110" s="10"/>
      <c r="AL110" s="5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</row>
    <row r="111" spans="1:49" ht="20.25">
      <c r="A111" s="71"/>
      <c r="B111" s="6"/>
      <c r="C111" s="5"/>
      <c r="D111" s="5"/>
      <c r="E111" s="5"/>
      <c r="F111" s="6"/>
      <c r="G111" s="5"/>
      <c r="H111" s="5"/>
      <c r="I111" s="5"/>
      <c r="J111" s="4"/>
      <c r="K111" s="4"/>
      <c r="L111" s="4"/>
      <c r="M111" s="4"/>
      <c r="N111" s="5"/>
      <c r="O111" s="9"/>
      <c r="P111" s="71"/>
      <c r="Q111" s="58"/>
      <c r="R111" s="58"/>
      <c r="S111" s="8"/>
      <c r="T111" s="4"/>
      <c r="U111" s="8"/>
      <c r="V111" s="66"/>
      <c r="W111" s="66"/>
      <c r="X111" s="71"/>
      <c r="Y111" s="71"/>
      <c r="Z111" s="71"/>
      <c r="AA111" s="71"/>
      <c r="AB111" s="5"/>
      <c r="AC111" s="5"/>
      <c r="AD111" s="5"/>
      <c r="AE111" s="7"/>
      <c r="AF111" s="5"/>
      <c r="AG111" s="5"/>
      <c r="AH111" s="4"/>
      <c r="AI111" s="10"/>
      <c r="AJ111" s="10"/>
      <c r="AK111" s="10"/>
      <c r="AL111" s="5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</row>
    <row r="112" spans="1:49" ht="20.25">
      <c r="A112" s="71"/>
      <c r="B112" s="6"/>
      <c r="C112" s="5"/>
      <c r="D112" s="5"/>
      <c r="E112" s="5"/>
      <c r="F112" s="6"/>
      <c r="G112" s="5"/>
      <c r="H112" s="5"/>
      <c r="I112" s="5"/>
      <c r="J112" s="4"/>
      <c r="K112" s="4"/>
      <c r="L112" s="4"/>
      <c r="M112" s="4"/>
      <c r="N112" s="5"/>
      <c r="O112" s="9"/>
      <c r="P112" s="71"/>
      <c r="Q112" s="58"/>
      <c r="R112" s="58"/>
      <c r="S112" s="8"/>
      <c r="T112" s="4"/>
      <c r="U112" s="8"/>
      <c r="V112" s="66"/>
      <c r="W112" s="66"/>
      <c r="X112" s="71"/>
      <c r="Y112" s="71"/>
      <c r="Z112" s="71"/>
      <c r="AA112" s="71"/>
      <c r="AB112" s="5"/>
      <c r="AC112" s="5"/>
      <c r="AD112" s="5"/>
      <c r="AE112" s="7"/>
      <c r="AF112" s="5"/>
      <c r="AG112" s="5"/>
      <c r="AH112" s="4"/>
      <c r="AI112" s="10"/>
      <c r="AJ112" s="10"/>
      <c r="AK112" s="10"/>
      <c r="AL112" s="5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</row>
    <row r="113" spans="1:49" ht="20.25">
      <c r="A113" s="71"/>
      <c r="B113" s="6"/>
      <c r="C113" s="5"/>
      <c r="D113" s="5"/>
      <c r="E113" s="5"/>
      <c r="F113" s="6"/>
      <c r="G113" s="5"/>
      <c r="H113" s="5"/>
      <c r="I113" s="5"/>
      <c r="J113" s="57"/>
      <c r="K113" s="4"/>
      <c r="L113" s="4"/>
      <c r="M113" s="4"/>
      <c r="N113" s="5"/>
      <c r="O113" s="9"/>
      <c r="P113" s="71"/>
      <c r="Q113" s="58"/>
      <c r="R113" s="58"/>
      <c r="S113" s="8"/>
      <c r="T113" s="4"/>
      <c r="U113" s="8"/>
      <c r="V113" s="66"/>
      <c r="W113" s="66"/>
      <c r="X113" s="71"/>
      <c r="Y113" s="71"/>
      <c r="Z113" s="71"/>
      <c r="AA113" s="71"/>
      <c r="AB113" s="5"/>
      <c r="AC113" s="5"/>
      <c r="AD113" s="5"/>
      <c r="AE113" s="7"/>
      <c r="AF113" s="5"/>
      <c r="AG113" s="5"/>
      <c r="AH113" s="4"/>
      <c r="AI113" s="10"/>
      <c r="AJ113" s="10"/>
      <c r="AK113" s="10"/>
      <c r="AL113" s="5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</row>
    <row r="114" spans="1:49" ht="20.25">
      <c r="A114" s="71"/>
      <c r="B114" s="6"/>
      <c r="C114" s="5"/>
      <c r="D114" s="5"/>
      <c r="E114" s="5"/>
      <c r="F114" s="6"/>
      <c r="G114" s="5"/>
      <c r="H114" s="5"/>
      <c r="I114" s="5"/>
      <c r="J114" s="4"/>
      <c r="K114" s="4"/>
      <c r="L114" s="4"/>
      <c r="M114" s="4"/>
      <c r="N114" s="5"/>
      <c r="O114" s="9"/>
      <c r="P114" s="71"/>
      <c r="Q114" s="58"/>
      <c r="R114" s="58"/>
      <c r="S114" s="8"/>
      <c r="T114" s="4"/>
      <c r="U114" s="8"/>
      <c r="V114" s="66"/>
      <c r="W114" s="66"/>
      <c r="X114" s="71"/>
      <c r="Y114" s="71"/>
      <c r="Z114" s="71"/>
      <c r="AA114" s="71"/>
      <c r="AB114" s="5"/>
      <c r="AC114" s="5"/>
      <c r="AD114" s="5"/>
      <c r="AE114" s="7"/>
      <c r="AF114" s="5"/>
      <c r="AG114" s="5"/>
      <c r="AH114" s="4"/>
      <c r="AI114" s="10"/>
      <c r="AJ114" s="10"/>
      <c r="AK114" s="10"/>
      <c r="AL114" s="5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</row>
    <row r="115" spans="1:49" ht="20.25">
      <c r="A115" s="71"/>
      <c r="B115" s="6"/>
      <c r="C115" s="5"/>
      <c r="D115" s="5"/>
      <c r="E115" s="5"/>
      <c r="F115" s="6"/>
      <c r="G115" s="5"/>
      <c r="H115" s="5"/>
      <c r="I115" s="5"/>
      <c r="J115" s="4"/>
      <c r="K115" s="4"/>
      <c r="L115" s="4"/>
      <c r="M115" s="4"/>
      <c r="N115" s="5"/>
      <c r="O115" s="9"/>
      <c r="P115" s="71"/>
      <c r="Q115" s="58"/>
      <c r="R115" s="58"/>
      <c r="S115" s="8"/>
      <c r="T115" s="4"/>
      <c r="U115" s="8"/>
      <c r="V115" s="66"/>
      <c r="W115" s="66"/>
      <c r="X115" s="71"/>
      <c r="Y115" s="71"/>
      <c r="Z115" s="71"/>
      <c r="AA115" s="71"/>
      <c r="AB115" s="5"/>
      <c r="AC115" s="5"/>
      <c r="AD115" s="5"/>
      <c r="AE115" s="7"/>
      <c r="AF115" s="5"/>
      <c r="AG115" s="5"/>
      <c r="AH115" s="4"/>
      <c r="AI115" s="10"/>
      <c r="AJ115" s="10"/>
      <c r="AK115" s="10"/>
      <c r="AL115" s="5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</row>
    <row r="116" spans="1:49" ht="20.25">
      <c r="A116" s="71"/>
      <c r="B116" s="6"/>
      <c r="C116" s="5"/>
      <c r="D116" s="5"/>
      <c r="E116" s="5"/>
      <c r="F116" s="6"/>
      <c r="G116" s="5"/>
      <c r="H116" s="5"/>
      <c r="I116" s="5"/>
      <c r="J116" s="4"/>
      <c r="K116" s="4"/>
      <c r="L116" s="4"/>
      <c r="M116" s="4"/>
      <c r="N116" s="5"/>
      <c r="O116" s="9"/>
      <c r="P116" s="71"/>
      <c r="Q116" s="58"/>
      <c r="R116" s="58"/>
      <c r="S116" s="8"/>
      <c r="T116" s="4"/>
      <c r="U116" s="8"/>
      <c r="V116" s="66"/>
      <c r="W116" s="66"/>
      <c r="X116" s="71"/>
      <c r="Y116" s="71"/>
      <c r="Z116" s="71"/>
      <c r="AA116" s="71"/>
      <c r="AB116" s="5"/>
      <c r="AC116" s="5"/>
      <c r="AD116" s="5"/>
      <c r="AE116" s="7"/>
      <c r="AF116" s="5"/>
      <c r="AG116" s="5"/>
      <c r="AH116" s="4"/>
      <c r="AI116" s="10"/>
      <c r="AJ116" s="10"/>
      <c r="AK116" s="10"/>
      <c r="AL116" s="5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</row>
    <row r="117" spans="1:49" ht="20.25">
      <c r="A117" s="71"/>
      <c r="B117" s="6"/>
      <c r="C117" s="5"/>
      <c r="D117" s="5"/>
      <c r="E117" s="5"/>
      <c r="F117" s="6"/>
      <c r="G117" s="5"/>
      <c r="H117" s="5"/>
      <c r="I117" s="5"/>
      <c r="J117" s="4"/>
      <c r="K117" s="4"/>
      <c r="L117" s="4"/>
      <c r="M117" s="4"/>
      <c r="N117" s="5"/>
      <c r="O117" s="9"/>
      <c r="P117" s="71"/>
      <c r="Q117" s="58"/>
      <c r="R117" s="58"/>
      <c r="S117" s="8"/>
      <c r="T117" s="4"/>
      <c r="U117" s="8"/>
      <c r="V117" s="66"/>
      <c r="W117" s="66"/>
      <c r="X117" s="71"/>
      <c r="Y117" s="71"/>
      <c r="Z117" s="71"/>
      <c r="AA117" s="71"/>
      <c r="AB117" s="5"/>
      <c r="AC117" s="5"/>
      <c r="AD117" s="5"/>
      <c r="AE117" s="7"/>
      <c r="AF117" s="5"/>
      <c r="AG117" s="5"/>
      <c r="AH117" s="4"/>
      <c r="AI117" s="10"/>
      <c r="AJ117" s="10"/>
      <c r="AK117" s="10"/>
      <c r="AL117" s="5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</row>
    <row r="118" spans="1:49" ht="20.25">
      <c r="A118" s="71"/>
      <c r="B118" s="6"/>
      <c r="C118" s="5"/>
      <c r="D118" s="5"/>
      <c r="E118" s="5"/>
      <c r="F118" s="6"/>
      <c r="G118" s="5"/>
      <c r="H118" s="5"/>
      <c r="I118" s="5"/>
      <c r="J118" s="4"/>
      <c r="K118" s="4"/>
      <c r="L118" s="4"/>
      <c r="M118" s="4"/>
      <c r="N118" s="5"/>
      <c r="O118" s="9"/>
      <c r="P118" s="71"/>
      <c r="Q118" s="58"/>
      <c r="R118" s="58"/>
      <c r="S118" s="8"/>
      <c r="T118" s="4"/>
      <c r="U118" s="8"/>
      <c r="V118" s="66"/>
      <c r="W118" s="66"/>
      <c r="X118" s="71"/>
      <c r="Y118" s="71"/>
      <c r="Z118" s="71"/>
      <c r="AA118" s="71"/>
      <c r="AB118" s="5"/>
      <c r="AC118" s="5"/>
      <c r="AD118" s="5"/>
      <c r="AE118" s="7"/>
      <c r="AF118" s="5"/>
      <c r="AG118" s="5"/>
      <c r="AH118" s="4"/>
      <c r="AI118" s="10"/>
      <c r="AJ118" s="10"/>
      <c r="AK118" s="10"/>
      <c r="AL118" s="5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</row>
    <row r="119" spans="1:49" ht="20.25">
      <c r="A119" s="71"/>
      <c r="B119" s="6"/>
      <c r="C119" s="5"/>
      <c r="D119" s="5"/>
      <c r="E119" s="5"/>
      <c r="F119" s="6"/>
      <c r="G119" s="5"/>
      <c r="H119" s="5"/>
      <c r="I119" s="5"/>
      <c r="J119" s="57"/>
      <c r="K119" s="4"/>
      <c r="L119" s="4"/>
      <c r="M119" s="4"/>
      <c r="N119" s="5"/>
      <c r="O119" s="9"/>
      <c r="P119" s="71"/>
      <c r="Q119" s="58"/>
      <c r="R119" s="58"/>
      <c r="S119" s="8"/>
      <c r="T119" s="4"/>
      <c r="U119" s="8"/>
      <c r="V119" s="66"/>
      <c r="W119" s="66"/>
      <c r="X119" s="71"/>
      <c r="Y119" s="71"/>
      <c r="Z119" s="71"/>
      <c r="AA119" s="71"/>
      <c r="AB119" s="5"/>
      <c r="AC119" s="5"/>
      <c r="AD119" s="5"/>
      <c r="AE119" s="7"/>
      <c r="AF119" s="5"/>
      <c r="AG119" s="5"/>
      <c r="AH119" s="4"/>
      <c r="AI119" s="10"/>
      <c r="AJ119" s="10"/>
      <c r="AK119" s="10"/>
      <c r="AL119" s="5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</row>
    <row r="120" spans="1:49" ht="20.25">
      <c r="A120" s="71"/>
      <c r="B120" s="6"/>
      <c r="C120" s="5"/>
      <c r="D120" s="5"/>
      <c r="E120" s="5"/>
      <c r="F120" s="6"/>
      <c r="G120" s="5"/>
      <c r="H120" s="5"/>
      <c r="I120" s="5"/>
      <c r="J120" s="4"/>
      <c r="K120" s="4"/>
      <c r="L120" s="4"/>
      <c r="M120" s="4"/>
      <c r="N120" s="5"/>
      <c r="O120" s="9"/>
      <c r="P120" s="71"/>
      <c r="Q120" s="58"/>
      <c r="R120" s="58"/>
      <c r="S120" s="8"/>
      <c r="T120" s="4"/>
      <c r="U120" s="8"/>
      <c r="V120" s="66"/>
      <c r="W120" s="66"/>
      <c r="X120" s="71"/>
      <c r="Y120" s="71"/>
      <c r="Z120" s="71"/>
      <c r="AA120" s="71"/>
      <c r="AB120" s="5"/>
      <c r="AC120" s="5"/>
      <c r="AD120" s="5"/>
      <c r="AE120" s="7"/>
      <c r="AF120" s="5"/>
      <c r="AG120" s="5"/>
      <c r="AH120" s="4"/>
      <c r="AI120" s="10"/>
      <c r="AJ120" s="10"/>
      <c r="AK120" s="10"/>
      <c r="AL120" s="5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</row>
    <row r="121" spans="1:49" ht="20.25">
      <c r="A121" s="71"/>
      <c r="B121" s="6"/>
      <c r="C121" s="5"/>
      <c r="D121" s="5"/>
      <c r="E121" s="5"/>
      <c r="F121" s="6"/>
      <c r="G121" s="5"/>
      <c r="H121" s="5"/>
      <c r="I121" s="5"/>
      <c r="J121" s="57"/>
      <c r="K121" s="4"/>
      <c r="L121" s="4"/>
      <c r="M121" s="4"/>
      <c r="N121" s="5"/>
      <c r="O121" s="9"/>
      <c r="P121" s="71"/>
      <c r="Q121" s="58"/>
      <c r="R121" s="58"/>
      <c r="S121" s="8"/>
      <c r="T121" s="4"/>
      <c r="U121" s="8"/>
      <c r="V121" s="66"/>
      <c r="W121" s="66"/>
      <c r="X121" s="71"/>
      <c r="Y121" s="71"/>
      <c r="Z121" s="71"/>
      <c r="AA121" s="71"/>
      <c r="AB121" s="5"/>
      <c r="AC121" s="5"/>
      <c r="AD121" s="5"/>
      <c r="AE121" s="7"/>
      <c r="AF121" s="5"/>
      <c r="AG121" s="5"/>
      <c r="AH121" s="4"/>
      <c r="AI121" s="10"/>
      <c r="AJ121" s="10"/>
      <c r="AK121" s="10"/>
      <c r="AL121" s="5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</row>
    <row r="122" spans="1:49" ht="20.25">
      <c r="A122" s="71"/>
      <c r="B122" s="6"/>
      <c r="C122" s="5"/>
      <c r="D122" s="5"/>
      <c r="E122" s="5"/>
      <c r="F122" s="6"/>
      <c r="G122" s="5"/>
      <c r="H122" s="5"/>
      <c r="I122" s="5"/>
      <c r="J122" s="57"/>
      <c r="K122" s="4"/>
      <c r="L122" s="4"/>
      <c r="M122" s="4"/>
      <c r="N122" s="5"/>
      <c r="O122" s="9"/>
      <c r="P122" s="71"/>
      <c r="Q122" s="58"/>
      <c r="R122" s="58"/>
      <c r="S122" s="8"/>
      <c r="T122" s="4"/>
      <c r="U122" s="8"/>
      <c r="V122" s="66"/>
      <c r="W122" s="66"/>
      <c r="X122" s="71"/>
      <c r="Y122" s="71"/>
      <c r="Z122" s="71"/>
      <c r="AA122" s="71"/>
      <c r="AB122" s="5"/>
      <c r="AC122" s="5"/>
      <c r="AD122" s="5"/>
      <c r="AE122" s="7"/>
      <c r="AF122" s="5"/>
      <c r="AG122" s="5"/>
      <c r="AH122" s="4"/>
      <c r="AI122" s="10"/>
      <c r="AJ122" s="10"/>
      <c r="AK122" s="10"/>
      <c r="AL122" s="5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</row>
    <row r="123" spans="1:49" ht="20.25">
      <c r="A123" s="71"/>
      <c r="B123" s="6"/>
      <c r="C123" s="5"/>
      <c r="D123" s="5"/>
      <c r="E123" s="5"/>
      <c r="F123" s="6"/>
      <c r="G123" s="5"/>
      <c r="H123" s="5"/>
      <c r="I123" s="5"/>
      <c r="J123" s="4"/>
      <c r="K123" s="4"/>
      <c r="L123" s="4"/>
      <c r="M123" s="4"/>
      <c r="N123" s="5"/>
      <c r="O123" s="9"/>
      <c r="P123" s="71"/>
      <c r="Q123" s="58"/>
      <c r="R123" s="58"/>
      <c r="S123" s="8"/>
      <c r="T123" s="4"/>
      <c r="U123" s="8"/>
      <c r="V123" s="66"/>
      <c r="W123" s="66"/>
      <c r="X123" s="71"/>
      <c r="Y123" s="71"/>
      <c r="Z123" s="71"/>
      <c r="AA123" s="71"/>
      <c r="AB123" s="5"/>
      <c r="AC123" s="5"/>
      <c r="AD123" s="5"/>
      <c r="AE123" s="7"/>
      <c r="AF123" s="5"/>
      <c r="AG123" s="5"/>
      <c r="AH123" s="4"/>
      <c r="AI123" s="10"/>
      <c r="AJ123" s="10"/>
      <c r="AK123" s="10"/>
      <c r="AL123" s="5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</row>
    <row r="124" spans="1:49" ht="20.25">
      <c r="A124" s="71"/>
      <c r="B124" s="6"/>
      <c r="C124" s="5"/>
      <c r="D124" s="5"/>
      <c r="E124" s="5"/>
      <c r="F124" s="6"/>
      <c r="G124" s="5"/>
      <c r="H124" s="5"/>
      <c r="I124" s="5"/>
      <c r="J124" s="4"/>
      <c r="K124" s="4"/>
      <c r="L124" s="4"/>
      <c r="M124" s="4"/>
      <c r="N124" s="5"/>
      <c r="O124" s="9"/>
      <c r="P124" s="71"/>
      <c r="Q124" s="58"/>
      <c r="R124" s="58"/>
      <c r="S124" s="8"/>
      <c r="T124" s="4"/>
      <c r="U124" s="8"/>
      <c r="V124" s="66"/>
      <c r="W124" s="66"/>
      <c r="X124" s="71"/>
      <c r="Y124" s="71"/>
      <c r="Z124" s="71"/>
      <c r="AA124" s="71"/>
      <c r="AB124" s="5"/>
      <c r="AC124" s="5"/>
      <c r="AD124" s="5"/>
      <c r="AE124" s="7"/>
      <c r="AF124" s="5"/>
      <c r="AG124" s="5"/>
      <c r="AH124" s="4"/>
      <c r="AI124" s="10"/>
      <c r="AJ124" s="10"/>
      <c r="AK124" s="10"/>
      <c r="AL124" s="5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</row>
    <row r="125" spans="1:49" ht="20.25">
      <c r="A125" s="71"/>
      <c r="B125" s="6"/>
      <c r="C125" s="5"/>
      <c r="D125" s="5"/>
      <c r="E125" s="5"/>
      <c r="F125" s="6"/>
      <c r="G125" s="5"/>
      <c r="H125" s="5"/>
      <c r="I125" s="5"/>
      <c r="J125" s="57"/>
      <c r="K125" s="4"/>
      <c r="L125" s="4"/>
      <c r="M125" s="4"/>
      <c r="N125" s="5"/>
      <c r="O125" s="9"/>
      <c r="P125" s="71"/>
      <c r="Q125" s="58"/>
      <c r="R125" s="58"/>
      <c r="S125" s="8"/>
      <c r="T125" s="4"/>
      <c r="U125" s="8"/>
      <c r="V125" s="66"/>
      <c r="W125" s="66"/>
      <c r="X125" s="71"/>
      <c r="Y125" s="71"/>
      <c r="Z125" s="71"/>
      <c r="AA125" s="71"/>
      <c r="AB125" s="5"/>
      <c r="AC125" s="5"/>
      <c r="AD125" s="5"/>
      <c r="AE125" s="7"/>
      <c r="AF125" s="5"/>
      <c r="AG125" s="5"/>
      <c r="AH125" s="4"/>
      <c r="AI125" s="10"/>
      <c r="AJ125" s="10"/>
      <c r="AK125" s="10"/>
      <c r="AL125" s="5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</row>
    <row r="126" spans="1:49" ht="20.25">
      <c r="A126" s="71"/>
      <c r="B126" s="6"/>
      <c r="C126" s="5"/>
      <c r="D126" s="5"/>
      <c r="E126" s="5"/>
      <c r="F126" s="6"/>
      <c r="G126" s="5"/>
      <c r="H126" s="5"/>
      <c r="I126" s="5"/>
      <c r="J126" s="57"/>
      <c r="K126" s="4"/>
      <c r="L126" s="4"/>
      <c r="M126" s="4"/>
      <c r="N126" s="5"/>
      <c r="O126" s="9"/>
      <c r="P126" s="71"/>
      <c r="Q126" s="58"/>
      <c r="R126" s="58"/>
      <c r="S126" s="8"/>
      <c r="T126" s="4"/>
      <c r="U126" s="8"/>
      <c r="V126" s="66"/>
      <c r="W126" s="66"/>
      <c r="X126" s="71"/>
      <c r="Y126" s="71"/>
      <c r="Z126" s="71"/>
      <c r="AA126" s="71"/>
      <c r="AB126" s="5"/>
      <c r="AC126" s="5"/>
      <c r="AD126" s="5"/>
      <c r="AE126" s="7"/>
      <c r="AF126" s="5"/>
      <c r="AG126" s="5"/>
      <c r="AH126" s="4"/>
      <c r="AI126" s="10"/>
      <c r="AJ126" s="10"/>
      <c r="AK126" s="10"/>
      <c r="AL126" s="5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</row>
    <row r="127" spans="1:49" ht="20.25">
      <c r="A127" s="71"/>
      <c r="B127" s="6"/>
      <c r="C127" s="5"/>
      <c r="D127" s="5"/>
      <c r="E127" s="5"/>
      <c r="F127" s="6"/>
      <c r="G127" s="5"/>
      <c r="H127" s="5"/>
      <c r="I127" s="5"/>
      <c r="J127" s="57"/>
      <c r="K127" s="4"/>
      <c r="L127" s="4"/>
      <c r="M127" s="4"/>
      <c r="N127" s="5"/>
      <c r="O127" s="9"/>
      <c r="P127" s="71"/>
      <c r="Q127" s="58"/>
      <c r="R127" s="58"/>
      <c r="S127" s="8"/>
      <c r="T127" s="4"/>
      <c r="U127" s="8"/>
      <c r="V127" s="66"/>
      <c r="W127" s="66"/>
      <c r="X127" s="71"/>
      <c r="Y127" s="71"/>
      <c r="Z127" s="71"/>
      <c r="AA127" s="71"/>
      <c r="AB127" s="5"/>
      <c r="AC127" s="5"/>
      <c r="AD127" s="5"/>
      <c r="AE127" s="7"/>
      <c r="AF127" s="5"/>
      <c r="AG127" s="5"/>
      <c r="AH127" s="4"/>
      <c r="AI127" s="10"/>
      <c r="AJ127" s="10"/>
      <c r="AK127" s="10"/>
      <c r="AL127" s="5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</row>
    <row r="128" spans="1:49" ht="20.25">
      <c r="A128" s="71"/>
      <c r="B128" s="6"/>
      <c r="C128" s="5"/>
      <c r="D128" s="5"/>
      <c r="E128" s="5"/>
      <c r="F128" s="6"/>
      <c r="G128" s="5"/>
      <c r="H128" s="5"/>
      <c r="I128" s="5"/>
      <c r="J128" s="57"/>
      <c r="K128" s="4"/>
      <c r="L128" s="4"/>
      <c r="M128" s="4"/>
      <c r="N128" s="5"/>
      <c r="O128" s="9"/>
      <c r="P128" s="71"/>
      <c r="Q128" s="58"/>
      <c r="R128" s="58"/>
      <c r="S128" s="8"/>
      <c r="T128" s="4"/>
      <c r="U128" s="8"/>
      <c r="V128" s="66"/>
      <c r="W128" s="66"/>
      <c r="X128" s="71"/>
      <c r="Y128" s="71"/>
      <c r="Z128" s="71"/>
      <c r="AA128" s="71"/>
      <c r="AB128" s="5"/>
      <c r="AC128" s="5"/>
      <c r="AD128" s="5"/>
      <c r="AE128" s="7"/>
      <c r="AF128" s="5"/>
      <c r="AG128" s="5"/>
      <c r="AH128" s="4"/>
      <c r="AI128" s="10"/>
      <c r="AJ128" s="10"/>
      <c r="AK128" s="10"/>
      <c r="AL128" s="5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</row>
    <row r="129" spans="1:49" ht="20.25">
      <c r="A129" s="71"/>
      <c r="B129" s="6"/>
      <c r="C129" s="5"/>
      <c r="D129" s="5"/>
      <c r="E129" s="5"/>
      <c r="F129" s="6"/>
      <c r="G129" s="5"/>
      <c r="H129" s="5"/>
      <c r="I129" s="5"/>
      <c r="J129" s="57"/>
      <c r="K129" s="4"/>
      <c r="L129" s="4"/>
      <c r="M129" s="4"/>
      <c r="N129" s="5"/>
      <c r="O129" s="9"/>
      <c r="P129" s="71"/>
      <c r="Q129" s="58"/>
      <c r="R129" s="58"/>
      <c r="S129" s="8"/>
      <c r="T129" s="4"/>
      <c r="U129" s="8"/>
      <c r="V129" s="66"/>
      <c r="W129" s="66"/>
      <c r="X129" s="71"/>
      <c r="Y129" s="71"/>
      <c r="Z129" s="71"/>
      <c r="AA129" s="71"/>
      <c r="AB129" s="5"/>
      <c r="AC129" s="5"/>
      <c r="AD129" s="5"/>
      <c r="AE129" s="7"/>
      <c r="AF129" s="5"/>
      <c r="AG129" s="5"/>
      <c r="AH129" s="4"/>
      <c r="AI129" s="10"/>
      <c r="AJ129" s="10"/>
      <c r="AK129" s="10"/>
      <c r="AL129" s="5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</row>
    <row r="130" spans="1:49" ht="20.25">
      <c r="A130" s="71"/>
      <c r="B130" s="6"/>
      <c r="C130" s="5"/>
      <c r="D130" s="5"/>
      <c r="E130" s="5"/>
      <c r="F130" s="6"/>
      <c r="G130" s="5"/>
      <c r="H130" s="5"/>
      <c r="I130" s="5"/>
      <c r="J130" s="4"/>
      <c r="K130" s="4"/>
      <c r="L130" s="4"/>
      <c r="M130" s="4"/>
      <c r="N130" s="5"/>
      <c r="O130" s="9"/>
      <c r="P130" s="71"/>
      <c r="Q130" s="58"/>
      <c r="R130" s="58"/>
      <c r="S130" s="8"/>
      <c r="T130" s="4"/>
      <c r="U130" s="8"/>
      <c r="V130" s="66"/>
      <c r="W130" s="66"/>
      <c r="X130" s="71"/>
      <c r="Y130" s="71"/>
      <c r="Z130" s="71"/>
      <c r="AA130" s="71"/>
      <c r="AB130" s="5"/>
      <c r="AC130" s="5"/>
      <c r="AD130" s="5"/>
      <c r="AE130" s="7"/>
      <c r="AF130" s="5"/>
      <c r="AG130" s="5"/>
      <c r="AH130" s="4"/>
      <c r="AI130" s="10"/>
      <c r="AJ130" s="10"/>
      <c r="AK130" s="10"/>
      <c r="AL130" s="5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</row>
    <row r="131" spans="1:49" ht="20.25">
      <c r="A131" s="71"/>
      <c r="B131" s="6"/>
      <c r="C131" s="5"/>
      <c r="D131" s="5"/>
      <c r="E131" s="5"/>
      <c r="F131" s="6"/>
      <c r="G131" s="5"/>
      <c r="H131" s="5"/>
      <c r="I131" s="5"/>
      <c r="J131" s="57"/>
      <c r="K131" s="4"/>
      <c r="L131" s="4"/>
      <c r="M131" s="4"/>
      <c r="N131" s="5"/>
      <c r="O131" s="9"/>
      <c r="P131" s="71"/>
      <c r="Q131" s="58"/>
      <c r="R131" s="58"/>
      <c r="S131" s="8"/>
      <c r="T131" s="4"/>
      <c r="U131" s="8"/>
      <c r="V131" s="66"/>
      <c r="W131" s="66"/>
      <c r="X131" s="71"/>
      <c r="Y131" s="71"/>
      <c r="Z131" s="71"/>
      <c r="AA131" s="71"/>
      <c r="AB131" s="5"/>
      <c r="AC131" s="5"/>
      <c r="AD131" s="5"/>
      <c r="AE131" s="7"/>
      <c r="AF131" s="5"/>
      <c r="AG131" s="5"/>
      <c r="AH131" s="4"/>
      <c r="AI131" s="10"/>
      <c r="AJ131" s="10"/>
      <c r="AK131" s="10"/>
      <c r="AL131" s="5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</row>
    <row r="132" spans="1:49" ht="20.25">
      <c r="A132" s="71"/>
      <c r="B132" s="6"/>
      <c r="C132" s="5"/>
      <c r="D132" s="5"/>
      <c r="E132" s="5"/>
      <c r="F132" s="6"/>
      <c r="G132" s="5"/>
      <c r="H132" s="5"/>
      <c r="I132" s="5"/>
      <c r="J132" s="4"/>
      <c r="K132" s="4"/>
      <c r="L132" s="4"/>
      <c r="M132" s="4"/>
      <c r="N132" s="5"/>
      <c r="O132" s="9"/>
      <c r="P132" s="71"/>
      <c r="Q132" s="58"/>
      <c r="R132" s="58"/>
      <c r="S132" s="8"/>
      <c r="T132" s="4"/>
      <c r="U132" s="8"/>
      <c r="V132" s="66"/>
      <c r="W132" s="66"/>
      <c r="X132" s="71"/>
      <c r="Y132" s="71"/>
      <c r="Z132" s="71"/>
      <c r="AA132" s="71"/>
      <c r="AB132" s="5"/>
      <c r="AC132" s="5"/>
      <c r="AD132" s="5"/>
      <c r="AE132" s="7"/>
      <c r="AF132" s="5"/>
      <c r="AG132" s="5"/>
      <c r="AH132" s="4"/>
      <c r="AI132" s="10"/>
      <c r="AJ132" s="10"/>
      <c r="AK132" s="10"/>
      <c r="AL132" s="5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</row>
    <row r="133" spans="1:49" ht="20.25">
      <c r="A133" s="71"/>
      <c r="B133" s="6"/>
      <c r="C133" s="5"/>
      <c r="D133" s="5"/>
      <c r="E133" s="5"/>
      <c r="F133" s="6"/>
      <c r="G133" s="5"/>
      <c r="H133" s="5"/>
      <c r="I133" s="5"/>
      <c r="J133" s="57"/>
      <c r="K133" s="4"/>
      <c r="L133" s="4"/>
      <c r="M133" s="4"/>
      <c r="N133" s="5"/>
      <c r="O133" s="9"/>
      <c r="P133" s="71"/>
      <c r="Q133" s="58"/>
      <c r="R133" s="58"/>
      <c r="S133" s="8"/>
      <c r="T133" s="4"/>
      <c r="U133" s="8"/>
      <c r="V133" s="66"/>
      <c r="W133" s="66"/>
      <c r="X133" s="71"/>
      <c r="Y133" s="71"/>
      <c r="Z133" s="71"/>
      <c r="AA133" s="71"/>
      <c r="AB133" s="5"/>
      <c r="AC133" s="5"/>
      <c r="AD133" s="5"/>
      <c r="AE133" s="7"/>
      <c r="AF133" s="5"/>
      <c r="AG133" s="5"/>
      <c r="AH133" s="4"/>
      <c r="AI133" s="10"/>
      <c r="AJ133" s="10"/>
      <c r="AK133" s="10"/>
      <c r="AL133" s="5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</row>
    <row r="134" spans="1:49" ht="20.25">
      <c r="A134" s="71"/>
      <c r="B134" s="6"/>
      <c r="C134" s="5"/>
      <c r="D134" s="5"/>
      <c r="E134" s="5"/>
      <c r="F134" s="6"/>
      <c r="G134" s="5"/>
      <c r="H134" s="5"/>
      <c r="I134" s="5"/>
      <c r="J134" s="4"/>
      <c r="K134" s="4"/>
      <c r="L134" s="4"/>
      <c r="M134" s="4"/>
      <c r="N134" s="5"/>
      <c r="O134" s="9"/>
      <c r="P134" s="71"/>
      <c r="Q134" s="58"/>
      <c r="R134" s="58"/>
      <c r="S134" s="8"/>
      <c r="T134" s="4"/>
      <c r="U134" s="8"/>
      <c r="V134" s="66"/>
      <c r="W134" s="66"/>
      <c r="X134" s="71"/>
      <c r="Y134" s="71"/>
      <c r="Z134" s="71"/>
      <c r="AA134" s="71"/>
      <c r="AB134" s="5"/>
      <c r="AC134" s="5"/>
      <c r="AD134" s="5"/>
      <c r="AE134" s="7"/>
      <c r="AF134" s="5"/>
      <c r="AG134" s="5"/>
      <c r="AH134" s="4"/>
      <c r="AI134" s="10"/>
      <c r="AJ134" s="10"/>
      <c r="AK134" s="10"/>
      <c r="AL134" s="5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</row>
    <row r="135" spans="1:49" ht="20.25">
      <c r="A135" s="71"/>
      <c r="B135" s="6"/>
      <c r="C135" s="5"/>
      <c r="D135" s="5"/>
      <c r="E135" s="5"/>
      <c r="F135" s="6"/>
      <c r="G135" s="5"/>
      <c r="H135" s="5"/>
      <c r="I135" s="5"/>
      <c r="J135" s="4"/>
      <c r="K135" s="4"/>
      <c r="L135" s="4"/>
      <c r="M135" s="4"/>
      <c r="N135" s="5"/>
      <c r="O135" s="9"/>
      <c r="P135" s="71"/>
      <c r="Q135" s="58"/>
      <c r="R135" s="58"/>
      <c r="S135" s="8"/>
      <c r="T135" s="4"/>
      <c r="U135" s="8"/>
      <c r="V135" s="66"/>
      <c r="W135" s="66"/>
      <c r="X135" s="71"/>
      <c r="Y135" s="71"/>
      <c r="Z135" s="71"/>
      <c r="AA135" s="71"/>
      <c r="AB135" s="5"/>
      <c r="AC135" s="5"/>
      <c r="AD135" s="5"/>
      <c r="AE135" s="7"/>
      <c r="AF135" s="5"/>
      <c r="AG135" s="5"/>
      <c r="AH135" s="4"/>
      <c r="AI135" s="10"/>
      <c r="AJ135" s="10"/>
      <c r="AK135" s="10"/>
      <c r="AL135" s="5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</row>
    <row r="136" spans="1:49" ht="20.25">
      <c r="A136" s="71"/>
      <c r="B136" s="6"/>
      <c r="C136" s="5"/>
      <c r="D136" s="5"/>
      <c r="E136" s="5"/>
      <c r="F136" s="6"/>
      <c r="G136" s="5"/>
      <c r="H136" s="5"/>
      <c r="I136" s="5"/>
      <c r="J136" s="4"/>
      <c r="K136" s="4"/>
      <c r="L136" s="4"/>
      <c r="M136" s="4"/>
      <c r="N136" s="5"/>
      <c r="O136" s="9"/>
      <c r="P136" s="71"/>
      <c r="Q136" s="58"/>
      <c r="R136" s="58"/>
      <c r="S136" s="8"/>
      <c r="T136" s="4"/>
      <c r="U136" s="8"/>
      <c r="V136" s="66"/>
      <c r="W136" s="66"/>
      <c r="X136" s="71"/>
      <c r="Y136" s="71"/>
      <c r="Z136" s="71"/>
      <c r="AA136" s="71"/>
      <c r="AB136" s="5"/>
      <c r="AC136" s="5"/>
      <c r="AD136" s="5"/>
      <c r="AE136" s="7"/>
      <c r="AF136" s="5"/>
      <c r="AG136" s="5"/>
      <c r="AH136" s="4"/>
      <c r="AI136" s="10"/>
      <c r="AJ136" s="10"/>
      <c r="AK136" s="10"/>
      <c r="AL136" s="5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</row>
    <row r="137" spans="1:49" ht="20.25">
      <c r="A137" s="71"/>
      <c r="B137" s="6"/>
      <c r="C137" s="5"/>
      <c r="D137" s="5"/>
      <c r="E137" s="5"/>
      <c r="F137" s="6"/>
      <c r="G137" s="5"/>
      <c r="H137" s="5"/>
      <c r="I137" s="5"/>
      <c r="J137" s="57"/>
      <c r="K137" s="4"/>
      <c r="L137" s="4"/>
      <c r="M137" s="4"/>
      <c r="N137" s="5"/>
      <c r="O137" s="9"/>
      <c r="P137" s="71"/>
      <c r="Q137" s="58"/>
      <c r="R137" s="58"/>
      <c r="S137" s="8"/>
      <c r="T137" s="4"/>
      <c r="U137" s="8"/>
      <c r="V137" s="66"/>
      <c r="W137" s="66"/>
      <c r="X137" s="71"/>
      <c r="Y137" s="71"/>
      <c r="Z137" s="71"/>
      <c r="AA137" s="71"/>
      <c r="AB137" s="5"/>
      <c r="AC137" s="5"/>
      <c r="AD137" s="5"/>
      <c r="AE137" s="7"/>
      <c r="AF137" s="5"/>
      <c r="AG137" s="5"/>
      <c r="AH137" s="4"/>
      <c r="AI137" s="10"/>
      <c r="AJ137" s="10"/>
      <c r="AK137" s="10"/>
      <c r="AL137" s="5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</row>
    <row r="138" spans="1:49" ht="20.25">
      <c r="A138" s="71"/>
      <c r="B138" s="6"/>
      <c r="C138" s="5"/>
      <c r="D138" s="5"/>
      <c r="E138" s="5"/>
      <c r="F138" s="6"/>
      <c r="G138" s="5"/>
      <c r="H138" s="5"/>
      <c r="I138" s="5"/>
      <c r="J138" s="57"/>
      <c r="K138" s="4"/>
      <c r="L138" s="4"/>
      <c r="M138" s="4"/>
      <c r="N138" s="5"/>
      <c r="O138" s="9"/>
      <c r="P138" s="71"/>
      <c r="Q138" s="58"/>
      <c r="R138" s="58"/>
      <c r="S138" s="8"/>
      <c r="T138" s="4"/>
      <c r="U138" s="8"/>
      <c r="V138" s="66"/>
      <c r="W138" s="66"/>
      <c r="X138" s="71"/>
      <c r="Y138" s="71"/>
      <c r="Z138" s="71"/>
      <c r="AA138" s="71"/>
      <c r="AB138" s="5"/>
      <c r="AC138" s="5"/>
      <c r="AD138" s="5"/>
      <c r="AE138" s="7"/>
      <c r="AF138" s="5"/>
      <c r="AG138" s="5"/>
      <c r="AH138" s="4"/>
      <c r="AI138" s="10"/>
      <c r="AJ138" s="10"/>
      <c r="AK138" s="10"/>
      <c r="AL138" s="5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</row>
    <row r="139" spans="1:49" ht="20.25">
      <c r="A139" s="71"/>
      <c r="B139" s="6"/>
      <c r="C139" s="5"/>
      <c r="D139" s="5"/>
      <c r="E139" s="5"/>
      <c r="F139" s="6"/>
      <c r="G139" s="5"/>
      <c r="H139" s="5"/>
      <c r="I139" s="5"/>
      <c r="J139" s="4"/>
      <c r="K139" s="4"/>
      <c r="L139" s="4"/>
      <c r="M139" s="4"/>
      <c r="N139" s="5"/>
      <c r="O139" s="9"/>
      <c r="P139" s="71"/>
      <c r="Q139" s="58"/>
      <c r="R139" s="58"/>
      <c r="S139" s="8"/>
      <c r="T139" s="4"/>
      <c r="U139" s="8"/>
      <c r="V139" s="66"/>
      <c r="W139" s="66"/>
      <c r="X139" s="71"/>
      <c r="Y139" s="71"/>
      <c r="Z139" s="71"/>
      <c r="AA139" s="71"/>
      <c r="AB139" s="5"/>
      <c r="AC139" s="5"/>
      <c r="AD139" s="5"/>
      <c r="AE139" s="7"/>
      <c r="AF139" s="5"/>
      <c r="AG139" s="5"/>
      <c r="AH139" s="4"/>
      <c r="AI139" s="10"/>
      <c r="AJ139" s="10"/>
      <c r="AK139" s="10"/>
      <c r="AL139" s="5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</row>
    <row r="140" spans="1:49" ht="20.25">
      <c r="A140" s="71"/>
      <c r="B140" s="6"/>
      <c r="C140" s="5"/>
      <c r="D140" s="5"/>
      <c r="E140" s="5"/>
      <c r="F140" s="6"/>
      <c r="G140" s="5"/>
      <c r="H140" s="5"/>
      <c r="I140" s="5"/>
      <c r="J140" s="57"/>
      <c r="K140" s="4"/>
      <c r="L140" s="4"/>
      <c r="M140" s="4"/>
      <c r="N140" s="5"/>
      <c r="O140" s="9"/>
      <c r="P140" s="71"/>
      <c r="Q140" s="58"/>
      <c r="R140" s="58"/>
      <c r="S140" s="8"/>
      <c r="T140" s="4"/>
      <c r="U140" s="8"/>
      <c r="V140" s="66"/>
      <c r="W140" s="66"/>
      <c r="X140" s="71"/>
      <c r="Y140" s="71"/>
      <c r="Z140" s="71"/>
      <c r="AA140" s="71"/>
      <c r="AB140" s="5"/>
      <c r="AC140" s="5"/>
      <c r="AD140" s="5"/>
      <c r="AE140" s="7"/>
      <c r="AF140" s="5"/>
      <c r="AG140" s="5"/>
      <c r="AH140" s="4"/>
      <c r="AI140" s="10"/>
      <c r="AJ140" s="10"/>
      <c r="AK140" s="10"/>
      <c r="AL140" s="5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</row>
    <row r="141" spans="1:49" ht="20.25">
      <c r="A141" s="71"/>
      <c r="B141" s="6"/>
      <c r="C141" s="5"/>
      <c r="D141" s="5"/>
      <c r="E141" s="5"/>
      <c r="F141" s="6"/>
      <c r="G141" s="5"/>
      <c r="H141" s="5"/>
      <c r="I141" s="5"/>
      <c r="J141" s="57"/>
      <c r="K141" s="4"/>
      <c r="L141" s="4"/>
      <c r="M141" s="4"/>
      <c r="N141" s="5"/>
      <c r="O141" s="9"/>
      <c r="P141" s="71"/>
      <c r="Q141" s="58"/>
      <c r="R141" s="58"/>
      <c r="S141" s="8"/>
      <c r="T141" s="4"/>
      <c r="U141" s="8"/>
      <c r="V141" s="66"/>
      <c r="W141" s="66"/>
      <c r="X141" s="71"/>
      <c r="Y141" s="71"/>
      <c r="Z141" s="71"/>
      <c r="AA141" s="71"/>
      <c r="AB141" s="5"/>
      <c r="AC141" s="5"/>
      <c r="AD141" s="5"/>
      <c r="AE141" s="7"/>
      <c r="AF141" s="5"/>
      <c r="AG141" s="5"/>
      <c r="AH141" s="4"/>
      <c r="AI141" s="10"/>
      <c r="AJ141" s="10"/>
      <c r="AK141" s="10"/>
      <c r="AL141" s="5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</row>
    <row r="142" spans="1:49" ht="20.25">
      <c r="A142" s="71"/>
      <c r="B142" s="6"/>
      <c r="C142" s="5"/>
      <c r="D142" s="5"/>
      <c r="E142" s="5"/>
      <c r="F142" s="6"/>
      <c r="G142" s="5"/>
      <c r="H142" s="5"/>
      <c r="I142" s="5"/>
      <c r="J142" s="57"/>
      <c r="K142" s="4"/>
      <c r="L142" s="4"/>
      <c r="M142" s="4"/>
      <c r="N142" s="5"/>
      <c r="O142" s="9"/>
      <c r="P142" s="71"/>
      <c r="Q142" s="58"/>
      <c r="R142" s="58"/>
      <c r="S142" s="8"/>
      <c r="T142" s="4"/>
      <c r="U142" s="8"/>
      <c r="V142" s="66"/>
      <c r="W142" s="66"/>
      <c r="X142" s="71"/>
      <c r="Y142" s="71"/>
      <c r="Z142" s="71"/>
      <c r="AA142" s="71"/>
      <c r="AB142" s="5"/>
      <c r="AC142" s="5"/>
      <c r="AD142" s="5"/>
      <c r="AE142" s="7"/>
      <c r="AF142" s="5"/>
      <c r="AG142" s="5"/>
      <c r="AH142" s="4"/>
      <c r="AI142" s="10"/>
      <c r="AJ142" s="10"/>
      <c r="AK142" s="10"/>
      <c r="AL142" s="5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</row>
    <row r="143" spans="1:49" ht="20.25">
      <c r="A143" s="71"/>
      <c r="B143" s="6"/>
      <c r="C143" s="5"/>
      <c r="D143" s="5"/>
      <c r="E143" s="5"/>
      <c r="F143" s="6"/>
      <c r="G143" s="5"/>
      <c r="H143" s="5"/>
      <c r="I143" s="5"/>
      <c r="J143" s="4"/>
      <c r="K143" s="4"/>
      <c r="L143" s="4"/>
      <c r="M143" s="4"/>
      <c r="N143" s="5"/>
      <c r="O143" s="9"/>
      <c r="P143" s="71"/>
      <c r="Q143" s="58"/>
      <c r="R143" s="58"/>
      <c r="S143" s="8"/>
      <c r="T143" s="4"/>
      <c r="U143" s="8"/>
      <c r="V143" s="66"/>
      <c r="W143" s="66"/>
      <c r="X143" s="71"/>
      <c r="Y143" s="71"/>
      <c r="Z143" s="71"/>
      <c r="AA143" s="71"/>
      <c r="AB143" s="5"/>
      <c r="AC143" s="5"/>
      <c r="AD143" s="5"/>
      <c r="AE143" s="7"/>
      <c r="AF143" s="5"/>
      <c r="AG143" s="5"/>
      <c r="AH143" s="4"/>
      <c r="AI143" s="10"/>
      <c r="AJ143" s="10"/>
      <c r="AK143" s="10"/>
      <c r="AL143" s="5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</row>
    <row r="144" spans="1:49" ht="20.25">
      <c r="A144" s="71"/>
      <c r="B144" s="6"/>
      <c r="C144" s="5"/>
      <c r="D144" s="5"/>
      <c r="E144" s="5"/>
      <c r="F144" s="6"/>
      <c r="G144" s="5"/>
      <c r="H144" s="5"/>
      <c r="I144" s="5"/>
      <c r="J144" s="57"/>
      <c r="K144" s="4"/>
      <c r="L144" s="4"/>
      <c r="M144" s="4"/>
      <c r="N144" s="5"/>
      <c r="O144" s="9"/>
      <c r="P144" s="71"/>
      <c r="Q144" s="58"/>
      <c r="R144" s="58"/>
      <c r="S144" s="8"/>
      <c r="T144" s="4"/>
      <c r="U144" s="8"/>
      <c r="V144" s="66"/>
      <c r="W144" s="66"/>
      <c r="X144" s="71"/>
      <c r="Y144" s="71"/>
      <c r="Z144" s="71"/>
      <c r="AA144" s="71"/>
      <c r="AB144" s="5"/>
      <c r="AC144" s="5"/>
      <c r="AD144" s="5"/>
      <c r="AE144" s="7"/>
      <c r="AF144" s="5"/>
      <c r="AG144" s="5"/>
      <c r="AH144" s="4"/>
      <c r="AI144" s="10"/>
      <c r="AJ144" s="10"/>
      <c r="AK144" s="10"/>
      <c r="AL144" s="5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</row>
    <row r="145" spans="1:49" ht="21">
      <c r="A145" s="71"/>
      <c r="B145" s="6"/>
      <c r="C145" s="5"/>
      <c r="D145" s="4"/>
      <c r="E145" s="4"/>
      <c r="F145" s="6"/>
      <c r="G145" s="5"/>
      <c r="H145" s="40"/>
      <c r="I145" s="40"/>
      <c r="J145" s="4"/>
      <c r="K145" s="4"/>
      <c r="L145" s="4"/>
      <c r="M145" s="4"/>
      <c r="N145" s="5"/>
      <c r="O145" s="9"/>
      <c r="P145" s="71"/>
      <c r="Q145" s="58"/>
      <c r="R145" s="58"/>
      <c r="S145" s="8"/>
      <c r="T145" s="4"/>
      <c r="U145" s="8"/>
      <c r="V145" s="66"/>
      <c r="W145" s="66"/>
      <c r="X145" s="71"/>
      <c r="Y145" s="71"/>
      <c r="Z145" s="71"/>
      <c r="AA145" s="71"/>
      <c r="AB145" s="5"/>
      <c r="AC145" s="5"/>
      <c r="AD145" s="5"/>
      <c r="AE145" s="7"/>
      <c r="AF145" s="5"/>
      <c r="AG145" s="67"/>
      <c r="AH145" s="4"/>
      <c r="AI145" s="10"/>
      <c r="AJ145" s="10"/>
      <c r="AK145" s="10"/>
      <c r="AL145" s="5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</row>
    <row r="146" spans="1:49" ht="21">
      <c r="A146" s="71"/>
      <c r="B146" s="6"/>
      <c r="C146" s="5"/>
      <c r="D146" s="4"/>
      <c r="E146" s="4"/>
      <c r="F146" s="6"/>
      <c r="G146" s="5"/>
      <c r="H146" s="40"/>
      <c r="I146" s="40"/>
      <c r="J146" s="4"/>
      <c r="K146" s="4"/>
      <c r="L146" s="4"/>
      <c r="M146" s="4"/>
      <c r="N146" s="5"/>
      <c r="O146" s="9"/>
      <c r="P146" s="71"/>
      <c r="Q146" s="58"/>
      <c r="R146" s="58"/>
      <c r="S146" s="8"/>
      <c r="T146" s="4"/>
      <c r="U146" s="8"/>
      <c r="V146" s="66"/>
      <c r="W146" s="66"/>
      <c r="X146" s="71"/>
      <c r="Y146" s="71"/>
      <c r="Z146" s="71"/>
      <c r="AA146" s="71"/>
      <c r="AB146" s="5"/>
      <c r="AC146" s="5"/>
      <c r="AD146" s="5"/>
      <c r="AE146" s="7"/>
      <c r="AF146" s="5"/>
      <c r="AG146" s="4"/>
      <c r="AH146" s="4"/>
      <c r="AI146" s="10"/>
      <c r="AJ146" s="10"/>
      <c r="AK146" s="10"/>
      <c r="AL146" s="5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</row>
    <row r="147" spans="1:49" ht="21">
      <c r="A147" s="71"/>
      <c r="B147" s="6"/>
      <c r="C147" s="5"/>
      <c r="D147" s="4"/>
      <c r="E147" s="4"/>
      <c r="F147" s="6"/>
      <c r="G147" s="5"/>
      <c r="H147" s="40"/>
      <c r="I147" s="40"/>
      <c r="J147" s="4"/>
      <c r="K147" s="4"/>
      <c r="L147" s="4"/>
      <c r="M147" s="4"/>
      <c r="N147" s="5"/>
      <c r="O147" s="9"/>
      <c r="P147" s="71"/>
      <c r="Q147" s="58"/>
      <c r="R147" s="58"/>
      <c r="S147" s="8"/>
      <c r="T147" s="4"/>
      <c r="U147" s="8"/>
      <c r="V147" s="66"/>
      <c r="W147" s="66"/>
      <c r="X147" s="71"/>
      <c r="Y147" s="71"/>
      <c r="Z147" s="71"/>
      <c r="AA147" s="71"/>
      <c r="AB147" s="5"/>
      <c r="AC147" s="5"/>
      <c r="AD147" s="5"/>
      <c r="AE147" s="7"/>
      <c r="AF147" s="5"/>
      <c r="AG147" s="4"/>
      <c r="AH147" s="4"/>
      <c r="AI147" s="10"/>
      <c r="AJ147" s="10"/>
      <c r="AK147" s="10"/>
      <c r="AL147" s="5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</row>
    <row r="148" spans="1:49" ht="21">
      <c r="A148" s="71"/>
      <c r="B148" s="6"/>
      <c r="C148" s="5"/>
      <c r="D148" s="4"/>
      <c r="E148" s="4"/>
      <c r="F148" s="6"/>
      <c r="G148" s="5"/>
      <c r="H148" s="40"/>
      <c r="I148" s="40"/>
      <c r="J148" s="4"/>
      <c r="K148" s="4"/>
      <c r="L148" s="4"/>
      <c r="M148" s="4"/>
      <c r="N148" s="5"/>
      <c r="O148" s="9"/>
      <c r="P148" s="71"/>
      <c r="Q148" s="58"/>
      <c r="R148" s="58"/>
      <c r="S148" s="8"/>
      <c r="T148" s="4"/>
      <c r="U148" s="8"/>
      <c r="V148" s="66"/>
      <c r="W148" s="66"/>
      <c r="X148" s="71"/>
      <c r="Y148" s="71"/>
      <c r="Z148" s="71"/>
      <c r="AA148" s="71"/>
      <c r="AB148" s="5"/>
      <c r="AC148" s="5"/>
      <c r="AD148" s="5"/>
      <c r="AE148" s="7"/>
      <c r="AF148" s="5"/>
      <c r="AG148" s="4"/>
      <c r="AH148" s="4"/>
      <c r="AI148" s="10"/>
      <c r="AJ148" s="10"/>
      <c r="AK148" s="10"/>
      <c r="AL148" s="5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</row>
    <row r="149" spans="1:49" ht="21">
      <c r="A149" s="71"/>
      <c r="B149" s="6"/>
      <c r="C149" s="5"/>
      <c r="D149" s="4"/>
      <c r="E149" s="4"/>
      <c r="F149" s="6"/>
      <c r="G149" s="5"/>
      <c r="H149" s="40"/>
      <c r="I149" s="40"/>
      <c r="J149" s="4"/>
      <c r="K149" s="4"/>
      <c r="L149" s="4"/>
      <c r="M149" s="4"/>
      <c r="N149" s="5"/>
      <c r="O149" s="9"/>
      <c r="P149" s="71"/>
      <c r="Q149" s="58"/>
      <c r="R149" s="58"/>
      <c r="S149" s="8"/>
      <c r="T149" s="4"/>
      <c r="U149" s="8"/>
      <c r="V149" s="66"/>
      <c r="W149" s="66"/>
      <c r="X149" s="71"/>
      <c r="Y149" s="71"/>
      <c r="Z149" s="71"/>
      <c r="AA149" s="71"/>
      <c r="AB149" s="5"/>
      <c r="AC149" s="5"/>
      <c r="AD149" s="5"/>
      <c r="AE149" s="7"/>
      <c r="AF149" s="5"/>
      <c r="AG149" s="4"/>
      <c r="AH149" s="4"/>
      <c r="AI149" s="10"/>
      <c r="AJ149" s="10"/>
      <c r="AK149" s="10"/>
      <c r="AL149" s="5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</row>
    <row r="150" spans="1:49" ht="20.25">
      <c r="A150" s="12"/>
      <c r="B150" s="6"/>
      <c r="C150" s="5"/>
      <c r="D150" s="4"/>
      <c r="E150" s="4"/>
      <c r="F150" s="6"/>
      <c r="G150" s="5"/>
      <c r="H150" s="13"/>
      <c r="I150" s="13"/>
      <c r="J150" s="4"/>
      <c r="K150" s="4"/>
      <c r="L150" s="4"/>
      <c r="M150" s="4"/>
      <c r="N150" s="12"/>
      <c r="O150" s="16"/>
      <c r="P150" s="71"/>
      <c r="Q150" s="58"/>
      <c r="R150" s="58"/>
      <c r="S150" s="8"/>
      <c r="T150" s="4"/>
      <c r="U150" s="8"/>
      <c r="V150" s="66"/>
      <c r="W150" s="66"/>
      <c r="X150" s="71"/>
      <c r="Y150" s="71"/>
      <c r="Z150" s="71"/>
      <c r="AA150" s="71"/>
      <c r="AB150" s="11"/>
      <c r="AC150" s="72"/>
      <c r="AD150" s="12"/>
      <c r="AE150" s="7"/>
      <c r="AF150" s="12"/>
      <c r="AG150" s="4"/>
      <c r="AH150" s="4"/>
      <c r="AI150" s="10"/>
      <c r="AJ150" s="10"/>
      <c r="AK150" s="10"/>
      <c r="AL150" s="12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</row>
    <row r="151" spans="1:49" ht="20.25">
      <c r="A151" s="12"/>
      <c r="B151" s="6"/>
      <c r="C151" s="5"/>
      <c r="D151" s="4"/>
      <c r="E151" s="4"/>
      <c r="F151" s="6"/>
      <c r="G151" s="5"/>
      <c r="H151" s="13"/>
      <c r="I151" s="13"/>
      <c r="J151" s="4"/>
      <c r="K151" s="4"/>
      <c r="L151" s="4"/>
      <c r="M151" s="4"/>
      <c r="N151" s="12"/>
      <c r="O151" s="16"/>
      <c r="P151" s="71"/>
      <c r="Q151" s="58"/>
      <c r="R151" s="58"/>
      <c r="S151" s="8"/>
      <c r="T151" s="4"/>
      <c r="U151" s="8"/>
      <c r="V151" s="66"/>
      <c r="W151" s="66"/>
      <c r="X151" s="71"/>
      <c r="Y151" s="71"/>
      <c r="Z151" s="71"/>
      <c r="AA151" s="71"/>
      <c r="AB151" s="11"/>
      <c r="AC151" s="72"/>
      <c r="AD151" s="12"/>
      <c r="AE151" s="7"/>
      <c r="AF151" s="12"/>
      <c r="AG151" s="4"/>
      <c r="AH151" s="4"/>
      <c r="AI151" s="10"/>
      <c r="AJ151" s="10"/>
      <c r="AK151" s="10"/>
      <c r="AL151" s="12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</row>
    <row r="152" spans="1:49" ht="20.25">
      <c r="A152" s="12"/>
      <c r="B152" s="6"/>
      <c r="C152" s="5"/>
      <c r="D152" s="4"/>
      <c r="E152" s="4"/>
      <c r="F152" s="6"/>
      <c r="G152" s="5"/>
      <c r="H152" s="13"/>
      <c r="I152" s="13"/>
      <c r="J152" s="4"/>
      <c r="K152" s="4"/>
      <c r="L152" s="4"/>
      <c r="M152" s="4"/>
      <c r="N152" s="12"/>
      <c r="O152" s="16"/>
      <c r="P152" s="71"/>
      <c r="Q152" s="58"/>
      <c r="R152" s="58"/>
      <c r="S152" s="8"/>
      <c r="T152" s="4"/>
      <c r="U152" s="8"/>
      <c r="V152" s="66"/>
      <c r="W152" s="66"/>
      <c r="X152" s="71"/>
      <c r="Y152" s="71"/>
      <c r="Z152" s="71"/>
      <c r="AA152" s="71"/>
      <c r="AB152" s="11"/>
      <c r="AC152" s="72"/>
      <c r="AD152" s="12"/>
      <c r="AE152" s="7"/>
      <c r="AF152" s="12"/>
      <c r="AG152" s="67"/>
      <c r="AH152" s="4"/>
      <c r="AI152" s="10"/>
      <c r="AJ152" s="10"/>
      <c r="AK152" s="10"/>
      <c r="AL152" s="12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</row>
    <row r="153" spans="1:49" ht="20.25">
      <c r="A153" s="12"/>
      <c r="B153" s="6"/>
      <c r="C153" s="5"/>
      <c r="D153" s="4"/>
      <c r="E153" s="4"/>
      <c r="F153" s="6"/>
      <c r="G153" s="5"/>
      <c r="H153" s="13"/>
      <c r="I153" s="14"/>
      <c r="J153" s="4"/>
      <c r="K153" s="4"/>
      <c r="L153" s="4"/>
      <c r="M153" s="4"/>
      <c r="N153" s="12"/>
      <c r="O153" s="16"/>
      <c r="P153" s="71"/>
      <c r="Q153" s="58"/>
      <c r="R153" s="58"/>
      <c r="S153" s="8"/>
      <c r="T153" s="4"/>
      <c r="U153" s="8"/>
      <c r="V153" s="66"/>
      <c r="W153" s="66"/>
      <c r="X153" s="71"/>
      <c r="Y153" s="71"/>
      <c r="Z153" s="71"/>
      <c r="AA153" s="71"/>
      <c r="AB153" s="11"/>
      <c r="AC153" s="72"/>
      <c r="AD153" s="12"/>
      <c r="AE153" s="7"/>
      <c r="AF153" s="12"/>
      <c r="AG153" s="4"/>
      <c r="AH153" s="4"/>
      <c r="AI153" s="10"/>
      <c r="AJ153" s="10"/>
      <c r="AK153" s="10"/>
      <c r="AL153" s="12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</row>
    <row r="154" spans="1:49" ht="20.25">
      <c r="A154" s="12"/>
      <c r="B154" s="6"/>
      <c r="C154" s="5"/>
      <c r="D154" s="4"/>
      <c r="E154" s="4"/>
      <c r="F154" s="6"/>
      <c r="G154" s="5"/>
      <c r="H154" s="13"/>
      <c r="I154" s="15"/>
      <c r="J154" s="4"/>
      <c r="K154" s="4"/>
      <c r="L154" s="4"/>
      <c r="M154" s="4"/>
      <c r="N154" s="12"/>
      <c r="O154" s="16"/>
      <c r="P154" s="71"/>
      <c r="Q154" s="58"/>
      <c r="R154" s="58"/>
      <c r="S154" s="8"/>
      <c r="T154" s="4"/>
      <c r="U154" s="8"/>
      <c r="V154" s="66"/>
      <c r="W154" s="66"/>
      <c r="X154" s="71"/>
      <c r="Y154" s="71"/>
      <c r="Z154" s="71"/>
      <c r="AA154" s="71"/>
      <c r="AB154" s="11"/>
      <c r="AC154" s="72"/>
      <c r="AD154" s="12"/>
      <c r="AE154" s="7"/>
      <c r="AF154" s="12"/>
      <c r="AG154" s="4"/>
      <c r="AH154" s="4"/>
      <c r="AI154" s="10"/>
      <c r="AJ154" s="10"/>
      <c r="AK154" s="10"/>
      <c r="AL154" s="12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</row>
    <row r="155" spans="1:49" ht="20.25">
      <c r="A155" s="12"/>
      <c r="B155" s="6"/>
      <c r="C155" s="5"/>
      <c r="D155" s="4"/>
      <c r="E155" s="4"/>
      <c r="F155" s="6"/>
      <c r="G155" s="5"/>
      <c r="H155" s="13"/>
      <c r="I155" s="15"/>
      <c r="J155" s="4"/>
      <c r="K155" s="4"/>
      <c r="L155" s="4"/>
      <c r="M155" s="4"/>
      <c r="N155" s="12"/>
      <c r="O155" s="16"/>
      <c r="P155" s="71"/>
      <c r="Q155" s="58"/>
      <c r="R155" s="58"/>
      <c r="S155" s="8"/>
      <c r="T155" s="4"/>
      <c r="U155" s="8"/>
      <c r="V155" s="66"/>
      <c r="W155" s="66"/>
      <c r="X155" s="71"/>
      <c r="Y155" s="71"/>
      <c r="Z155" s="71"/>
      <c r="AA155" s="71"/>
      <c r="AB155" s="11"/>
      <c r="AC155" s="72"/>
      <c r="AD155" s="12"/>
      <c r="AE155" s="7"/>
      <c r="AF155" s="12"/>
      <c r="AG155" s="4"/>
      <c r="AH155" s="4"/>
      <c r="AI155" s="10"/>
      <c r="AJ155" s="10"/>
      <c r="AK155" s="10"/>
      <c r="AL155" s="12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</row>
    <row r="156" spans="1:49" ht="20.25">
      <c r="A156" s="12"/>
      <c r="B156" s="6"/>
      <c r="C156" s="5"/>
      <c r="D156" s="4"/>
      <c r="E156" s="4"/>
      <c r="F156" s="6"/>
      <c r="G156" s="5"/>
      <c r="H156" s="13"/>
      <c r="I156" s="15"/>
      <c r="J156" s="4"/>
      <c r="K156" s="4"/>
      <c r="L156" s="4"/>
      <c r="M156" s="4"/>
      <c r="N156" s="12"/>
      <c r="O156" s="16"/>
      <c r="P156" s="71"/>
      <c r="Q156" s="58"/>
      <c r="R156" s="58"/>
      <c r="S156" s="8"/>
      <c r="T156" s="4"/>
      <c r="U156" s="8"/>
      <c r="V156" s="66"/>
      <c r="W156" s="66"/>
      <c r="X156" s="71"/>
      <c r="Y156" s="71"/>
      <c r="Z156" s="71"/>
      <c r="AA156" s="71"/>
      <c r="AB156" s="11"/>
      <c r="AC156" s="72"/>
      <c r="AD156" s="12"/>
      <c r="AE156" s="7"/>
      <c r="AF156" s="12"/>
      <c r="AG156" s="4"/>
      <c r="AH156" s="4"/>
      <c r="AI156" s="10"/>
      <c r="AJ156" s="10"/>
      <c r="AK156" s="10"/>
      <c r="AL156" s="12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</row>
    <row r="157" spans="1:49" ht="20.25">
      <c r="A157" s="12"/>
      <c r="B157" s="6"/>
      <c r="C157" s="5"/>
      <c r="D157" s="4"/>
      <c r="E157" s="4"/>
      <c r="F157" s="6"/>
      <c r="G157" s="5"/>
      <c r="H157" s="13"/>
      <c r="I157" s="15"/>
      <c r="J157" s="4"/>
      <c r="K157" s="4"/>
      <c r="L157" s="4"/>
      <c r="M157" s="4"/>
      <c r="N157" s="12"/>
      <c r="O157" s="16"/>
      <c r="P157" s="71"/>
      <c r="Q157" s="58"/>
      <c r="R157" s="58"/>
      <c r="S157" s="8"/>
      <c r="T157" s="4"/>
      <c r="U157" s="8"/>
      <c r="V157" s="66"/>
      <c r="W157" s="66"/>
      <c r="X157" s="71"/>
      <c r="Y157" s="71"/>
      <c r="Z157" s="71"/>
      <c r="AA157" s="71"/>
      <c r="AB157" s="11"/>
      <c r="AC157" s="72"/>
      <c r="AD157" s="12"/>
      <c r="AE157" s="7"/>
      <c r="AF157" s="12"/>
      <c r="AG157" s="67"/>
      <c r="AH157" s="4"/>
      <c r="AI157" s="10"/>
      <c r="AJ157" s="10"/>
      <c r="AK157" s="10"/>
      <c r="AL157" s="12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</row>
    <row r="158" spans="1:49" ht="20.25">
      <c r="A158" s="12"/>
      <c r="B158" s="6"/>
      <c r="C158" s="5"/>
      <c r="D158" s="4"/>
      <c r="E158" s="4"/>
      <c r="F158" s="6"/>
      <c r="G158" s="5"/>
      <c r="H158" s="13"/>
      <c r="I158" s="15"/>
      <c r="J158" s="4"/>
      <c r="K158" s="4"/>
      <c r="L158" s="4"/>
      <c r="M158" s="4"/>
      <c r="N158" s="12"/>
      <c r="O158" s="16"/>
      <c r="P158" s="71"/>
      <c r="Q158" s="58"/>
      <c r="R158" s="58"/>
      <c r="S158" s="8"/>
      <c r="T158" s="4"/>
      <c r="U158" s="8"/>
      <c r="V158" s="66"/>
      <c r="W158" s="66"/>
      <c r="X158" s="71"/>
      <c r="Y158" s="71"/>
      <c r="Z158" s="71"/>
      <c r="AA158" s="71"/>
      <c r="AB158" s="11"/>
      <c r="AC158" s="72"/>
      <c r="AD158" s="12"/>
      <c r="AE158" s="7"/>
      <c r="AF158" s="12"/>
      <c r="AG158" s="4"/>
      <c r="AH158" s="4"/>
      <c r="AI158" s="10"/>
      <c r="AJ158" s="10"/>
      <c r="AK158" s="10"/>
      <c r="AL158" s="12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</row>
    <row r="159" spans="1:49" ht="20.25">
      <c r="A159" s="12"/>
      <c r="B159" s="6"/>
      <c r="C159" s="5"/>
      <c r="D159" s="4"/>
      <c r="E159" s="4"/>
      <c r="F159" s="6"/>
      <c r="G159" s="5"/>
      <c r="H159" s="13"/>
      <c r="I159" s="15"/>
      <c r="J159" s="4"/>
      <c r="K159" s="4"/>
      <c r="L159" s="4"/>
      <c r="M159" s="4"/>
      <c r="N159" s="12"/>
      <c r="O159" s="16"/>
      <c r="P159" s="71"/>
      <c r="Q159" s="58"/>
      <c r="R159" s="58"/>
      <c r="S159" s="8"/>
      <c r="T159" s="4"/>
      <c r="U159" s="8"/>
      <c r="V159" s="66"/>
      <c r="W159" s="66"/>
      <c r="X159" s="71"/>
      <c r="Y159" s="71"/>
      <c r="Z159" s="71"/>
      <c r="AA159" s="71"/>
      <c r="AB159" s="11"/>
      <c r="AC159" s="72"/>
      <c r="AD159" s="12"/>
      <c r="AE159" s="7"/>
      <c r="AF159" s="12"/>
      <c r="AG159" s="4"/>
      <c r="AH159" s="4"/>
      <c r="AI159" s="10"/>
      <c r="AJ159" s="10"/>
      <c r="AK159" s="10"/>
      <c r="AL159" s="12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</row>
    <row r="160" spans="1:49" ht="20.25">
      <c r="A160" s="12"/>
      <c r="B160" s="6"/>
      <c r="C160" s="5"/>
      <c r="D160" s="4"/>
      <c r="E160" s="4"/>
      <c r="F160" s="6"/>
      <c r="G160" s="5"/>
      <c r="H160" s="13"/>
      <c r="I160" s="15"/>
      <c r="J160" s="4"/>
      <c r="K160" s="4"/>
      <c r="L160" s="4"/>
      <c r="M160" s="4"/>
      <c r="N160" s="12"/>
      <c r="O160" s="16"/>
      <c r="P160" s="71"/>
      <c r="Q160" s="58"/>
      <c r="R160" s="58"/>
      <c r="S160" s="8"/>
      <c r="T160" s="4"/>
      <c r="U160" s="8"/>
      <c r="V160" s="66"/>
      <c r="W160" s="66"/>
      <c r="X160" s="71"/>
      <c r="Y160" s="71"/>
      <c r="Z160" s="71"/>
      <c r="AA160" s="71"/>
      <c r="AB160" s="11"/>
      <c r="AC160" s="72"/>
      <c r="AD160" s="12"/>
      <c r="AE160" s="7"/>
      <c r="AF160" s="12"/>
      <c r="AG160" s="4"/>
      <c r="AH160" s="4"/>
      <c r="AI160" s="10"/>
      <c r="AJ160" s="10"/>
      <c r="AK160" s="10"/>
      <c r="AL160" s="12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</row>
    <row r="161" spans="1:49" ht="20.25">
      <c r="A161" s="12"/>
      <c r="B161" s="6"/>
      <c r="C161" s="5"/>
      <c r="D161" s="4"/>
      <c r="E161" s="4"/>
      <c r="F161" s="6"/>
      <c r="G161" s="5"/>
      <c r="H161" s="13"/>
      <c r="I161" s="15"/>
      <c r="J161" s="4"/>
      <c r="K161" s="4"/>
      <c r="L161" s="4"/>
      <c r="M161" s="4"/>
      <c r="N161" s="12"/>
      <c r="O161" s="16"/>
      <c r="P161" s="71"/>
      <c r="Q161" s="58"/>
      <c r="R161" s="58"/>
      <c r="S161" s="8"/>
      <c r="T161" s="4"/>
      <c r="U161" s="8"/>
      <c r="V161" s="66"/>
      <c r="W161" s="66"/>
      <c r="X161" s="71"/>
      <c r="Y161" s="71"/>
      <c r="Z161" s="71"/>
      <c r="AA161" s="71"/>
      <c r="AB161" s="11"/>
      <c r="AC161" s="72"/>
      <c r="AD161" s="12"/>
      <c r="AE161" s="7"/>
      <c r="AF161" s="12"/>
      <c r="AG161" s="67"/>
      <c r="AH161" s="4"/>
      <c r="AI161" s="10"/>
      <c r="AJ161" s="10"/>
      <c r="AK161" s="10"/>
      <c r="AL161" s="12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</row>
    <row r="162" spans="1:49" ht="20.25">
      <c r="A162" s="12"/>
      <c r="B162" s="6"/>
      <c r="C162" s="5"/>
      <c r="D162" s="4"/>
      <c r="E162" s="4"/>
      <c r="F162" s="6"/>
      <c r="G162" s="5"/>
      <c r="H162" s="13"/>
      <c r="I162" s="15"/>
      <c r="J162" s="4"/>
      <c r="K162" s="4"/>
      <c r="L162" s="4"/>
      <c r="M162" s="4"/>
      <c r="N162" s="12"/>
      <c r="O162" s="16"/>
      <c r="P162" s="71"/>
      <c r="Q162" s="58"/>
      <c r="R162" s="58"/>
      <c r="S162" s="8"/>
      <c r="T162" s="4"/>
      <c r="U162" s="8"/>
      <c r="V162" s="66"/>
      <c r="W162" s="66"/>
      <c r="X162" s="71"/>
      <c r="Y162" s="71"/>
      <c r="Z162" s="71"/>
      <c r="AA162" s="71"/>
      <c r="AB162" s="11"/>
      <c r="AC162" s="72"/>
      <c r="AD162" s="12"/>
      <c r="AE162" s="7"/>
      <c r="AF162" s="12"/>
      <c r="AG162" s="4"/>
      <c r="AH162" s="4"/>
      <c r="AI162" s="10"/>
      <c r="AJ162" s="10"/>
      <c r="AK162" s="10"/>
      <c r="AL162" s="12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</row>
    <row r="163" spans="1:49" ht="20.25">
      <c r="A163" s="12"/>
      <c r="B163" s="6"/>
      <c r="C163" s="5"/>
      <c r="D163" s="4"/>
      <c r="E163" s="4"/>
      <c r="F163" s="6"/>
      <c r="G163" s="5"/>
      <c r="H163" s="13"/>
      <c r="I163" s="15"/>
      <c r="J163" s="4"/>
      <c r="K163" s="4"/>
      <c r="L163" s="4"/>
      <c r="M163" s="4"/>
      <c r="N163" s="12"/>
      <c r="O163" s="16"/>
      <c r="P163" s="71"/>
      <c r="Q163" s="58"/>
      <c r="R163" s="58"/>
      <c r="S163" s="8"/>
      <c r="T163" s="4"/>
      <c r="U163" s="8"/>
      <c r="V163" s="66"/>
      <c r="W163" s="66"/>
      <c r="X163" s="71"/>
      <c r="Y163" s="71"/>
      <c r="Z163" s="71"/>
      <c r="AA163" s="71"/>
      <c r="AB163" s="11"/>
      <c r="AC163" s="72"/>
      <c r="AD163" s="12"/>
      <c r="AE163" s="7"/>
      <c r="AF163" s="12"/>
      <c r="AG163" s="4"/>
      <c r="AH163" s="4"/>
      <c r="AI163" s="10"/>
      <c r="AJ163" s="10"/>
      <c r="AK163" s="10"/>
      <c r="AL163" s="12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</row>
    <row r="164" spans="1:49" ht="21">
      <c r="A164" s="20"/>
      <c r="B164" s="6"/>
      <c r="C164" s="5"/>
      <c r="D164" s="4"/>
      <c r="E164" s="4"/>
      <c r="F164" s="6"/>
      <c r="G164" s="5"/>
      <c r="H164" s="21"/>
      <c r="I164" s="5"/>
      <c r="J164" s="4"/>
      <c r="K164" s="4"/>
      <c r="L164" s="4"/>
      <c r="M164" s="4"/>
      <c r="N164" s="20"/>
      <c r="O164" s="22"/>
      <c r="P164" s="40"/>
      <c r="Q164" s="58"/>
      <c r="R164" s="58"/>
      <c r="S164" s="8"/>
      <c r="T164" s="4"/>
      <c r="U164" s="8"/>
      <c r="V164" s="66"/>
      <c r="W164" s="66"/>
      <c r="X164" s="40"/>
      <c r="Y164" s="40"/>
      <c r="Z164" s="40"/>
      <c r="AA164" s="40"/>
      <c r="AB164" s="23"/>
      <c r="AC164" s="39"/>
      <c r="AD164" s="20"/>
      <c r="AE164" s="7"/>
      <c r="AF164" s="20"/>
      <c r="AG164" s="67"/>
      <c r="AH164" s="4"/>
      <c r="AI164" s="10"/>
      <c r="AJ164" s="10"/>
      <c r="AK164" s="10"/>
      <c r="AL164" s="2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</row>
    <row r="165" spans="1:49" ht="21">
      <c r="A165" s="20"/>
      <c r="B165" s="6"/>
      <c r="C165" s="5"/>
      <c r="D165" s="4"/>
      <c r="E165" s="4"/>
      <c r="F165" s="6"/>
      <c r="G165" s="5"/>
      <c r="H165" s="21"/>
      <c r="I165" s="5"/>
      <c r="J165" s="4"/>
      <c r="K165" s="4"/>
      <c r="L165" s="4"/>
      <c r="M165" s="4"/>
      <c r="N165" s="20"/>
      <c r="O165" s="22"/>
      <c r="P165" s="40"/>
      <c r="Q165" s="58"/>
      <c r="R165" s="58"/>
      <c r="S165" s="8"/>
      <c r="T165" s="4"/>
      <c r="U165" s="8"/>
      <c r="V165" s="66"/>
      <c r="W165" s="66"/>
      <c r="X165" s="23"/>
      <c r="Y165" s="23"/>
      <c r="Z165" s="40"/>
      <c r="AA165" s="40"/>
      <c r="AB165" s="23"/>
      <c r="AC165" s="39"/>
      <c r="AD165" s="20"/>
      <c r="AE165" s="7"/>
      <c r="AF165" s="20"/>
      <c r="AG165" s="4"/>
      <c r="AH165" s="4"/>
      <c r="AI165" s="10"/>
      <c r="AJ165" s="24"/>
      <c r="AK165" s="24"/>
      <c r="AL165" s="2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</row>
    <row r="166" spans="1:49" ht="21">
      <c r="A166" s="20"/>
      <c r="B166" s="6"/>
      <c r="C166" s="5"/>
      <c r="D166" s="4"/>
      <c r="E166" s="4"/>
      <c r="F166" s="6"/>
      <c r="G166" s="5"/>
      <c r="H166" s="21"/>
      <c r="I166" s="5"/>
      <c r="J166" s="4"/>
      <c r="K166" s="4"/>
      <c r="L166" s="4"/>
      <c r="M166" s="4"/>
      <c r="N166" s="20"/>
      <c r="O166" s="22"/>
      <c r="P166" s="40"/>
      <c r="Q166" s="58"/>
      <c r="R166" s="58"/>
      <c r="S166" s="8"/>
      <c r="T166" s="4"/>
      <c r="U166" s="8"/>
      <c r="V166" s="66"/>
      <c r="W166" s="66"/>
      <c r="X166" s="23"/>
      <c r="Y166" s="23"/>
      <c r="Z166" s="40"/>
      <c r="AA166" s="40"/>
      <c r="AB166" s="23"/>
      <c r="AC166" s="39"/>
      <c r="AD166" s="20"/>
      <c r="AE166" s="7"/>
      <c r="AF166" s="20"/>
      <c r="AG166" s="4"/>
      <c r="AH166" s="4"/>
      <c r="AI166" s="10"/>
      <c r="AJ166" s="24"/>
      <c r="AK166" s="24"/>
      <c r="AL166" s="2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</row>
    <row r="167" spans="1:49" ht="21">
      <c r="A167" s="20"/>
      <c r="B167" s="6"/>
      <c r="C167" s="5"/>
      <c r="D167" s="4"/>
      <c r="E167" s="4"/>
      <c r="F167" s="6"/>
      <c r="G167" s="5"/>
      <c r="H167" s="21"/>
      <c r="I167" s="5"/>
      <c r="J167" s="4"/>
      <c r="K167" s="4"/>
      <c r="L167" s="4"/>
      <c r="M167" s="4"/>
      <c r="N167" s="20"/>
      <c r="O167" s="22"/>
      <c r="P167" s="40"/>
      <c r="Q167" s="58"/>
      <c r="R167" s="58"/>
      <c r="S167" s="8"/>
      <c r="T167" s="4"/>
      <c r="U167" s="8"/>
      <c r="V167" s="66"/>
      <c r="W167" s="66"/>
      <c r="X167" s="23"/>
      <c r="Y167" s="23"/>
      <c r="Z167" s="40"/>
      <c r="AA167" s="40"/>
      <c r="AB167" s="23"/>
      <c r="AC167" s="39"/>
      <c r="AD167" s="20"/>
      <c r="AE167" s="7"/>
      <c r="AF167" s="20"/>
      <c r="AG167" s="4"/>
      <c r="AH167" s="4"/>
      <c r="AI167" s="10"/>
      <c r="AJ167" s="24"/>
      <c r="AK167" s="24"/>
      <c r="AL167" s="2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</row>
    <row r="168" spans="1:49" ht="21">
      <c r="A168" s="20"/>
      <c r="B168" s="6"/>
      <c r="C168" s="5"/>
      <c r="D168" s="4"/>
      <c r="E168" s="4"/>
      <c r="F168" s="6"/>
      <c r="G168" s="5"/>
      <c r="H168" s="21"/>
      <c r="I168" s="5"/>
      <c r="J168" s="4"/>
      <c r="K168" s="4"/>
      <c r="L168" s="4"/>
      <c r="M168" s="4"/>
      <c r="N168" s="20"/>
      <c r="O168" s="22"/>
      <c r="P168" s="40"/>
      <c r="Q168" s="58"/>
      <c r="R168" s="58"/>
      <c r="S168" s="8"/>
      <c r="T168" s="4"/>
      <c r="U168" s="8"/>
      <c r="V168" s="66"/>
      <c r="W168" s="66"/>
      <c r="X168" s="23"/>
      <c r="Y168" s="23"/>
      <c r="Z168" s="40"/>
      <c r="AA168" s="40"/>
      <c r="AB168" s="23"/>
      <c r="AC168" s="39"/>
      <c r="AD168" s="20"/>
      <c r="AE168" s="7"/>
      <c r="AF168" s="20"/>
      <c r="AG168" s="67"/>
      <c r="AH168" s="4"/>
      <c r="AI168" s="10"/>
      <c r="AJ168" s="24"/>
      <c r="AK168" s="24"/>
      <c r="AL168" s="2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</row>
    <row r="169" spans="1:49" ht="21">
      <c r="A169" s="20"/>
      <c r="B169" s="6"/>
      <c r="C169" s="5"/>
      <c r="D169" s="4"/>
      <c r="E169" s="4"/>
      <c r="F169" s="6"/>
      <c r="G169" s="5"/>
      <c r="H169" s="21"/>
      <c r="I169" s="5"/>
      <c r="J169" s="4"/>
      <c r="K169" s="4"/>
      <c r="L169" s="4"/>
      <c r="M169" s="4"/>
      <c r="N169" s="20"/>
      <c r="O169" s="22"/>
      <c r="P169" s="40"/>
      <c r="Q169" s="58"/>
      <c r="R169" s="58"/>
      <c r="S169" s="8"/>
      <c r="T169" s="4"/>
      <c r="U169" s="8"/>
      <c r="V169" s="66"/>
      <c r="W169" s="66"/>
      <c r="X169" s="40"/>
      <c r="Y169" s="23"/>
      <c r="Z169" s="40"/>
      <c r="AA169" s="40"/>
      <c r="AB169" s="23"/>
      <c r="AC169" s="39"/>
      <c r="AD169" s="20"/>
      <c r="AE169" s="7"/>
      <c r="AF169" s="20"/>
      <c r="AG169" s="4"/>
      <c r="AH169" s="4"/>
      <c r="AI169" s="10"/>
      <c r="AJ169" s="24"/>
      <c r="AK169" s="24"/>
      <c r="AL169" s="2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</row>
    <row r="170" spans="1:49" ht="21">
      <c r="A170" s="20"/>
      <c r="B170" s="6"/>
      <c r="C170" s="5"/>
      <c r="D170" s="4"/>
      <c r="E170" s="5"/>
      <c r="F170" s="6"/>
      <c r="G170" s="5"/>
      <c r="H170" s="21"/>
      <c r="I170" s="5"/>
      <c r="J170" s="4"/>
      <c r="K170" s="4"/>
      <c r="L170" s="4"/>
      <c r="M170" s="4"/>
      <c r="N170" s="20"/>
      <c r="O170" s="22"/>
      <c r="P170" s="40"/>
      <c r="Q170" s="58"/>
      <c r="R170" s="58"/>
      <c r="S170" s="8"/>
      <c r="T170" s="4"/>
      <c r="U170" s="8"/>
      <c r="V170" s="66"/>
      <c r="W170" s="66"/>
      <c r="X170" s="40"/>
      <c r="Y170" s="40"/>
      <c r="Z170" s="40"/>
      <c r="AA170" s="40"/>
      <c r="AB170" s="23"/>
      <c r="AC170" s="39"/>
      <c r="AD170" s="20"/>
      <c r="AE170" s="7"/>
      <c r="AF170" s="20"/>
      <c r="AG170" s="67"/>
      <c r="AH170" s="4"/>
      <c r="AI170" s="10"/>
      <c r="AJ170" s="24"/>
      <c r="AK170" s="24"/>
      <c r="AL170" s="2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</row>
    <row r="171" spans="1:49" ht="21">
      <c r="A171" s="20"/>
      <c r="B171" s="6"/>
      <c r="C171" s="5"/>
      <c r="D171" s="4"/>
      <c r="E171" s="5"/>
      <c r="F171" s="6"/>
      <c r="G171" s="5"/>
      <c r="H171" s="25"/>
      <c r="I171" s="26"/>
      <c r="J171" s="4"/>
      <c r="K171" s="4"/>
      <c r="L171" s="4"/>
      <c r="M171" s="4"/>
      <c r="N171" s="20"/>
      <c r="O171" s="22"/>
      <c r="P171" s="40"/>
      <c r="Q171" s="58"/>
      <c r="R171" s="58"/>
      <c r="S171" s="8"/>
      <c r="T171" s="4"/>
      <c r="U171" s="8"/>
      <c r="V171" s="66"/>
      <c r="W171" s="66"/>
      <c r="X171" s="40"/>
      <c r="Y171" s="40"/>
      <c r="Z171" s="40"/>
      <c r="AA171" s="40"/>
      <c r="AB171" s="20"/>
      <c r="AC171" s="39"/>
      <c r="AD171" s="20"/>
      <c r="AE171" s="7"/>
      <c r="AF171" s="20"/>
      <c r="AG171" s="67"/>
      <c r="AH171" s="4"/>
      <c r="AI171" s="10"/>
      <c r="AJ171" s="24"/>
      <c r="AK171" s="24"/>
      <c r="AL171" s="2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</row>
    <row r="172" spans="1:49" ht="21">
      <c r="A172" s="20"/>
      <c r="B172" s="6"/>
      <c r="C172" s="5"/>
      <c r="D172" s="4"/>
      <c r="E172" s="5"/>
      <c r="F172" s="6"/>
      <c r="G172" s="5"/>
      <c r="H172" s="25"/>
      <c r="I172" s="26"/>
      <c r="J172" s="57"/>
      <c r="K172" s="4"/>
      <c r="L172" s="4"/>
      <c r="M172" s="4"/>
      <c r="N172" s="20"/>
      <c r="O172" s="22"/>
      <c r="P172" s="40"/>
      <c r="Q172" s="58"/>
      <c r="R172" s="58"/>
      <c r="S172" s="8"/>
      <c r="T172" s="4"/>
      <c r="U172" s="8"/>
      <c r="V172" s="66"/>
      <c r="W172" s="66"/>
      <c r="X172" s="40"/>
      <c r="Y172" s="40"/>
      <c r="Z172" s="40"/>
      <c r="AA172" s="40"/>
      <c r="AB172" s="20"/>
      <c r="AC172" s="39"/>
      <c r="AD172" s="20"/>
      <c r="AE172" s="7"/>
      <c r="AF172" s="20"/>
      <c r="AG172" s="67"/>
      <c r="AH172" s="4"/>
      <c r="AI172" s="10"/>
      <c r="AJ172" s="24"/>
      <c r="AK172" s="24"/>
      <c r="AL172" s="2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</row>
    <row r="173" spans="1:49" ht="21">
      <c r="A173" s="20"/>
      <c r="B173" s="6"/>
      <c r="C173" s="5"/>
      <c r="D173" s="4"/>
      <c r="E173" s="5"/>
      <c r="F173" s="6"/>
      <c r="G173" s="5"/>
      <c r="H173" s="25"/>
      <c r="I173" s="26"/>
      <c r="J173" s="57"/>
      <c r="K173" s="4"/>
      <c r="L173" s="4"/>
      <c r="M173" s="4"/>
      <c r="N173" s="20"/>
      <c r="O173" s="22"/>
      <c r="P173" s="40"/>
      <c r="Q173" s="58"/>
      <c r="R173" s="58"/>
      <c r="S173" s="8"/>
      <c r="T173" s="4"/>
      <c r="U173" s="8"/>
      <c r="V173" s="66"/>
      <c r="W173" s="66"/>
      <c r="X173" s="40"/>
      <c r="Y173" s="40"/>
      <c r="Z173" s="40"/>
      <c r="AA173" s="40"/>
      <c r="AB173" s="20"/>
      <c r="AC173" s="39"/>
      <c r="AD173" s="20"/>
      <c r="AE173" s="7"/>
      <c r="AF173" s="20"/>
      <c r="AG173" s="67"/>
      <c r="AH173" s="4"/>
      <c r="AI173" s="10"/>
      <c r="AJ173" s="24"/>
      <c r="AK173" s="24"/>
      <c r="AL173" s="20"/>
      <c r="AM173" s="23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</row>
    <row r="174" spans="1:49" ht="21">
      <c r="A174" s="20"/>
      <c r="B174" s="6"/>
      <c r="C174" s="5"/>
      <c r="D174" s="4"/>
      <c r="E174" s="5"/>
      <c r="F174" s="6"/>
      <c r="G174" s="5"/>
      <c r="H174" s="21"/>
      <c r="I174" s="5"/>
      <c r="J174" s="4"/>
      <c r="K174" s="4"/>
      <c r="L174" s="4"/>
      <c r="M174" s="4"/>
      <c r="N174" s="20"/>
      <c r="O174" s="22"/>
      <c r="P174" s="40"/>
      <c r="Q174" s="58"/>
      <c r="R174" s="58"/>
      <c r="S174" s="8"/>
      <c r="T174" s="4"/>
      <c r="U174" s="8"/>
      <c r="V174" s="66"/>
      <c r="W174" s="66"/>
      <c r="X174" s="40"/>
      <c r="Y174" s="40"/>
      <c r="Z174" s="40"/>
      <c r="AA174" s="40"/>
      <c r="AB174" s="20"/>
      <c r="AC174" s="39"/>
      <c r="AD174" s="20"/>
      <c r="AE174" s="7"/>
      <c r="AF174" s="20"/>
      <c r="AG174" s="67"/>
      <c r="AH174" s="4"/>
      <c r="AI174" s="10"/>
      <c r="AJ174" s="24"/>
      <c r="AK174" s="24"/>
      <c r="AL174" s="2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</row>
    <row r="175" spans="1:49" ht="21">
      <c r="A175" s="20"/>
      <c r="B175" s="6"/>
      <c r="C175" s="5"/>
      <c r="D175" s="4"/>
      <c r="E175" s="5"/>
      <c r="F175" s="6"/>
      <c r="G175" s="5"/>
      <c r="H175" s="25"/>
      <c r="I175" s="26"/>
      <c r="J175" s="4"/>
      <c r="K175" s="4"/>
      <c r="L175" s="4"/>
      <c r="M175" s="4"/>
      <c r="N175" s="20"/>
      <c r="O175" s="22"/>
      <c r="P175" s="40"/>
      <c r="Q175" s="58"/>
      <c r="R175" s="58"/>
      <c r="S175" s="8"/>
      <c r="T175" s="4"/>
      <c r="U175" s="8"/>
      <c r="V175" s="66"/>
      <c r="W175" s="66"/>
      <c r="X175" s="40"/>
      <c r="Y175" s="40"/>
      <c r="Z175" s="40"/>
      <c r="AA175" s="40"/>
      <c r="AB175" s="20"/>
      <c r="AC175" s="39"/>
      <c r="AD175" s="20"/>
      <c r="AE175" s="7"/>
      <c r="AF175" s="20"/>
      <c r="AG175" s="67"/>
      <c r="AH175" s="4"/>
      <c r="AI175" s="10"/>
      <c r="AJ175" s="24"/>
      <c r="AK175" s="24"/>
      <c r="AL175" s="2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</row>
    <row r="176" spans="1:49" ht="21">
      <c r="A176" s="20"/>
      <c r="B176" s="6"/>
      <c r="C176" s="5"/>
      <c r="D176" s="4"/>
      <c r="E176" s="5"/>
      <c r="F176" s="6"/>
      <c r="G176" s="5"/>
      <c r="H176" s="21"/>
      <c r="I176" s="26"/>
      <c r="J176" s="4"/>
      <c r="K176" s="4"/>
      <c r="L176" s="4"/>
      <c r="M176" s="4"/>
      <c r="N176" s="20"/>
      <c r="O176" s="22"/>
      <c r="P176" s="40"/>
      <c r="Q176" s="58"/>
      <c r="R176" s="58"/>
      <c r="S176" s="8"/>
      <c r="T176" s="4"/>
      <c r="U176" s="8"/>
      <c r="V176" s="66"/>
      <c r="W176" s="66"/>
      <c r="X176" s="40"/>
      <c r="Y176" s="40"/>
      <c r="Z176" s="40"/>
      <c r="AA176" s="40"/>
      <c r="AB176" s="20"/>
      <c r="AC176" s="39"/>
      <c r="AD176" s="20"/>
      <c r="AE176" s="7"/>
      <c r="AF176" s="20"/>
      <c r="AG176" s="67"/>
      <c r="AH176" s="4"/>
      <c r="AI176" s="10"/>
      <c r="AJ176" s="24"/>
      <c r="AK176" s="24"/>
      <c r="AL176" s="2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</row>
    <row r="177" spans="1:49" ht="21">
      <c r="A177" s="20"/>
      <c r="B177" s="6"/>
      <c r="C177" s="5"/>
      <c r="D177" s="4"/>
      <c r="E177" s="5"/>
      <c r="F177" s="6"/>
      <c r="G177" s="5"/>
      <c r="H177" s="21"/>
      <c r="I177" s="26"/>
      <c r="J177" s="57"/>
      <c r="K177" s="4"/>
      <c r="L177" s="4"/>
      <c r="M177" s="4"/>
      <c r="N177" s="20"/>
      <c r="O177" s="22"/>
      <c r="P177" s="40"/>
      <c r="Q177" s="58"/>
      <c r="R177" s="58"/>
      <c r="S177" s="8"/>
      <c r="T177" s="4"/>
      <c r="U177" s="8"/>
      <c r="V177" s="66"/>
      <c r="W177" s="66"/>
      <c r="X177" s="40"/>
      <c r="Y177" s="40"/>
      <c r="Z177" s="40"/>
      <c r="AA177" s="40"/>
      <c r="AB177" s="20"/>
      <c r="AC177" s="39"/>
      <c r="AD177" s="20"/>
      <c r="AE177" s="7"/>
      <c r="AF177" s="20"/>
      <c r="AG177" s="67"/>
      <c r="AH177" s="4"/>
      <c r="AI177" s="10"/>
      <c r="AJ177" s="24"/>
      <c r="AK177" s="24"/>
      <c r="AL177" s="2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</row>
    <row r="178" spans="1:49" ht="21">
      <c r="A178" s="20"/>
      <c r="B178" s="6"/>
      <c r="C178" s="5"/>
      <c r="D178" s="4"/>
      <c r="E178" s="5"/>
      <c r="F178" s="6"/>
      <c r="G178" s="5"/>
      <c r="H178" s="21"/>
      <c r="I178" s="26"/>
      <c r="J178" s="4"/>
      <c r="K178" s="4"/>
      <c r="L178" s="4"/>
      <c r="M178" s="4"/>
      <c r="N178" s="20"/>
      <c r="O178" s="22"/>
      <c r="P178" s="40"/>
      <c r="Q178" s="58"/>
      <c r="R178" s="58"/>
      <c r="S178" s="8"/>
      <c r="T178" s="4"/>
      <c r="U178" s="8"/>
      <c r="V178" s="66"/>
      <c r="W178" s="66"/>
      <c r="X178" s="40"/>
      <c r="Y178" s="40"/>
      <c r="Z178" s="40"/>
      <c r="AA178" s="40"/>
      <c r="AB178" s="20"/>
      <c r="AC178" s="39"/>
      <c r="AD178" s="20"/>
      <c r="AE178" s="7"/>
      <c r="AF178" s="20"/>
      <c r="AG178" s="67"/>
      <c r="AH178" s="4"/>
      <c r="AI178" s="10"/>
      <c r="AJ178" s="24"/>
      <c r="AK178" s="24"/>
      <c r="AL178" s="2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</row>
    <row r="179" spans="1:49" ht="21">
      <c r="A179" s="20"/>
      <c r="B179" s="6"/>
      <c r="C179" s="5"/>
      <c r="D179" s="4"/>
      <c r="E179" s="5"/>
      <c r="F179" s="6"/>
      <c r="G179" s="5"/>
      <c r="H179" s="25"/>
      <c r="I179" s="26"/>
      <c r="J179" s="4"/>
      <c r="K179" s="4"/>
      <c r="L179" s="4"/>
      <c r="M179" s="4"/>
      <c r="N179" s="20"/>
      <c r="O179" s="22"/>
      <c r="P179" s="40"/>
      <c r="Q179" s="58"/>
      <c r="R179" s="58"/>
      <c r="S179" s="8"/>
      <c r="T179" s="4"/>
      <c r="U179" s="8"/>
      <c r="V179" s="66"/>
      <c r="W179" s="66"/>
      <c r="X179" s="40"/>
      <c r="Y179" s="40"/>
      <c r="Z179" s="40"/>
      <c r="AA179" s="40"/>
      <c r="AB179" s="20"/>
      <c r="AC179" s="39"/>
      <c r="AD179" s="20"/>
      <c r="AE179" s="7"/>
      <c r="AF179" s="20"/>
      <c r="AG179" s="67"/>
      <c r="AH179" s="4"/>
      <c r="AI179" s="10"/>
      <c r="AJ179" s="24"/>
      <c r="AK179" s="24"/>
      <c r="AL179" s="2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</row>
    <row r="180" spans="1:49" ht="21">
      <c r="A180" s="40"/>
      <c r="B180" s="6"/>
      <c r="C180" s="5"/>
      <c r="D180" s="4"/>
      <c r="E180" s="5"/>
      <c r="F180" s="6"/>
      <c r="G180" s="5"/>
      <c r="H180" s="35"/>
      <c r="I180" s="35"/>
      <c r="J180" s="4"/>
      <c r="K180" s="4"/>
      <c r="L180" s="4"/>
      <c r="M180" s="4"/>
      <c r="N180" s="5"/>
      <c r="O180" s="36"/>
      <c r="P180" s="40"/>
      <c r="Q180" s="58"/>
      <c r="R180" s="58"/>
      <c r="S180" s="8"/>
      <c r="T180" s="4"/>
      <c r="U180" s="8"/>
      <c r="V180" s="66"/>
      <c r="W180" s="66"/>
      <c r="X180" s="40"/>
      <c r="Y180" s="40"/>
      <c r="Z180" s="40"/>
      <c r="AA180" s="40"/>
      <c r="AB180" s="41"/>
      <c r="AC180" s="39"/>
      <c r="AD180" s="42"/>
      <c r="AE180" s="7"/>
      <c r="AF180" s="43"/>
      <c r="AG180" s="67"/>
      <c r="AH180" s="4"/>
      <c r="AI180" s="10"/>
      <c r="AJ180" s="28"/>
      <c r="AK180" s="10"/>
      <c r="AL180" s="39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</row>
    <row r="181" spans="1:49" ht="21">
      <c r="A181" s="40"/>
      <c r="B181" s="6"/>
      <c r="C181" s="5"/>
      <c r="D181" s="4"/>
      <c r="E181" s="5"/>
      <c r="F181" s="6"/>
      <c r="G181" s="5"/>
      <c r="H181" s="35"/>
      <c r="I181" s="35"/>
      <c r="J181" s="4"/>
      <c r="K181" s="4"/>
      <c r="L181" s="4"/>
      <c r="M181" s="4"/>
      <c r="N181" s="5"/>
      <c r="O181" s="9"/>
      <c r="P181" s="40"/>
      <c r="Q181" s="58"/>
      <c r="R181" s="58"/>
      <c r="S181" s="8"/>
      <c r="T181" s="4"/>
      <c r="U181" s="8"/>
      <c r="V181" s="66"/>
      <c r="W181" s="66"/>
      <c r="X181" s="40"/>
      <c r="Y181" s="40"/>
      <c r="Z181" s="40"/>
      <c r="AA181" s="40"/>
      <c r="AB181" s="41"/>
      <c r="AC181" s="39"/>
      <c r="AD181" s="42"/>
      <c r="AE181" s="7"/>
      <c r="AF181" s="43"/>
      <c r="AG181" s="67"/>
      <c r="AH181" s="4"/>
      <c r="AI181" s="10"/>
      <c r="AJ181" s="28"/>
      <c r="AK181" s="10"/>
      <c r="AL181" s="39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</row>
    <row r="182" spans="1:49" ht="21">
      <c r="A182" s="40"/>
      <c r="B182" s="6"/>
      <c r="C182" s="5"/>
      <c r="D182" s="4"/>
      <c r="E182" s="5"/>
      <c r="F182" s="6"/>
      <c r="G182" s="5"/>
      <c r="H182" s="35"/>
      <c r="I182" s="35"/>
      <c r="J182" s="4"/>
      <c r="K182" s="4"/>
      <c r="L182" s="4"/>
      <c r="M182" s="4"/>
      <c r="N182" s="5"/>
      <c r="O182" s="36"/>
      <c r="P182" s="40"/>
      <c r="Q182" s="58"/>
      <c r="R182" s="58"/>
      <c r="S182" s="8"/>
      <c r="T182" s="4"/>
      <c r="U182" s="8"/>
      <c r="V182" s="66"/>
      <c r="W182" s="66"/>
      <c r="X182" s="40"/>
      <c r="Y182" s="40"/>
      <c r="Z182" s="40"/>
      <c r="AA182" s="40"/>
      <c r="AB182" s="41"/>
      <c r="AC182" s="39"/>
      <c r="AD182" s="42"/>
      <c r="AE182" s="7"/>
      <c r="AF182" s="43"/>
      <c r="AG182" s="4"/>
      <c r="AH182" s="4"/>
      <c r="AI182" s="10"/>
      <c r="AJ182" s="28"/>
      <c r="AK182" s="10"/>
      <c r="AL182" s="39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</row>
    <row r="183" spans="1:49" ht="21">
      <c r="A183" s="40"/>
      <c r="B183" s="6"/>
      <c r="C183" s="5"/>
      <c r="D183" s="4"/>
      <c r="E183" s="5"/>
      <c r="F183" s="6"/>
      <c r="G183" s="5"/>
      <c r="H183" s="35"/>
      <c r="I183" s="35"/>
      <c r="J183" s="4"/>
      <c r="K183" s="4"/>
      <c r="L183" s="4"/>
      <c r="M183" s="4"/>
      <c r="N183" s="5"/>
      <c r="O183" s="36"/>
      <c r="P183" s="40"/>
      <c r="Q183" s="58"/>
      <c r="R183" s="58"/>
      <c r="S183" s="8"/>
      <c r="T183" s="4"/>
      <c r="U183" s="8"/>
      <c r="V183" s="66"/>
      <c r="W183" s="66"/>
      <c r="X183" s="40"/>
      <c r="Y183" s="40"/>
      <c r="Z183" s="40"/>
      <c r="AA183" s="40"/>
      <c r="AB183" s="41"/>
      <c r="AC183" s="39"/>
      <c r="AD183" s="42"/>
      <c r="AE183" s="7"/>
      <c r="AF183" s="43"/>
      <c r="AG183" s="4"/>
      <c r="AH183" s="4"/>
      <c r="AI183" s="10"/>
      <c r="AJ183" s="28"/>
      <c r="AK183" s="10"/>
      <c r="AL183" s="39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</row>
    <row r="184" spans="1:49" ht="21">
      <c r="A184" s="40"/>
      <c r="B184" s="6"/>
      <c r="C184" s="5"/>
      <c r="D184" s="4"/>
      <c r="E184" s="5"/>
      <c r="F184" s="6"/>
      <c r="G184" s="5"/>
      <c r="H184" s="35"/>
      <c r="I184" s="35"/>
      <c r="J184" s="4"/>
      <c r="K184" s="4"/>
      <c r="L184" s="4"/>
      <c r="M184" s="4"/>
      <c r="N184" s="5"/>
      <c r="O184" s="36"/>
      <c r="P184" s="40"/>
      <c r="Q184" s="58"/>
      <c r="R184" s="58"/>
      <c r="S184" s="8"/>
      <c r="T184" s="4"/>
      <c r="U184" s="8"/>
      <c r="V184" s="66"/>
      <c r="W184" s="66"/>
      <c r="X184" s="40"/>
      <c r="Y184" s="40"/>
      <c r="Z184" s="40"/>
      <c r="AA184" s="40"/>
      <c r="AB184" s="41"/>
      <c r="AC184" s="39"/>
      <c r="AD184" s="42"/>
      <c r="AE184" s="7"/>
      <c r="AF184" s="43"/>
      <c r="AG184" s="4"/>
      <c r="AH184" s="4"/>
      <c r="AI184" s="10"/>
      <c r="AJ184" s="28"/>
      <c r="AK184" s="10"/>
      <c r="AL184" s="39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</row>
    <row r="185" spans="1:49" ht="21">
      <c r="A185" s="40"/>
      <c r="B185" s="6"/>
      <c r="C185" s="5"/>
      <c r="D185" s="4"/>
      <c r="E185" s="5"/>
      <c r="F185" s="6"/>
      <c r="G185" s="5"/>
      <c r="H185" s="35"/>
      <c r="I185" s="35"/>
      <c r="J185" s="4"/>
      <c r="K185" s="4"/>
      <c r="L185" s="4"/>
      <c r="M185" s="4"/>
      <c r="N185" s="5"/>
      <c r="O185" s="36"/>
      <c r="P185" s="40"/>
      <c r="Q185" s="58"/>
      <c r="R185" s="58"/>
      <c r="S185" s="8"/>
      <c r="T185" s="4"/>
      <c r="U185" s="8"/>
      <c r="V185" s="66"/>
      <c r="W185" s="66"/>
      <c r="X185" s="40"/>
      <c r="Y185" s="40"/>
      <c r="Z185" s="40"/>
      <c r="AA185" s="40"/>
      <c r="AB185" s="41"/>
      <c r="AC185" s="39"/>
      <c r="AD185" s="42"/>
      <c r="AE185" s="7"/>
      <c r="AF185" s="43"/>
      <c r="AG185" s="4"/>
      <c r="AH185" s="4"/>
      <c r="AI185" s="10"/>
      <c r="AJ185" s="28"/>
      <c r="AK185" s="10"/>
      <c r="AL185" s="39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</row>
    <row r="186" spans="1:49" ht="21">
      <c r="A186" s="40"/>
      <c r="B186" s="6"/>
      <c r="C186" s="5"/>
      <c r="D186" s="4"/>
      <c r="E186" s="4"/>
      <c r="F186" s="6"/>
      <c r="G186" s="5"/>
      <c r="H186" s="35"/>
      <c r="I186" s="35"/>
      <c r="J186" s="57"/>
      <c r="K186" s="4"/>
      <c r="L186" s="4"/>
      <c r="M186" s="4"/>
      <c r="N186" s="5"/>
      <c r="O186" s="9"/>
      <c r="P186" s="40"/>
      <c r="Q186" s="58"/>
      <c r="R186" s="58"/>
      <c r="S186" s="8"/>
      <c r="T186" s="4"/>
      <c r="U186" s="8"/>
      <c r="V186" s="66"/>
      <c r="W186" s="66"/>
      <c r="X186" s="40"/>
      <c r="Y186" s="40"/>
      <c r="Z186" s="40"/>
      <c r="AA186" s="40"/>
      <c r="AB186" s="41"/>
      <c r="AC186" s="39"/>
      <c r="AD186" s="42"/>
      <c r="AE186" s="7"/>
      <c r="AF186" s="43"/>
      <c r="AG186" s="67"/>
      <c r="AH186" s="4"/>
      <c r="AI186" s="10"/>
      <c r="AJ186" s="28"/>
      <c r="AK186" s="10"/>
      <c r="AL186" s="39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</row>
    <row r="187" spans="1:49" ht="21">
      <c r="A187" s="40"/>
      <c r="B187" s="6"/>
      <c r="C187" s="5"/>
      <c r="D187" s="4"/>
      <c r="E187" s="4"/>
      <c r="F187" s="6"/>
      <c r="G187" s="5"/>
      <c r="H187" s="35"/>
      <c r="I187" s="35"/>
      <c r="J187" s="57"/>
      <c r="K187" s="4"/>
      <c r="L187" s="4"/>
      <c r="M187" s="4"/>
      <c r="N187" s="5"/>
      <c r="O187" s="36"/>
      <c r="P187" s="40"/>
      <c r="Q187" s="58"/>
      <c r="R187" s="58"/>
      <c r="S187" s="8"/>
      <c r="T187" s="4"/>
      <c r="U187" s="8"/>
      <c r="V187" s="66"/>
      <c r="W187" s="66"/>
      <c r="X187" s="40"/>
      <c r="Y187" s="40"/>
      <c r="Z187" s="40"/>
      <c r="AA187" s="40"/>
      <c r="AB187" s="41"/>
      <c r="AC187" s="39"/>
      <c r="AD187" s="42"/>
      <c r="AE187" s="7"/>
      <c r="AF187" s="43"/>
      <c r="AG187" s="4"/>
      <c r="AH187" s="4"/>
      <c r="AI187" s="10"/>
      <c r="AJ187" s="28"/>
      <c r="AK187" s="10"/>
      <c r="AL187" s="39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</row>
    <row r="188" spans="1:49" ht="21">
      <c r="A188" s="40"/>
      <c r="B188" s="6"/>
      <c r="C188" s="5"/>
      <c r="D188" s="4"/>
      <c r="E188" s="5"/>
      <c r="F188" s="6"/>
      <c r="G188" s="5"/>
      <c r="H188" s="35"/>
      <c r="I188" s="35"/>
      <c r="J188" s="4"/>
      <c r="K188" s="4"/>
      <c r="L188" s="4"/>
      <c r="M188" s="4"/>
      <c r="N188" s="5"/>
      <c r="O188" s="36"/>
      <c r="P188" s="40"/>
      <c r="Q188" s="58"/>
      <c r="R188" s="58"/>
      <c r="S188" s="8"/>
      <c r="T188" s="4"/>
      <c r="U188" s="8"/>
      <c r="V188" s="66"/>
      <c r="W188" s="66"/>
      <c r="X188" s="40"/>
      <c r="Y188" s="40"/>
      <c r="Z188" s="40"/>
      <c r="AA188" s="40"/>
      <c r="AB188" s="41"/>
      <c r="AC188" s="39"/>
      <c r="AD188" s="42"/>
      <c r="AE188" s="7"/>
      <c r="AF188" s="43"/>
      <c r="AG188" s="67"/>
      <c r="AH188" s="4"/>
      <c r="AI188" s="10"/>
      <c r="AJ188" s="28"/>
      <c r="AK188" s="10"/>
      <c r="AL188" s="39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</row>
    <row r="189" spans="1:49" ht="21">
      <c r="A189" s="40"/>
      <c r="B189" s="6"/>
      <c r="C189" s="5"/>
      <c r="D189" s="4"/>
      <c r="E189" s="4"/>
      <c r="F189" s="6"/>
      <c r="G189" s="5"/>
      <c r="H189" s="35"/>
      <c r="I189" s="35"/>
      <c r="J189" s="4"/>
      <c r="K189" s="4"/>
      <c r="L189" s="4"/>
      <c r="M189" s="4"/>
      <c r="N189" s="5"/>
      <c r="O189" s="36"/>
      <c r="P189" s="40"/>
      <c r="Q189" s="58"/>
      <c r="R189" s="58"/>
      <c r="S189" s="8"/>
      <c r="T189" s="4"/>
      <c r="U189" s="8"/>
      <c r="V189" s="66"/>
      <c r="W189" s="66"/>
      <c r="X189" s="40"/>
      <c r="Y189" s="40"/>
      <c r="Z189" s="40"/>
      <c r="AA189" s="40"/>
      <c r="AB189" s="41"/>
      <c r="AC189" s="39"/>
      <c r="AD189" s="42"/>
      <c r="AE189" s="42"/>
      <c r="AF189" s="43"/>
      <c r="AG189" s="67"/>
      <c r="AH189" s="4"/>
      <c r="AI189" s="10"/>
      <c r="AJ189" s="28"/>
      <c r="AK189" s="10"/>
      <c r="AL189" s="39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</row>
    <row r="190" spans="1:49" ht="21">
      <c r="A190" s="40"/>
      <c r="B190" s="6"/>
      <c r="C190" s="5"/>
      <c r="D190" s="4"/>
      <c r="E190" s="4"/>
      <c r="F190" s="6"/>
      <c r="G190" s="5"/>
      <c r="H190" s="35"/>
      <c r="I190" s="35"/>
      <c r="J190" s="4"/>
      <c r="K190" s="4"/>
      <c r="L190" s="4"/>
      <c r="M190" s="4"/>
      <c r="N190" s="5"/>
      <c r="O190" s="36"/>
      <c r="P190" s="40"/>
      <c r="Q190" s="58"/>
      <c r="R190" s="58"/>
      <c r="S190" s="8"/>
      <c r="T190" s="4"/>
      <c r="U190" s="8"/>
      <c r="V190" s="66"/>
      <c r="W190" s="66"/>
      <c r="X190" s="40"/>
      <c r="Y190" s="40"/>
      <c r="Z190" s="40"/>
      <c r="AA190" s="40"/>
      <c r="AB190" s="41"/>
      <c r="AC190" s="39"/>
      <c r="AD190" s="42"/>
      <c r="AE190" s="42"/>
      <c r="AF190" s="43"/>
      <c r="AG190" s="67"/>
      <c r="AH190" s="4"/>
      <c r="AI190" s="10"/>
      <c r="AJ190" s="28"/>
      <c r="AK190" s="10"/>
      <c r="AL190" s="39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</row>
    <row r="191" spans="1:49" ht="21">
      <c r="A191" s="40"/>
      <c r="B191" s="6"/>
      <c r="C191" s="5"/>
      <c r="D191" s="4"/>
      <c r="E191" s="4"/>
      <c r="F191" s="6"/>
      <c r="G191" s="5"/>
      <c r="H191" s="35"/>
      <c r="I191" s="35"/>
      <c r="J191" s="4"/>
      <c r="K191" s="4"/>
      <c r="L191" s="4"/>
      <c r="M191" s="4"/>
      <c r="N191" s="5"/>
      <c r="O191" s="36"/>
      <c r="P191" s="40"/>
      <c r="Q191" s="58"/>
      <c r="R191" s="58"/>
      <c r="S191" s="8"/>
      <c r="T191" s="4"/>
      <c r="U191" s="8"/>
      <c r="V191" s="66"/>
      <c r="W191" s="66"/>
      <c r="X191" s="40"/>
      <c r="Y191" s="40"/>
      <c r="Z191" s="40"/>
      <c r="AA191" s="40"/>
      <c r="AB191" s="41"/>
      <c r="AC191" s="39"/>
      <c r="AD191" s="42"/>
      <c r="AE191" s="42"/>
      <c r="AF191" s="43"/>
      <c r="AG191" s="67"/>
      <c r="AH191" s="4"/>
      <c r="AI191" s="10"/>
      <c r="AJ191" s="28"/>
      <c r="AK191" s="10"/>
      <c r="AL191" s="39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</row>
    <row r="192" spans="1:49" ht="21">
      <c r="A192" s="40"/>
      <c r="B192" s="6"/>
      <c r="C192" s="5"/>
      <c r="D192" s="4"/>
      <c r="E192" s="4"/>
      <c r="F192" s="6"/>
      <c r="G192" s="5"/>
      <c r="H192" s="35"/>
      <c r="I192" s="35"/>
      <c r="J192" s="4"/>
      <c r="K192" s="4"/>
      <c r="L192" s="4"/>
      <c r="M192" s="4"/>
      <c r="N192" s="5"/>
      <c r="O192" s="36"/>
      <c r="P192" s="40"/>
      <c r="Q192" s="58"/>
      <c r="R192" s="58"/>
      <c r="S192" s="8"/>
      <c r="T192" s="4"/>
      <c r="U192" s="8"/>
      <c r="V192" s="66"/>
      <c r="W192" s="66"/>
      <c r="X192" s="40"/>
      <c r="Y192" s="40"/>
      <c r="Z192" s="40"/>
      <c r="AA192" s="40"/>
      <c r="AB192" s="41"/>
      <c r="AC192" s="39"/>
      <c r="AD192" s="42"/>
      <c r="AE192" s="42"/>
      <c r="AF192" s="43"/>
      <c r="AG192" s="67"/>
      <c r="AH192" s="4"/>
      <c r="AI192" s="10"/>
      <c r="AJ192" s="28"/>
      <c r="AK192" s="10"/>
      <c r="AL192" s="39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</row>
    <row r="193" spans="1:49" ht="21">
      <c r="A193" s="40"/>
      <c r="B193" s="6"/>
      <c r="C193" s="5"/>
      <c r="D193" s="4"/>
      <c r="E193" s="4"/>
      <c r="F193" s="6"/>
      <c r="G193" s="5"/>
      <c r="H193" s="35"/>
      <c r="I193" s="35"/>
      <c r="J193" s="4"/>
      <c r="K193" s="4"/>
      <c r="L193" s="4"/>
      <c r="M193" s="4"/>
      <c r="N193" s="5"/>
      <c r="O193" s="36"/>
      <c r="P193" s="40"/>
      <c r="Q193" s="58"/>
      <c r="R193" s="58"/>
      <c r="S193" s="8"/>
      <c r="T193" s="4"/>
      <c r="U193" s="8"/>
      <c r="V193" s="66"/>
      <c r="W193" s="66"/>
      <c r="X193" s="40"/>
      <c r="Y193" s="40"/>
      <c r="Z193" s="40"/>
      <c r="AA193" s="40"/>
      <c r="AB193" s="41"/>
      <c r="AC193" s="39"/>
      <c r="AD193" s="42"/>
      <c r="AE193" s="42"/>
      <c r="AF193" s="43"/>
      <c r="AG193" s="4"/>
      <c r="AH193" s="4"/>
      <c r="AI193" s="10"/>
      <c r="AJ193" s="28"/>
      <c r="AK193" s="10"/>
      <c r="AL193" s="39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</row>
    <row r="194" spans="1:49" ht="21">
      <c r="A194" s="40"/>
      <c r="B194" s="6"/>
      <c r="C194" s="5"/>
      <c r="D194" s="4"/>
      <c r="E194" s="4"/>
      <c r="F194" s="6"/>
      <c r="G194" s="5"/>
      <c r="H194" s="35"/>
      <c r="I194" s="35"/>
      <c r="J194" s="4"/>
      <c r="K194" s="4"/>
      <c r="L194" s="4"/>
      <c r="M194" s="4"/>
      <c r="N194" s="5"/>
      <c r="O194" s="36"/>
      <c r="P194" s="40"/>
      <c r="Q194" s="58"/>
      <c r="R194" s="58"/>
      <c r="S194" s="8"/>
      <c r="T194" s="4"/>
      <c r="U194" s="8"/>
      <c r="V194" s="66"/>
      <c r="W194" s="66"/>
      <c r="X194" s="40"/>
      <c r="Y194" s="40"/>
      <c r="Z194" s="40"/>
      <c r="AA194" s="40"/>
      <c r="AB194" s="41"/>
      <c r="AC194" s="39"/>
      <c r="AD194" s="42"/>
      <c r="AE194" s="42"/>
      <c r="AF194" s="43"/>
      <c r="AG194" s="4"/>
      <c r="AH194" s="4"/>
      <c r="AI194" s="10"/>
      <c r="AJ194" s="28"/>
      <c r="AK194" s="10"/>
      <c r="AL194" s="39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</row>
    <row r="195" spans="1:49" ht="21">
      <c r="A195" s="40"/>
      <c r="B195" s="6"/>
      <c r="C195" s="5"/>
      <c r="D195" s="4"/>
      <c r="E195" s="4"/>
      <c r="F195" s="6"/>
      <c r="G195" s="5"/>
      <c r="H195" s="35"/>
      <c r="I195" s="35"/>
      <c r="J195" s="4"/>
      <c r="K195" s="4"/>
      <c r="L195" s="4"/>
      <c r="M195" s="4"/>
      <c r="N195" s="5"/>
      <c r="O195" s="36"/>
      <c r="P195" s="40"/>
      <c r="Q195" s="58"/>
      <c r="R195" s="58"/>
      <c r="S195" s="8"/>
      <c r="T195" s="4"/>
      <c r="U195" s="8"/>
      <c r="V195" s="66"/>
      <c r="W195" s="66"/>
      <c r="X195" s="40"/>
      <c r="Y195" s="40"/>
      <c r="Z195" s="40"/>
      <c r="AA195" s="40"/>
      <c r="AB195" s="41"/>
      <c r="AC195" s="39"/>
      <c r="AD195" s="42"/>
      <c r="AE195" s="42"/>
      <c r="AF195" s="43"/>
      <c r="AG195" s="67"/>
      <c r="AH195" s="4"/>
      <c r="AI195" s="10"/>
      <c r="AJ195" s="28"/>
      <c r="AK195" s="10"/>
      <c r="AL195" s="39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</row>
    <row r="196" spans="1:49" ht="21">
      <c r="A196" s="40"/>
      <c r="B196" s="6"/>
      <c r="C196" s="5"/>
      <c r="D196" s="4"/>
      <c r="E196" s="4"/>
      <c r="F196" s="6"/>
      <c r="G196" s="5"/>
      <c r="H196" s="35"/>
      <c r="I196" s="35"/>
      <c r="J196" s="57"/>
      <c r="K196" s="4"/>
      <c r="L196" s="4"/>
      <c r="M196" s="4"/>
      <c r="N196" s="5"/>
      <c r="O196" s="36"/>
      <c r="P196" s="40"/>
      <c r="Q196" s="58"/>
      <c r="R196" s="58"/>
      <c r="S196" s="8"/>
      <c r="T196" s="4"/>
      <c r="U196" s="8"/>
      <c r="V196" s="66"/>
      <c r="W196" s="66"/>
      <c r="X196" s="40"/>
      <c r="Y196" s="40"/>
      <c r="Z196" s="40"/>
      <c r="AA196" s="40"/>
      <c r="AB196" s="41"/>
      <c r="AC196" s="39"/>
      <c r="AD196" s="42"/>
      <c r="AE196" s="7"/>
      <c r="AF196" s="43"/>
      <c r="AG196" s="67"/>
      <c r="AH196" s="4"/>
      <c r="AI196" s="10"/>
      <c r="AJ196" s="28"/>
      <c r="AK196" s="10"/>
      <c r="AL196" s="39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</row>
    <row r="197" spans="1:49" ht="21">
      <c r="A197" s="40"/>
      <c r="B197" s="6"/>
      <c r="C197" s="5"/>
      <c r="D197" s="4"/>
      <c r="E197" s="68"/>
      <c r="F197" s="6"/>
      <c r="G197" s="5"/>
      <c r="H197" s="35"/>
      <c r="I197" s="35"/>
      <c r="J197" s="57"/>
      <c r="K197" s="4"/>
      <c r="L197" s="4"/>
      <c r="M197" s="4"/>
      <c r="N197" s="5"/>
      <c r="O197" s="36"/>
      <c r="P197" s="40"/>
      <c r="Q197" s="58"/>
      <c r="R197" s="58"/>
      <c r="S197" s="8"/>
      <c r="T197" s="4"/>
      <c r="U197" s="8"/>
      <c r="V197" s="66"/>
      <c r="W197" s="66"/>
      <c r="X197" s="40"/>
      <c r="Y197" s="40"/>
      <c r="Z197" s="40"/>
      <c r="AA197" s="40"/>
      <c r="AB197" s="41"/>
      <c r="AC197" s="39"/>
      <c r="AD197" s="42"/>
      <c r="AE197" s="42"/>
      <c r="AF197" s="43"/>
      <c r="AG197" s="67"/>
      <c r="AH197" s="4"/>
      <c r="AI197" s="10"/>
      <c r="AJ197" s="28"/>
      <c r="AK197" s="10"/>
      <c r="AL197" s="39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</row>
    <row r="198" spans="1:49" ht="21">
      <c r="A198" s="40"/>
      <c r="B198" s="6"/>
      <c r="C198" s="5"/>
      <c r="D198" s="4"/>
      <c r="E198" s="4"/>
      <c r="F198" s="6"/>
      <c r="G198" s="5"/>
      <c r="H198" s="35"/>
      <c r="I198" s="35"/>
      <c r="J198" s="4"/>
      <c r="K198" s="4"/>
      <c r="L198" s="4"/>
      <c r="M198" s="4"/>
      <c r="N198" s="5"/>
      <c r="O198" s="36"/>
      <c r="P198" s="40"/>
      <c r="Q198" s="58"/>
      <c r="R198" s="58"/>
      <c r="S198" s="8"/>
      <c r="T198" s="4"/>
      <c r="U198" s="8"/>
      <c r="V198" s="66"/>
      <c r="W198" s="66"/>
      <c r="X198" s="40"/>
      <c r="Y198" s="40"/>
      <c r="Z198" s="40"/>
      <c r="AA198" s="40"/>
      <c r="AB198" s="41"/>
      <c r="AC198" s="39"/>
      <c r="AD198" s="42"/>
      <c r="AE198" s="42"/>
      <c r="AF198" s="43"/>
      <c r="AG198" s="67"/>
      <c r="AH198" s="4"/>
      <c r="AI198" s="10"/>
      <c r="AJ198" s="28"/>
      <c r="AK198" s="10"/>
      <c r="AL198" s="39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</row>
    <row r="199" spans="1:49" ht="21">
      <c r="A199" s="40"/>
      <c r="B199" s="6"/>
      <c r="C199" s="5"/>
      <c r="D199" s="4"/>
      <c r="E199" s="4"/>
      <c r="F199" s="6"/>
      <c r="G199" s="5"/>
      <c r="H199" s="35"/>
      <c r="I199" s="35"/>
      <c r="J199" s="4"/>
      <c r="K199" s="4"/>
      <c r="L199" s="4"/>
      <c r="M199" s="4"/>
      <c r="N199" s="5"/>
      <c r="O199" s="36"/>
      <c r="P199" s="40"/>
      <c r="Q199" s="58"/>
      <c r="R199" s="58"/>
      <c r="S199" s="8"/>
      <c r="T199" s="4"/>
      <c r="U199" s="8"/>
      <c r="V199" s="66"/>
      <c r="W199" s="66"/>
      <c r="X199" s="40"/>
      <c r="Y199" s="40"/>
      <c r="Z199" s="40"/>
      <c r="AA199" s="40"/>
      <c r="AB199" s="41"/>
      <c r="AC199" s="39"/>
      <c r="AD199" s="42"/>
      <c r="AE199" s="42"/>
      <c r="AF199" s="43"/>
      <c r="AG199" s="67"/>
      <c r="AH199" s="4"/>
      <c r="AI199" s="10"/>
      <c r="AJ199" s="28"/>
      <c r="AK199" s="10"/>
      <c r="AL199" s="39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</row>
    <row r="200" spans="1:49" ht="21">
      <c r="A200" s="40"/>
      <c r="B200" s="6"/>
      <c r="C200" s="5"/>
      <c r="D200" s="4"/>
      <c r="E200" s="4"/>
      <c r="F200" s="6"/>
      <c r="G200" s="5"/>
      <c r="H200" s="35"/>
      <c r="I200" s="35"/>
      <c r="J200" s="4"/>
      <c r="K200" s="4"/>
      <c r="L200" s="4"/>
      <c r="M200" s="4"/>
      <c r="N200" s="5"/>
      <c r="O200" s="36"/>
      <c r="P200" s="40"/>
      <c r="Q200" s="58"/>
      <c r="R200" s="58"/>
      <c r="S200" s="8"/>
      <c r="T200" s="4"/>
      <c r="U200" s="8"/>
      <c r="V200" s="66"/>
      <c r="W200" s="66"/>
      <c r="X200" s="40"/>
      <c r="Y200" s="40"/>
      <c r="Z200" s="40"/>
      <c r="AA200" s="40"/>
      <c r="AB200" s="41"/>
      <c r="AC200" s="39"/>
      <c r="AD200" s="42"/>
      <c r="AE200" s="42"/>
      <c r="AF200" s="43"/>
      <c r="AG200" s="67"/>
      <c r="AH200" s="4"/>
      <c r="AI200" s="10"/>
      <c r="AJ200" s="28"/>
      <c r="AK200" s="10"/>
      <c r="AL200" s="39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</row>
    <row r="201" spans="1:49" ht="21">
      <c r="A201" s="40"/>
      <c r="B201" s="6"/>
      <c r="C201" s="5"/>
      <c r="D201" s="4"/>
      <c r="E201" s="68"/>
      <c r="F201" s="6"/>
      <c r="G201" s="5"/>
      <c r="H201" s="35"/>
      <c r="I201" s="35"/>
      <c r="J201" s="4"/>
      <c r="K201" s="4"/>
      <c r="L201" s="4"/>
      <c r="M201" s="4"/>
      <c r="N201" s="5"/>
      <c r="O201" s="36"/>
      <c r="P201" s="40"/>
      <c r="Q201" s="58"/>
      <c r="R201" s="58"/>
      <c r="S201" s="8"/>
      <c r="T201" s="4"/>
      <c r="U201" s="8"/>
      <c r="V201" s="66"/>
      <c r="W201" s="66"/>
      <c r="X201" s="40"/>
      <c r="Y201" s="40"/>
      <c r="Z201" s="40"/>
      <c r="AA201" s="40"/>
      <c r="AB201" s="41"/>
      <c r="AC201" s="39"/>
      <c r="AD201" s="42"/>
      <c r="AE201" s="42"/>
      <c r="AF201" s="43"/>
      <c r="AG201" s="67"/>
      <c r="AH201" s="4"/>
      <c r="AI201" s="10"/>
      <c r="AJ201" s="28"/>
      <c r="AK201" s="10"/>
      <c r="AL201" s="39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</row>
    <row r="202" spans="1:49" ht="21">
      <c r="A202" s="40"/>
      <c r="B202" s="6"/>
      <c r="C202" s="5"/>
      <c r="D202" s="4"/>
      <c r="E202" s="68"/>
      <c r="F202" s="6"/>
      <c r="G202" s="5"/>
      <c r="H202" s="35"/>
      <c r="I202" s="35"/>
      <c r="J202" s="4"/>
      <c r="K202" s="4"/>
      <c r="L202" s="4"/>
      <c r="M202" s="4"/>
      <c r="N202" s="5"/>
      <c r="O202" s="36"/>
      <c r="P202" s="40"/>
      <c r="Q202" s="58"/>
      <c r="R202" s="58"/>
      <c r="S202" s="8"/>
      <c r="T202" s="4"/>
      <c r="U202" s="8"/>
      <c r="V202" s="66"/>
      <c r="W202" s="66"/>
      <c r="X202" s="40"/>
      <c r="Y202" s="40"/>
      <c r="Z202" s="40"/>
      <c r="AA202" s="40"/>
      <c r="AB202" s="41"/>
      <c r="AC202" s="39"/>
      <c r="AD202" s="42"/>
      <c r="AE202" s="42"/>
      <c r="AF202" s="43"/>
      <c r="AG202" s="67"/>
      <c r="AH202" s="4"/>
      <c r="AI202" s="10"/>
      <c r="AJ202" s="28"/>
      <c r="AK202" s="10"/>
      <c r="AL202" s="39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</row>
    <row r="203" spans="1:49" ht="21">
      <c r="A203" s="40"/>
      <c r="B203" s="6"/>
      <c r="C203" s="5"/>
      <c r="D203" s="4"/>
      <c r="E203" s="68"/>
      <c r="F203" s="6"/>
      <c r="G203" s="5"/>
      <c r="H203" s="35"/>
      <c r="I203" s="35"/>
      <c r="J203" s="4"/>
      <c r="K203" s="4"/>
      <c r="L203" s="4"/>
      <c r="M203" s="4"/>
      <c r="N203" s="5"/>
      <c r="O203" s="36"/>
      <c r="P203" s="40"/>
      <c r="Q203" s="58"/>
      <c r="R203" s="58"/>
      <c r="S203" s="8"/>
      <c r="T203" s="4"/>
      <c r="U203" s="8"/>
      <c r="V203" s="66"/>
      <c r="W203" s="66"/>
      <c r="X203" s="40"/>
      <c r="Y203" s="40"/>
      <c r="Z203" s="40"/>
      <c r="AA203" s="40"/>
      <c r="AB203" s="41"/>
      <c r="AC203" s="39"/>
      <c r="AD203" s="42"/>
      <c r="AE203" s="7"/>
      <c r="AF203" s="43"/>
      <c r="AG203" s="67"/>
      <c r="AH203" s="4"/>
      <c r="AI203" s="10"/>
      <c r="AJ203" s="28"/>
      <c r="AK203" s="10"/>
      <c r="AL203" s="39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</row>
    <row r="204" spans="1:49" ht="21">
      <c r="A204" s="40"/>
      <c r="B204" s="6"/>
      <c r="C204" s="5"/>
      <c r="D204" s="4"/>
      <c r="E204" s="4"/>
      <c r="F204" s="6"/>
      <c r="G204" s="5"/>
      <c r="H204" s="35"/>
      <c r="I204" s="35"/>
      <c r="J204" s="57"/>
      <c r="K204" s="4"/>
      <c r="L204" s="4"/>
      <c r="M204" s="4"/>
      <c r="N204" s="5"/>
      <c r="O204" s="36"/>
      <c r="P204" s="40"/>
      <c r="Q204" s="58"/>
      <c r="R204" s="58"/>
      <c r="S204" s="8"/>
      <c r="T204" s="4"/>
      <c r="U204" s="8"/>
      <c r="V204" s="66"/>
      <c r="W204" s="66"/>
      <c r="X204" s="40"/>
      <c r="Y204" s="40"/>
      <c r="Z204" s="40"/>
      <c r="AA204" s="40"/>
      <c r="AB204" s="41"/>
      <c r="AC204" s="39"/>
      <c r="AD204" s="42"/>
      <c r="AE204" s="7"/>
      <c r="AF204" s="43"/>
      <c r="AG204" s="67"/>
      <c r="AH204" s="4"/>
      <c r="AI204" s="10"/>
      <c r="AJ204" s="28"/>
      <c r="AK204" s="10"/>
      <c r="AL204" s="39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</row>
    <row r="205" spans="1:49" ht="21">
      <c r="A205" s="40"/>
      <c r="B205" s="6"/>
      <c r="C205" s="5"/>
      <c r="D205" s="4"/>
      <c r="E205" s="4"/>
      <c r="F205" s="6"/>
      <c r="G205" s="5"/>
      <c r="H205" s="35"/>
      <c r="I205" s="35"/>
      <c r="J205" s="4"/>
      <c r="K205" s="4"/>
      <c r="L205" s="4"/>
      <c r="M205" s="4"/>
      <c r="N205" s="5"/>
      <c r="O205" s="36"/>
      <c r="P205" s="40"/>
      <c r="Q205" s="58"/>
      <c r="R205" s="58"/>
      <c r="S205" s="8"/>
      <c r="T205" s="4"/>
      <c r="U205" s="8"/>
      <c r="V205" s="66"/>
      <c r="W205" s="66"/>
      <c r="X205" s="40"/>
      <c r="Y205" s="40"/>
      <c r="Z205" s="40"/>
      <c r="AA205" s="40"/>
      <c r="AB205" s="41"/>
      <c r="AC205" s="39"/>
      <c r="AD205" s="42"/>
      <c r="AE205" s="7"/>
      <c r="AF205" s="43"/>
      <c r="AG205" s="67"/>
      <c r="AH205" s="4"/>
      <c r="AI205" s="10"/>
      <c r="AJ205" s="28"/>
      <c r="AK205" s="10"/>
      <c r="AL205" s="39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</row>
    <row r="206" spans="1:49" ht="21">
      <c r="A206" s="40"/>
      <c r="B206" s="6"/>
      <c r="C206" s="5"/>
      <c r="D206" s="4"/>
      <c r="E206" s="4"/>
      <c r="F206" s="6"/>
      <c r="G206" s="5"/>
      <c r="H206" s="35"/>
      <c r="I206" s="35"/>
      <c r="J206" s="57"/>
      <c r="K206" s="4"/>
      <c r="L206" s="4"/>
      <c r="M206" s="4"/>
      <c r="N206" s="5"/>
      <c r="O206" s="36"/>
      <c r="P206" s="40"/>
      <c r="Q206" s="58"/>
      <c r="R206" s="58"/>
      <c r="S206" s="8"/>
      <c r="T206" s="4"/>
      <c r="U206" s="8"/>
      <c r="V206" s="66"/>
      <c r="W206" s="66"/>
      <c r="X206" s="40"/>
      <c r="Y206" s="40"/>
      <c r="Z206" s="40"/>
      <c r="AA206" s="40"/>
      <c r="AB206" s="41"/>
      <c r="AC206" s="39"/>
      <c r="AD206" s="42"/>
      <c r="AE206" s="7"/>
      <c r="AF206" s="43"/>
      <c r="AG206" s="67"/>
      <c r="AH206" s="4"/>
      <c r="AI206" s="10"/>
      <c r="AJ206" s="28"/>
      <c r="AK206" s="10"/>
      <c r="AL206" s="39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</row>
    <row r="207" spans="1:49" ht="21">
      <c r="A207" s="40"/>
      <c r="B207" s="6"/>
      <c r="C207" s="5"/>
      <c r="D207" s="4"/>
      <c r="E207" s="68"/>
      <c r="F207" s="6"/>
      <c r="G207" s="5"/>
      <c r="H207" s="35"/>
      <c r="I207" s="35"/>
      <c r="J207" s="57"/>
      <c r="K207" s="4"/>
      <c r="L207" s="4"/>
      <c r="M207" s="4"/>
      <c r="N207" s="5"/>
      <c r="O207" s="36"/>
      <c r="P207" s="40"/>
      <c r="Q207" s="58"/>
      <c r="R207" s="58"/>
      <c r="S207" s="8"/>
      <c r="T207" s="4"/>
      <c r="U207" s="8"/>
      <c r="V207" s="66"/>
      <c r="W207" s="66"/>
      <c r="X207" s="40"/>
      <c r="Y207" s="40"/>
      <c r="Z207" s="40"/>
      <c r="AA207" s="40"/>
      <c r="AB207" s="41"/>
      <c r="AC207" s="39"/>
      <c r="AD207" s="42"/>
      <c r="AE207" s="42"/>
      <c r="AF207" s="43"/>
      <c r="AG207" s="67"/>
      <c r="AH207" s="4"/>
      <c r="AI207" s="10"/>
      <c r="AJ207" s="28"/>
      <c r="AK207" s="10"/>
      <c r="AL207" s="39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</row>
    <row r="208" spans="1:49" ht="21">
      <c r="A208" s="40"/>
      <c r="B208" s="6"/>
      <c r="C208" s="5"/>
      <c r="D208" s="4"/>
      <c r="E208" s="68"/>
      <c r="F208" s="6"/>
      <c r="G208" s="5"/>
      <c r="H208" s="35"/>
      <c r="I208" s="35"/>
      <c r="J208" s="57"/>
      <c r="K208" s="4"/>
      <c r="L208" s="4"/>
      <c r="M208" s="4"/>
      <c r="N208" s="5"/>
      <c r="O208" s="36"/>
      <c r="P208" s="40"/>
      <c r="Q208" s="58"/>
      <c r="R208" s="58"/>
      <c r="S208" s="8"/>
      <c r="T208" s="4"/>
      <c r="U208" s="8"/>
      <c r="V208" s="66"/>
      <c r="W208" s="66"/>
      <c r="X208" s="40"/>
      <c r="Y208" s="40"/>
      <c r="Z208" s="40"/>
      <c r="AA208" s="40"/>
      <c r="AB208" s="41"/>
      <c r="AC208" s="39"/>
      <c r="AD208" s="42"/>
      <c r="AE208" s="42"/>
      <c r="AF208" s="43"/>
      <c r="AG208" s="67"/>
      <c r="AH208" s="4"/>
      <c r="AI208" s="10"/>
      <c r="AJ208" s="28"/>
      <c r="AK208" s="10"/>
      <c r="AL208" s="39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</row>
    <row r="209" spans="1:49" ht="21">
      <c r="A209" s="40"/>
      <c r="B209" s="6"/>
      <c r="C209" s="5"/>
      <c r="D209" s="5"/>
      <c r="E209" s="5"/>
      <c r="F209" s="6"/>
      <c r="G209" s="5"/>
      <c r="H209" s="32"/>
      <c r="I209" s="32"/>
      <c r="J209" s="57"/>
      <c r="K209" s="4"/>
      <c r="L209" s="4"/>
      <c r="M209" s="4"/>
      <c r="N209" s="5"/>
      <c r="O209" s="27"/>
      <c r="P209" s="40"/>
      <c r="Q209" s="58"/>
      <c r="R209" s="58"/>
      <c r="S209" s="8"/>
      <c r="T209" s="4"/>
      <c r="U209" s="8"/>
      <c r="V209" s="66"/>
      <c r="W209" s="66"/>
      <c r="X209" s="40"/>
      <c r="Y209" s="40"/>
      <c r="Z209" s="40"/>
      <c r="AA209" s="40"/>
      <c r="AB209" s="5"/>
      <c r="AC209" s="39"/>
      <c r="AD209" s="5"/>
      <c r="AE209" s="7"/>
      <c r="AF209" s="5"/>
      <c r="AG209" s="67"/>
      <c r="AH209" s="4"/>
      <c r="AI209" s="10"/>
      <c r="AJ209" s="10"/>
      <c r="AK209" s="10"/>
      <c r="AL209" s="5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</row>
    <row r="210" spans="1:49" ht="21">
      <c r="A210" s="40"/>
      <c r="B210" s="6"/>
      <c r="C210" s="5"/>
      <c r="D210" s="5"/>
      <c r="E210" s="5"/>
      <c r="F210" s="6"/>
      <c r="G210" s="5"/>
      <c r="H210" s="32"/>
      <c r="I210" s="32"/>
      <c r="J210" s="4"/>
      <c r="K210" s="4"/>
      <c r="L210" s="4"/>
      <c r="M210" s="4"/>
      <c r="N210" s="5"/>
      <c r="O210" s="27"/>
      <c r="P210" s="40"/>
      <c r="Q210" s="58"/>
      <c r="R210" s="58"/>
      <c r="S210" s="8"/>
      <c r="T210" s="4"/>
      <c r="U210" s="8"/>
      <c r="V210" s="66"/>
      <c r="W210" s="66"/>
      <c r="X210" s="40"/>
      <c r="Y210" s="40"/>
      <c r="Z210" s="40"/>
      <c r="AA210" s="40"/>
      <c r="AB210" s="5"/>
      <c r="AC210" s="39"/>
      <c r="AD210" s="5"/>
      <c r="AE210" s="7"/>
      <c r="AF210" s="5"/>
      <c r="AG210" s="67"/>
      <c r="AH210" s="4"/>
      <c r="AI210" s="10"/>
      <c r="AJ210" s="10"/>
      <c r="AK210" s="10"/>
      <c r="AL210" s="5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</row>
    <row r="211" spans="1:49" ht="21">
      <c r="A211" s="40"/>
      <c r="B211" s="6"/>
      <c r="C211" s="5"/>
      <c r="D211" s="5"/>
      <c r="E211" s="5"/>
      <c r="F211" s="6"/>
      <c r="G211" s="5"/>
      <c r="H211" s="32"/>
      <c r="I211" s="32"/>
      <c r="J211" s="57"/>
      <c r="K211" s="4"/>
      <c r="L211" s="4"/>
      <c r="M211" s="4"/>
      <c r="N211" s="5"/>
      <c r="O211" s="27"/>
      <c r="P211" s="40"/>
      <c r="Q211" s="58"/>
      <c r="R211" s="58"/>
      <c r="S211" s="8"/>
      <c r="T211" s="4"/>
      <c r="U211" s="8"/>
      <c r="V211" s="66"/>
      <c r="W211" s="66"/>
      <c r="X211" s="40"/>
      <c r="Y211" s="40"/>
      <c r="Z211" s="40"/>
      <c r="AA211" s="40"/>
      <c r="AB211" s="5"/>
      <c r="AC211" s="39"/>
      <c r="AD211" s="5"/>
      <c r="AE211" s="7"/>
      <c r="AF211" s="5"/>
      <c r="AG211" s="67"/>
      <c r="AH211" s="4"/>
      <c r="AI211" s="10"/>
      <c r="AJ211" s="10"/>
      <c r="AK211" s="10"/>
      <c r="AL211" s="5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</row>
    <row r="212" spans="1:49" ht="21">
      <c r="A212" s="40"/>
      <c r="B212" s="6"/>
      <c r="C212" s="5"/>
      <c r="D212" s="4"/>
      <c r="E212" s="5"/>
      <c r="F212" s="6"/>
      <c r="G212" s="5"/>
      <c r="H212" s="5"/>
      <c r="I212" s="5"/>
      <c r="J212" s="57"/>
      <c r="K212" s="4"/>
      <c r="L212" s="4"/>
      <c r="M212" s="4"/>
      <c r="N212" s="5"/>
      <c r="O212" s="29"/>
      <c r="P212" s="40"/>
      <c r="Q212" s="58"/>
      <c r="R212" s="58"/>
      <c r="S212" s="8"/>
      <c r="T212" s="4"/>
      <c r="U212" s="8"/>
      <c r="V212" s="66"/>
      <c r="W212" s="66"/>
      <c r="X212" s="40"/>
      <c r="Y212" s="40"/>
      <c r="Z212" s="40"/>
      <c r="AA212" s="40"/>
      <c r="AB212" s="5"/>
      <c r="AC212" s="39"/>
      <c r="AD212" s="5"/>
      <c r="AE212" s="7"/>
      <c r="AF212" s="5"/>
      <c r="AG212" s="67"/>
      <c r="AH212" s="4"/>
      <c r="AI212" s="10"/>
      <c r="AJ212" s="10"/>
      <c r="AK212" s="10"/>
      <c r="AL212" s="5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</row>
    <row r="213" spans="1:49" ht="21">
      <c r="A213" s="40"/>
      <c r="B213" s="6"/>
      <c r="C213" s="5"/>
      <c r="D213" s="4"/>
      <c r="E213" s="4"/>
      <c r="F213" s="6"/>
      <c r="G213" s="5"/>
      <c r="H213" s="31"/>
      <c r="I213" s="31"/>
      <c r="J213" s="4"/>
      <c r="K213" s="4"/>
      <c r="L213" s="4"/>
      <c r="M213" s="4"/>
      <c r="N213" s="5"/>
      <c r="O213" s="29"/>
      <c r="P213" s="40"/>
      <c r="Q213" s="58"/>
      <c r="R213" s="58"/>
      <c r="S213" s="8"/>
      <c r="T213" s="4"/>
      <c r="U213" s="8"/>
      <c r="V213" s="66"/>
      <c r="W213" s="66"/>
      <c r="X213" s="40"/>
      <c r="Y213" s="40"/>
      <c r="Z213" s="40"/>
      <c r="AA213" s="40"/>
      <c r="AB213" s="5"/>
      <c r="AC213" s="39"/>
      <c r="AD213" s="5"/>
      <c r="AE213" s="7"/>
      <c r="AF213" s="5"/>
      <c r="AG213" s="67"/>
      <c r="AH213" s="4"/>
      <c r="AI213" s="10"/>
      <c r="AJ213" s="10"/>
      <c r="AK213" s="10"/>
      <c r="AL213" s="5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</row>
    <row r="214" spans="1:49" ht="21">
      <c r="A214" s="40"/>
      <c r="B214" s="6"/>
      <c r="C214" s="5"/>
      <c r="D214" s="4"/>
      <c r="E214" s="4"/>
      <c r="F214" s="6"/>
      <c r="G214" s="5"/>
      <c r="H214" s="31"/>
      <c r="I214" s="31"/>
      <c r="J214" s="4"/>
      <c r="K214" s="4"/>
      <c r="L214" s="4"/>
      <c r="M214" s="4"/>
      <c r="N214" s="5"/>
      <c r="O214" s="29"/>
      <c r="P214" s="40"/>
      <c r="Q214" s="58"/>
      <c r="R214" s="58"/>
      <c r="S214" s="8"/>
      <c r="T214" s="4"/>
      <c r="U214" s="8"/>
      <c r="V214" s="66"/>
      <c r="W214" s="66"/>
      <c r="X214" s="40"/>
      <c r="Y214" s="40"/>
      <c r="Z214" s="40"/>
      <c r="AA214" s="40"/>
      <c r="AB214" s="5"/>
      <c r="AC214" s="39"/>
      <c r="AD214" s="5"/>
      <c r="AE214" s="7"/>
      <c r="AF214" s="5"/>
      <c r="AG214" s="67"/>
      <c r="AH214" s="4"/>
      <c r="AI214" s="10"/>
      <c r="AJ214" s="10"/>
      <c r="AK214" s="10"/>
      <c r="AL214" s="5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</row>
    <row r="215" spans="1:49" ht="21">
      <c r="A215" s="40"/>
      <c r="B215" s="6"/>
      <c r="C215" s="5"/>
      <c r="D215" s="4"/>
      <c r="E215" s="4"/>
      <c r="F215" s="6"/>
      <c r="G215" s="5"/>
      <c r="H215" s="31"/>
      <c r="I215" s="31"/>
      <c r="J215" s="4"/>
      <c r="K215" s="4"/>
      <c r="L215" s="4"/>
      <c r="M215" s="4"/>
      <c r="N215" s="5"/>
      <c r="O215" s="30"/>
      <c r="P215" s="40"/>
      <c r="Q215" s="58"/>
      <c r="R215" s="58"/>
      <c r="S215" s="8"/>
      <c r="T215" s="4"/>
      <c r="U215" s="8"/>
      <c r="V215" s="66"/>
      <c r="W215" s="66"/>
      <c r="X215" s="40"/>
      <c r="Y215" s="40"/>
      <c r="Z215" s="40"/>
      <c r="AA215" s="40"/>
      <c r="AB215" s="5"/>
      <c r="AC215" s="39"/>
      <c r="AD215" s="44"/>
      <c r="AE215" s="7"/>
      <c r="AF215" s="44"/>
      <c r="AG215" s="67"/>
      <c r="AH215" s="4"/>
      <c r="AI215" s="10"/>
      <c r="AJ215" s="45"/>
      <c r="AK215" s="45"/>
      <c r="AL215" s="46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</row>
    <row r="216" spans="1:49" ht="21">
      <c r="A216" s="40"/>
      <c r="B216" s="6"/>
      <c r="C216" s="5"/>
      <c r="D216" s="4"/>
      <c r="E216" s="4"/>
      <c r="F216" s="6"/>
      <c r="G216" s="5"/>
      <c r="H216" s="26"/>
      <c r="I216" s="26"/>
      <c r="J216" s="4"/>
      <c r="K216" s="4"/>
      <c r="L216" s="4"/>
      <c r="M216" s="4"/>
      <c r="N216" s="5"/>
      <c r="O216" s="26"/>
      <c r="P216" s="40"/>
      <c r="Q216" s="58"/>
      <c r="R216" s="58"/>
      <c r="S216" s="8"/>
      <c r="T216" s="4"/>
      <c r="U216" s="8"/>
      <c r="V216" s="66"/>
      <c r="W216" s="66"/>
      <c r="X216" s="40"/>
      <c r="Y216" s="40"/>
      <c r="Z216" s="40"/>
      <c r="AA216" s="40"/>
      <c r="AB216" s="5"/>
      <c r="AC216" s="39"/>
      <c r="AD216" s="21"/>
      <c r="AE216" s="7"/>
      <c r="AF216" s="21"/>
      <c r="AG216" s="67"/>
      <c r="AH216" s="4"/>
      <c r="AI216" s="10"/>
      <c r="AJ216" s="10"/>
      <c r="AK216" s="86"/>
      <c r="AL216" s="26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</row>
    <row r="217" spans="1:49" ht="21">
      <c r="A217" s="40"/>
      <c r="B217" s="6"/>
      <c r="C217" s="5"/>
      <c r="D217" s="4"/>
      <c r="E217" s="4"/>
      <c r="F217" s="6"/>
      <c r="G217" s="5"/>
      <c r="H217" s="31"/>
      <c r="I217" s="31"/>
      <c r="J217" s="57"/>
      <c r="K217" s="4"/>
      <c r="L217" s="4"/>
      <c r="M217" s="4"/>
      <c r="N217" s="5"/>
      <c r="O217" s="33"/>
      <c r="P217" s="40"/>
      <c r="Q217" s="58"/>
      <c r="R217" s="58"/>
      <c r="S217" s="8"/>
      <c r="T217" s="4"/>
      <c r="U217" s="8"/>
      <c r="V217" s="66"/>
      <c r="W217" s="66"/>
      <c r="X217" s="40"/>
      <c r="Y217" s="40"/>
      <c r="Z217" s="40"/>
      <c r="AA217" s="40"/>
      <c r="AB217" s="5"/>
      <c r="AC217" s="39"/>
      <c r="AD217" s="21"/>
      <c r="AE217" s="7"/>
      <c r="AF217" s="21"/>
      <c r="AG217" s="67"/>
      <c r="AH217" s="4"/>
      <c r="AI217" s="10"/>
      <c r="AJ217" s="28"/>
      <c r="AK217" s="28"/>
      <c r="AL217" s="21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</row>
    <row r="218" spans="1:49" ht="21">
      <c r="A218" s="40"/>
      <c r="B218" s="6"/>
      <c r="C218" s="5"/>
      <c r="D218" s="4"/>
      <c r="E218" s="4"/>
      <c r="F218" s="6"/>
      <c r="G218" s="5"/>
      <c r="H218" s="26"/>
      <c r="I218" s="26"/>
      <c r="J218" s="4"/>
      <c r="K218" s="4"/>
      <c r="L218" s="4"/>
      <c r="M218" s="4"/>
      <c r="N218" s="5"/>
      <c r="O218" s="34"/>
      <c r="P218" s="40"/>
      <c r="Q218" s="58"/>
      <c r="R218" s="58"/>
      <c r="S218" s="8"/>
      <c r="T218" s="4"/>
      <c r="U218" s="8"/>
      <c r="V218" s="66"/>
      <c r="W218" s="66"/>
      <c r="X218" s="40"/>
      <c r="Y218" s="40"/>
      <c r="Z218" s="40"/>
      <c r="AA218" s="40"/>
      <c r="AB218" s="5"/>
      <c r="AC218" s="39"/>
      <c r="AD218" s="26"/>
      <c r="AE218" s="7"/>
      <c r="AF218" s="26"/>
      <c r="AG218" s="67"/>
      <c r="AH218" s="4"/>
      <c r="AI218" s="10"/>
      <c r="AJ218" s="28"/>
      <c r="AK218" s="28"/>
      <c r="AL218" s="26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</row>
    <row r="219" spans="1:49" ht="21">
      <c r="A219" s="40"/>
      <c r="B219" s="6"/>
      <c r="C219" s="5"/>
      <c r="D219" s="4"/>
      <c r="E219" s="4"/>
      <c r="F219" s="6"/>
      <c r="G219" s="5"/>
      <c r="H219" s="31"/>
      <c r="I219" s="31"/>
      <c r="J219" s="4"/>
      <c r="K219" s="4"/>
      <c r="L219" s="4"/>
      <c r="M219" s="4"/>
      <c r="N219" s="5"/>
      <c r="O219" s="9"/>
      <c r="P219" s="40"/>
      <c r="Q219" s="58"/>
      <c r="R219" s="58"/>
      <c r="S219" s="8"/>
      <c r="T219" s="4"/>
      <c r="U219" s="8"/>
      <c r="V219" s="66"/>
      <c r="W219" s="66"/>
      <c r="X219" s="40"/>
      <c r="Y219" s="40"/>
      <c r="Z219" s="40"/>
      <c r="AA219" s="40"/>
      <c r="AB219" s="5"/>
      <c r="AC219" s="39"/>
      <c r="AD219" s="26"/>
      <c r="AE219" s="7"/>
      <c r="AF219" s="26"/>
      <c r="AG219" s="67"/>
      <c r="AH219" s="4"/>
      <c r="AI219" s="10"/>
      <c r="AJ219" s="28"/>
      <c r="AK219" s="28"/>
      <c r="AL219" s="26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</row>
    <row r="220" spans="1:49" ht="21">
      <c r="A220" s="40"/>
      <c r="B220" s="6"/>
      <c r="C220" s="5"/>
      <c r="D220" s="4"/>
      <c r="E220" s="4"/>
      <c r="F220" s="6"/>
      <c r="G220" s="5"/>
      <c r="H220" s="31"/>
      <c r="I220" s="31"/>
      <c r="J220" s="4"/>
      <c r="K220" s="4"/>
      <c r="L220" s="4"/>
      <c r="M220" s="4"/>
      <c r="N220" s="5"/>
      <c r="O220" s="9"/>
      <c r="P220" s="40"/>
      <c r="Q220" s="58"/>
      <c r="R220" s="58"/>
      <c r="S220" s="8"/>
      <c r="T220" s="4"/>
      <c r="U220" s="8"/>
      <c r="V220" s="66"/>
      <c r="W220" s="66"/>
      <c r="X220" s="40"/>
      <c r="Y220" s="40"/>
      <c r="Z220" s="40"/>
      <c r="AA220" s="40"/>
      <c r="AB220" s="5"/>
      <c r="AC220" s="39"/>
      <c r="AD220" s="26"/>
      <c r="AE220" s="7"/>
      <c r="AF220" s="26"/>
      <c r="AG220" s="67"/>
      <c r="AH220" s="4"/>
      <c r="AI220" s="10"/>
      <c r="AJ220" s="28"/>
      <c r="AK220" s="28"/>
      <c r="AL220" s="26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</row>
    <row r="221" spans="1:49" ht="21">
      <c r="A221" s="40"/>
      <c r="B221" s="6"/>
      <c r="C221" s="5"/>
      <c r="D221" s="4"/>
      <c r="E221" s="4"/>
      <c r="F221" s="6"/>
      <c r="G221" s="5"/>
      <c r="H221" s="31"/>
      <c r="I221" s="31"/>
      <c r="J221" s="4"/>
      <c r="K221" s="4"/>
      <c r="L221" s="4"/>
      <c r="M221" s="4"/>
      <c r="N221" s="5"/>
      <c r="O221" s="9"/>
      <c r="P221" s="40"/>
      <c r="Q221" s="58"/>
      <c r="R221" s="58"/>
      <c r="S221" s="8"/>
      <c r="T221" s="4"/>
      <c r="U221" s="8"/>
      <c r="V221" s="66"/>
      <c r="W221" s="66"/>
      <c r="X221" s="40"/>
      <c r="Y221" s="40"/>
      <c r="Z221" s="40"/>
      <c r="AA221" s="40"/>
      <c r="AB221" s="5"/>
      <c r="AC221" s="39"/>
      <c r="AD221" s="26"/>
      <c r="AE221" s="7"/>
      <c r="AF221" s="26"/>
      <c r="AG221" s="67"/>
      <c r="AH221" s="4"/>
      <c r="AI221" s="10"/>
      <c r="AJ221" s="28"/>
      <c r="AK221" s="28"/>
      <c r="AL221" s="26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</row>
    <row r="222" spans="1:49" ht="21">
      <c r="A222" s="40"/>
      <c r="B222" s="6"/>
      <c r="C222" s="5"/>
      <c r="D222" s="4"/>
      <c r="E222" s="4"/>
      <c r="F222" s="6"/>
      <c r="G222" s="5"/>
      <c r="H222" s="31"/>
      <c r="I222" s="31"/>
      <c r="J222" s="4"/>
      <c r="K222" s="4"/>
      <c r="L222" s="4"/>
      <c r="M222" s="4"/>
      <c r="N222" s="5"/>
      <c r="O222" s="9"/>
      <c r="P222" s="40"/>
      <c r="Q222" s="58"/>
      <c r="R222" s="58"/>
      <c r="S222" s="8"/>
      <c r="T222" s="4"/>
      <c r="U222" s="8"/>
      <c r="V222" s="66"/>
      <c r="W222" s="66"/>
      <c r="X222" s="40"/>
      <c r="Y222" s="40"/>
      <c r="Z222" s="40"/>
      <c r="AA222" s="40"/>
      <c r="AB222" s="5"/>
      <c r="AC222" s="39"/>
      <c r="AD222" s="26"/>
      <c r="AE222" s="7"/>
      <c r="AF222" s="26"/>
      <c r="AG222" s="67"/>
      <c r="AH222" s="4"/>
      <c r="AI222" s="10"/>
      <c r="AJ222" s="28"/>
      <c r="AK222" s="28"/>
      <c r="AL222" s="26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</row>
    <row r="223" spans="1:49" ht="21">
      <c r="A223" s="40"/>
      <c r="B223" s="6"/>
      <c r="C223" s="5"/>
      <c r="D223" s="4"/>
      <c r="E223" s="4"/>
      <c r="F223" s="6"/>
      <c r="G223" s="5"/>
      <c r="H223" s="31"/>
      <c r="I223" s="31"/>
      <c r="J223" s="4"/>
      <c r="K223" s="4"/>
      <c r="L223" s="4"/>
      <c r="M223" s="4"/>
      <c r="N223" s="5"/>
      <c r="O223" s="9"/>
      <c r="P223" s="40"/>
      <c r="Q223" s="58"/>
      <c r="R223" s="58"/>
      <c r="S223" s="8"/>
      <c r="T223" s="4"/>
      <c r="U223" s="8"/>
      <c r="V223" s="66"/>
      <c r="W223" s="66"/>
      <c r="X223" s="40"/>
      <c r="Y223" s="40"/>
      <c r="Z223" s="40"/>
      <c r="AA223" s="40"/>
      <c r="AB223" s="5"/>
      <c r="AC223" s="39"/>
      <c r="AD223" s="26"/>
      <c r="AE223" s="7"/>
      <c r="AF223" s="26"/>
      <c r="AG223" s="67"/>
      <c r="AH223" s="4"/>
      <c r="AI223" s="10"/>
      <c r="AJ223" s="28"/>
      <c r="AK223" s="28"/>
      <c r="AL223" s="26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</row>
    <row r="224" spans="1:49" ht="21">
      <c r="A224" s="40"/>
      <c r="B224" s="6"/>
      <c r="C224" s="5"/>
      <c r="D224" s="4"/>
      <c r="E224" s="4"/>
      <c r="F224" s="6"/>
      <c r="G224" s="5"/>
      <c r="H224" s="31"/>
      <c r="I224" s="31"/>
      <c r="J224" s="4"/>
      <c r="K224" s="4"/>
      <c r="L224" s="4"/>
      <c r="M224" s="4"/>
      <c r="N224" s="5"/>
      <c r="O224" s="9"/>
      <c r="P224" s="40"/>
      <c r="Q224" s="58"/>
      <c r="R224" s="58"/>
      <c r="S224" s="8"/>
      <c r="T224" s="4"/>
      <c r="U224" s="8"/>
      <c r="V224" s="66"/>
      <c r="W224" s="66"/>
      <c r="X224" s="40"/>
      <c r="Y224" s="40"/>
      <c r="Z224" s="40"/>
      <c r="AA224" s="40"/>
      <c r="AB224" s="5"/>
      <c r="AC224" s="39"/>
      <c r="AD224" s="26"/>
      <c r="AE224" s="7"/>
      <c r="AF224" s="26"/>
      <c r="AG224" s="67"/>
      <c r="AH224" s="4"/>
      <c r="AI224" s="10"/>
      <c r="AJ224" s="28"/>
      <c r="AK224" s="28"/>
      <c r="AL224" s="26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</row>
    <row r="225" spans="1:49" ht="21">
      <c r="A225" s="40"/>
      <c r="B225" s="6"/>
      <c r="C225" s="5"/>
      <c r="D225" s="4"/>
      <c r="E225" s="4"/>
      <c r="F225" s="6"/>
      <c r="G225" s="5"/>
      <c r="H225" s="31"/>
      <c r="I225" s="31"/>
      <c r="J225" s="4"/>
      <c r="K225" s="4"/>
      <c r="L225" s="4"/>
      <c r="M225" s="4"/>
      <c r="N225" s="5"/>
      <c r="O225" s="9"/>
      <c r="P225" s="40"/>
      <c r="Q225" s="58"/>
      <c r="R225" s="58"/>
      <c r="S225" s="8"/>
      <c r="T225" s="4"/>
      <c r="U225" s="8"/>
      <c r="V225" s="66"/>
      <c r="W225" s="66"/>
      <c r="X225" s="40"/>
      <c r="Y225" s="40"/>
      <c r="Z225" s="40"/>
      <c r="AA225" s="40"/>
      <c r="AB225" s="5"/>
      <c r="AC225" s="39"/>
      <c r="AD225" s="26"/>
      <c r="AE225" s="7"/>
      <c r="AF225" s="26"/>
      <c r="AG225" s="67"/>
      <c r="AH225" s="4"/>
      <c r="AI225" s="10"/>
      <c r="AJ225" s="28"/>
      <c r="AK225" s="28"/>
      <c r="AL225" s="26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</row>
    <row r="226" spans="1:49" ht="21">
      <c r="A226" s="40"/>
      <c r="B226" s="6"/>
      <c r="C226" s="5"/>
      <c r="D226" s="4"/>
      <c r="E226" s="4"/>
      <c r="F226" s="6"/>
      <c r="G226" s="5"/>
      <c r="H226" s="31"/>
      <c r="I226" s="31"/>
      <c r="J226" s="4"/>
      <c r="K226" s="4"/>
      <c r="L226" s="4"/>
      <c r="M226" s="4"/>
      <c r="N226" s="5"/>
      <c r="O226" s="9"/>
      <c r="P226" s="40"/>
      <c r="Q226" s="58"/>
      <c r="R226" s="58"/>
      <c r="S226" s="8"/>
      <c r="T226" s="4"/>
      <c r="U226" s="8"/>
      <c r="V226" s="66"/>
      <c r="W226" s="66"/>
      <c r="X226" s="40"/>
      <c r="Y226" s="40"/>
      <c r="Z226" s="40"/>
      <c r="AA226" s="40"/>
      <c r="AB226" s="5"/>
      <c r="AC226" s="39"/>
      <c r="AD226" s="26"/>
      <c r="AE226" s="7"/>
      <c r="AF226" s="26"/>
      <c r="AG226" s="67"/>
      <c r="AH226" s="4"/>
      <c r="AI226" s="10"/>
      <c r="AJ226" s="28"/>
      <c r="AK226" s="28"/>
      <c r="AL226" s="26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</row>
    <row r="227" spans="1:49" ht="21">
      <c r="A227" s="40"/>
      <c r="B227" s="6"/>
      <c r="C227" s="5"/>
      <c r="D227" s="4"/>
      <c r="E227" s="4"/>
      <c r="F227" s="6"/>
      <c r="G227" s="5"/>
      <c r="H227" s="31"/>
      <c r="I227" s="31"/>
      <c r="J227" s="4"/>
      <c r="K227" s="4"/>
      <c r="L227" s="4"/>
      <c r="M227" s="4"/>
      <c r="N227" s="5"/>
      <c r="O227" s="9"/>
      <c r="P227" s="40"/>
      <c r="Q227" s="58"/>
      <c r="R227" s="58"/>
      <c r="S227" s="8"/>
      <c r="T227" s="4"/>
      <c r="U227" s="8"/>
      <c r="V227" s="66"/>
      <c r="W227" s="66"/>
      <c r="X227" s="40"/>
      <c r="Y227" s="40"/>
      <c r="Z227" s="40"/>
      <c r="AA227" s="40"/>
      <c r="AB227" s="5"/>
      <c r="AC227" s="39"/>
      <c r="AD227" s="26"/>
      <c r="AE227" s="7"/>
      <c r="AF227" s="26"/>
      <c r="AG227" s="67"/>
      <c r="AH227" s="4"/>
      <c r="AI227" s="10"/>
      <c r="AJ227" s="28"/>
      <c r="AK227" s="28"/>
      <c r="AL227" s="26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</row>
    <row r="228" spans="1:49" ht="21">
      <c r="A228" s="40"/>
      <c r="B228" s="6"/>
      <c r="C228" s="5"/>
      <c r="D228" s="4"/>
      <c r="E228" s="4"/>
      <c r="F228" s="6"/>
      <c r="G228" s="5"/>
      <c r="H228" s="31"/>
      <c r="I228" s="31"/>
      <c r="J228" s="4"/>
      <c r="K228" s="4"/>
      <c r="L228" s="4"/>
      <c r="M228" s="4"/>
      <c r="N228" s="5"/>
      <c r="O228" s="9"/>
      <c r="P228" s="40"/>
      <c r="Q228" s="58"/>
      <c r="R228" s="58"/>
      <c r="S228" s="8"/>
      <c r="T228" s="4"/>
      <c r="U228" s="8"/>
      <c r="V228" s="66"/>
      <c r="W228" s="66"/>
      <c r="X228" s="40"/>
      <c r="Y228" s="40"/>
      <c r="Z228" s="40"/>
      <c r="AA228" s="40"/>
      <c r="AB228" s="5"/>
      <c r="AC228" s="39"/>
      <c r="AD228" s="26"/>
      <c r="AE228" s="7"/>
      <c r="AF228" s="26"/>
      <c r="AG228" s="67"/>
      <c r="AH228" s="4"/>
      <c r="AI228" s="10"/>
      <c r="AJ228" s="28"/>
      <c r="AK228" s="28"/>
      <c r="AL228" s="26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</row>
    <row r="229" spans="1:49" ht="21">
      <c r="A229" s="40"/>
      <c r="B229" s="6"/>
      <c r="C229" s="5"/>
      <c r="D229" s="4"/>
      <c r="E229" s="4"/>
      <c r="F229" s="6"/>
      <c r="G229" s="5"/>
      <c r="H229" s="31"/>
      <c r="I229" s="31"/>
      <c r="J229" s="4"/>
      <c r="K229" s="4"/>
      <c r="L229" s="4"/>
      <c r="M229" s="4"/>
      <c r="N229" s="5"/>
      <c r="O229" s="9"/>
      <c r="P229" s="40"/>
      <c r="Q229" s="58"/>
      <c r="R229" s="58"/>
      <c r="S229" s="8"/>
      <c r="T229" s="4"/>
      <c r="U229" s="8"/>
      <c r="V229" s="66"/>
      <c r="W229" s="66"/>
      <c r="X229" s="40"/>
      <c r="Y229" s="40"/>
      <c r="Z229" s="40"/>
      <c r="AA229" s="40"/>
      <c r="AB229" s="5"/>
      <c r="AC229" s="39"/>
      <c r="AD229" s="26"/>
      <c r="AE229" s="7"/>
      <c r="AF229" s="26"/>
      <c r="AG229" s="67"/>
      <c r="AH229" s="4"/>
      <c r="AI229" s="10"/>
      <c r="AJ229" s="28"/>
      <c r="AK229" s="28"/>
      <c r="AL229" s="26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</row>
    <row r="230" spans="1:49" ht="21">
      <c r="A230" s="40"/>
      <c r="B230" s="6"/>
      <c r="C230" s="5"/>
      <c r="D230" s="4"/>
      <c r="E230" s="4"/>
      <c r="F230" s="6"/>
      <c r="G230" s="5"/>
      <c r="H230" s="31"/>
      <c r="I230" s="31"/>
      <c r="J230" s="4"/>
      <c r="K230" s="4"/>
      <c r="L230" s="4"/>
      <c r="M230" s="4"/>
      <c r="N230" s="5"/>
      <c r="O230" s="9"/>
      <c r="P230" s="40"/>
      <c r="Q230" s="58"/>
      <c r="R230" s="58"/>
      <c r="S230" s="8"/>
      <c r="T230" s="4"/>
      <c r="U230" s="8"/>
      <c r="V230" s="66"/>
      <c r="W230" s="66"/>
      <c r="X230" s="40"/>
      <c r="Y230" s="40"/>
      <c r="Z230" s="40"/>
      <c r="AA230" s="40"/>
      <c r="AB230" s="5"/>
      <c r="AC230" s="39"/>
      <c r="AD230" s="26"/>
      <c r="AE230" s="7"/>
      <c r="AF230" s="26"/>
      <c r="AG230" s="67"/>
      <c r="AH230" s="4"/>
      <c r="AI230" s="10"/>
      <c r="AJ230" s="28"/>
      <c r="AK230" s="28"/>
      <c r="AL230" s="26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</row>
    <row r="231" spans="1:49" ht="21">
      <c r="A231" s="40"/>
      <c r="B231" s="6"/>
      <c r="C231" s="5"/>
      <c r="D231" s="4"/>
      <c r="E231" s="4"/>
      <c r="F231" s="6"/>
      <c r="G231" s="5"/>
      <c r="H231" s="31"/>
      <c r="I231" s="31"/>
      <c r="J231" s="4"/>
      <c r="K231" s="4"/>
      <c r="L231" s="4"/>
      <c r="M231" s="4"/>
      <c r="N231" s="5"/>
      <c r="O231" s="9"/>
      <c r="P231" s="40"/>
      <c r="Q231" s="58"/>
      <c r="R231" s="58"/>
      <c r="S231" s="8"/>
      <c r="T231" s="4"/>
      <c r="U231" s="8"/>
      <c r="V231" s="66"/>
      <c r="W231" s="66"/>
      <c r="X231" s="40"/>
      <c r="Y231" s="40"/>
      <c r="Z231" s="40"/>
      <c r="AA231" s="40"/>
      <c r="AB231" s="5"/>
      <c r="AC231" s="39"/>
      <c r="AD231" s="26"/>
      <c r="AE231" s="7"/>
      <c r="AF231" s="26"/>
      <c r="AG231" s="67"/>
      <c r="AH231" s="4"/>
      <c r="AI231" s="10"/>
      <c r="AJ231" s="28"/>
      <c r="AK231" s="28"/>
      <c r="AL231" s="26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</row>
    <row r="232" spans="1:49" ht="21">
      <c r="A232" s="40"/>
      <c r="B232" s="6"/>
      <c r="C232" s="5"/>
      <c r="D232" s="4"/>
      <c r="E232" s="4"/>
      <c r="F232" s="6"/>
      <c r="G232" s="5"/>
      <c r="H232" s="31"/>
      <c r="I232" s="31"/>
      <c r="J232" s="4"/>
      <c r="K232" s="4"/>
      <c r="L232" s="4"/>
      <c r="M232" s="4"/>
      <c r="N232" s="5"/>
      <c r="O232" s="9"/>
      <c r="P232" s="40"/>
      <c r="Q232" s="58"/>
      <c r="R232" s="58"/>
      <c r="S232" s="8"/>
      <c r="T232" s="4"/>
      <c r="U232" s="8"/>
      <c r="V232" s="66"/>
      <c r="W232" s="66"/>
      <c r="X232" s="40"/>
      <c r="Y232" s="40"/>
      <c r="Z232" s="40"/>
      <c r="AA232" s="40"/>
      <c r="AB232" s="5"/>
      <c r="AC232" s="39"/>
      <c r="AD232" s="26"/>
      <c r="AE232" s="7"/>
      <c r="AF232" s="26"/>
      <c r="AG232" s="67"/>
      <c r="AH232" s="4"/>
      <c r="AI232" s="10"/>
      <c r="AJ232" s="28"/>
      <c r="AK232" s="28"/>
      <c r="AL232" s="26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</row>
    <row r="233" spans="1:49" ht="21">
      <c r="A233" s="40"/>
      <c r="B233" s="6"/>
      <c r="C233" s="5"/>
      <c r="D233" s="4"/>
      <c r="E233" s="4"/>
      <c r="F233" s="6"/>
      <c r="G233" s="5"/>
      <c r="H233" s="31"/>
      <c r="I233" s="31"/>
      <c r="J233" s="4"/>
      <c r="K233" s="4"/>
      <c r="L233" s="4"/>
      <c r="M233" s="4"/>
      <c r="N233" s="5"/>
      <c r="O233" s="9"/>
      <c r="P233" s="40"/>
      <c r="Q233" s="58"/>
      <c r="R233" s="58"/>
      <c r="S233" s="8"/>
      <c r="T233" s="4"/>
      <c r="U233" s="8"/>
      <c r="V233" s="66"/>
      <c r="W233" s="66"/>
      <c r="X233" s="40"/>
      <c r="Y233" s="40"/>
      <c r="Z233" s="40"/>
      <c r="AA233" s="40"/>
      <c r="AB233" s="5"/>
      <c r="AC233" s="39"/>
      <c r="AD233" s="26"/>
      <c r="AE233" s="7"/>
      <c r="AF233" s="26"/>
      <c r="AG233" s="67"/>
      <c r="AH233" s="4"/>
      <c r="AI233" s="10"/>
      <c r="AJ233" s="28"/>
      <c r="AK233" s="28"/>
      <c r="AL233" s="26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</row>
    <row r="234" spans="1:49" ht="21">
      <c r="A234" s="40"/>
      <c r="B234" s="6"/>
      <c r="C234" s="5"/>
      <c r="D234" s="4"/>
      <c r="E234" s="4"/>
      <c r="F234" s="6"/>
      <c r="G234" s="5"/>
      <c r="H234" s="31"/>
      <c r="I234" s="31"/>
      <c r="J234" s="4"/>
      <c r="K234" s="4"/>
      <c r="L234" s="4"/>
      <c r="M234" s="4"/>
      <c r="N234" s="5"/>
      <c r="O234" s="9"/>
      <c r="P234" s="40"/>
      <c r="Q234" s="58"/>
      <c r="R234" s="58"/>
      <c r="S234" s="8"/>
      <c r="T234" s="4"/>
      <c r="U234" s="8"/>
      <c r="V234" s="66"/>
      <c r="W234" s="66"/>
      <c r="X234" s="40"/>
      <c r="Y234" s="40"/>
      <c r="Z234" s="40"/>
      <c r="AA234" s="40"/>
      <c r="AB234" s="5"/>
      <c r="AC234" s="39"/>
      <c r="AD234" s="26"/>
      <c r="AE234" s="7"/>
      <c r="AF234" s="26"/>
      <c r="AG234" s="67"/>
      <c r="AH234" s="4"/>
      <c r="AI234" s="10"/>
      <c r="AJ234" s="28"/>
      <c r="AK234" s="28"/>
      <c r="AL234" s="26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</row>
    <row r="235" spans="1:49" ht="21">
      <c r="A235" s="40"/>
      <c r="B235" s="6"/>
      <c r="C235" s="5"/>
      <c r="D235" s="4"/>
      <c r="E235" s="4"/>
      <c r="F235" s="6"/>
      <c r="G235" s="5"/>
      <c r="H235" s="31"/>
      <c r="I235" s="31"/>
      <c r="J235" s="4"/>
      <c r="K235" s="4"/>
      <c r="L235" s="4"/>
      <c r="M235" s="4"/>
      <c r="N235" s="5"/>
      <c r="O235" s="9"/>
      <c r="P235" s="40"/>
      <c r="Q235" s="58"/>
      <c r="R235" s="58"/>
      <c r="S235" s="8"/>
      <c r="T235" s="4"/>
      <c r="U235" s="8"/>
      <c r="V235" s="66"/>
      <c r="W235" s="66"/>
      <c r="X235" s="40"/>
      <c r="Y235" s="40"/>
      <c r="Z235" s="40"/>
      <c r="AA235" s="40"/>
      <c r="AB235" s="5"/>
      <c r="AC235" s="39"/>
      <c r="AD235" s="26"/>
      <c r="AE235" s="7"/>
      <c r="AF235" s="26"/>
      <c r="AG235" s="67"/>
      <c r="AH235" s="4"/>
      <c r="AI235" s="10"/>
      <c r="AJ235" s="28"/>
      <c r="AK235" s="28"/>
      <c r="AL235" s="26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</row>
    <row r="236" spans="1:49" ht="21">
      <c r="A236" s="40"/>
      <c r="B236" s="6"/>
      <c r="C236" s="5"/>
      <c r="D236" s="4"/>
      <c r="E236" s="4"/>
      <c r="F236" s="6"/>
      <c r="G236" s="5"/>
      <c r="H236" s="5"/>
      <c r="I236" s="5"/>
      <c r="J236" s="4"/>
      <c r="K236" s="4"/>
      <c r="L236" s="4"/>
      <c r="M236" s="4"/>
      <c r="N236" s="5"/>
      <c r="O236" s="33"/>
      <c r="P236" s="40"/>
      <c r="Q236" s="58"/>
      <c r="R236" s="58"/>
      <c r="S236" s="8"/>
      <c r="T236" s="4"/>
      <c r="U236" s="8"/>
      <c r="V236" s="66"/>
      <c r="W236" s="66"/>
      <c r="X236" s="40"/>
      <c r="Y236" s="40"/>
      <c r="Z236" s="40"/>
      <c r="AA236" s="40"/>
      <c r="AB236" s="5"/>
      <c r="AC236" s="39"/>
      <c r="AD236" s="26"/>
      <c r="AE236" s="7"/>
      <c r="AF236" s="26"/>
      <c r="AG236" s="67"/>
      <c r="AH236" s="4"/>
      <c r="AI236" s="10"/>
      <c r="AJ236" s="28"/>
      <c r="AK236" s="28"/>
      <c r="AL236" s="26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</row>
    <row r="237" spans="1:49" ht="21">
      <c r="A237" s="40"/>
      <c r="B237" s="6"/>
      <c r="C237" s="5"/>
      <c r="D237" s="4"/>
      <c r="E237" s="5"/>
      <c r="F237" s="6"/>
      <c r="G237" s="5"/>
      <c r="H237" s="32"/>
      <c r="I237" s="32"/>
      <c r="J237" s="57"/>
      <c r="K237" s="4"/>
      <c r="L237" s="4"/>
      <c r="M237" s="4"/>
      <c r="N237" s="5"/>
      <c r="O237" s="33"/>
      <c r="P237" s="40"/>
      <c r="Q237" s="58"/>
      <c r="R237" s="58"/>
      <c r="S237" s="8"/>
      <c r="T237" s="4"/>
      <c r="U237" s="8"/>
      <c r="V237" s="66"/>
      <c r="W237" s="66"/>
      <c r="X237" s="40"/>
      <c r="Y237" s="40"/>
      <c r="Z237" s="40"/>
      <c r="AA237" s="40"/>
      <c r="AB237" s="5"/>
      <c r="AC237" s="39"/>
      <c r="AD237" s="26"/>
      <c r="AE237" s="7"/>
      <c r="AF237" s="26"/>
      <c r="AG237" s="67"/>
      <c r="AH237" s="4"/>
      <c r="AI237" s="10"/>
      <c r="AJ237" s="28"/>
      <c r="AK237" s="28"/>
      <c r="AL237" s="26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</row>
    <row r="238" spans="1:49" ht="21">
      <c r="A238" s="40"/>
      <c r="B238" s="6"/>
      <c r="C238" s="5"/>
      <c r="D238" s="4"/>
      <c r="E238" s="4"/>
      <c r="F238" s="6"/>
      <c r="G238" s="5"/>
      <c r="H238" s="5"/>
      <c r="I238" s="5"/>
      <c r="J238" s="4"/>
      <c r="K238" s="4"/>
      <c r="L238" s="4"/>
      <c r="M238" s="4"/>
      <c r="N238" s="5"/>
      <c r="O238" s="9"/>
      <c r="P238" s="40"/>
      <c r="Q238" s="58"/>
      <c r="R238" s="58"/>
      <c r="S238" s="8"/>
      <c r="T238" s="4"/>
      <c r="U238" s="8"/>
      <c r="V238" s="66"/>
      <c r="W238" s="66"/>
      <c r="X238" s="40"/>
      <c r="Y238" s="40"/>
      <c r="Z238" s="40"/>
      <c r="AA238" s="40"/>
      <c r="AB238" s="5"/>
      <c r="AC238" s="39"/>
      <c r="AD238" s="26"/>
      <c r="AE238" s="7"/>
      <c r="AF238" s="26"/>
      <c r="AG238" s="67"/>
      <c r="AH238" s="4"/>
      <c r="AI238" s="10"/>
      <c r="AJ238" s="28"/>
      <c r="AK238" s="28"/>
      <c r="AL238" s="26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</row>
    <row r="239" spans="1:49" ht="21">
      <c r="A239" s="40"/>
      <c r="B239" s="6"/>
      <c r="C239" s="5"/>
      <c r="D239" s="4"/>
      <c r="E239" s="5"/>
      <c r="F239" s="6"/>
      <c r="G239" s="5"/>
      <c r="H239" s="5"/>
      <c r="I239" s="5"/>
      <c r="J239" s="4"/>
      <c r="K239" s="4"/>
      <c r="L239" s="4"/>
      <c r="M239" s="4"/>
      <c r="N239" s="5"/>
      <c r="O239" s="9"/>
      <c r="P239" s="40"/>
      <c r="Q239" s="58"/>
      <c r="R239" s="58"/>
      <c r="S239" s="8"/>
      <c r="T239" s="4"/>
      <c r="U239" s="8"/>
      <c r="V239" s="66"/>
      <c r="W239" s="66"/>
      <c r="X239" s="40"/>
      <c r="Y239" s="40"/>
      <c r="Z239" s="40"/>
      <c r="AA239" s="40"/>
      <c r="AB239" s="5"/>
      <c r="AC239" s="39"/>
      <c r="AD239" s="26"/>
      <c r="AE239" s="7"/>
      <c r="AF239" s="26"/>
      <c r="AG239" s="67"/>
      <c r="AH239" s="4"/>
      <c r="AI239" s="10"/>
      <c r="AJ239" s="28"/>
      <c r="AK239" s="28"/>
      <c r="AL239" s="26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</row>
    <row r="240" spans="1:49" ht="21">
      <c r="A240" s="40"/>
      <c r="B240" s="6"/>
      <c r="C240" s="5"/>
      <c r="D240" s="4"/>
      <c r="E240" s="5"/>
      <c r="F240" s="6"/>
      <c r="G240" s="5"/>
      <c r="H240" s="5"/>
      <c r="I240" s="5"/>
      <c r="J240" s="4"/>
      <c r="K240" s="4"/>
      <c r="L240" s="4"/>
      <c r="M240" s="4"/>
      <c r="N240" s="5"/>
      <c r="O240" s="9"/>
      <c r="P240" s="40"/>
      <c r="Q240" s="58"/>
      <c r="R240" s="58"/>
      <c r="S240" s="8"/>
      <c r="T240" s="4"/>
      <c r="U240" s="8"/>
      <c r="V240" s="66"/>
      <c r="W240" s="66"/>
      <c r="X240" s="40"/>
      <c r="Y240" s="40"/>
      <c r="Z240" s="40"/>
      <c r="AA240" s="40"/>
      <c r="AB240" s="5"/>
      <c r="AC240" s="39"/>
      <c r="AD240" s="26"/>
      <c r="AE240" s="7"/>
      <c r="AF240" s="26"/>
      <c r="AG240" s="67"/>
      <c r="AH240" s="4"/>
      <c r="AI240" s="10"/>
      <c r="AJ240" s="28"/>
      <c r="AK240" s="28"/>
      <c r="AL240" s="26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</row>
    <row r="241" spans="1:49" ht="21">
      <c r="A241" s="40"/>
      <c r="B241" s="6"/>
      <c r="C241" s="5"/>
      <c r="D241" s="4"/>
      <c r="E241" s="5"/>
      <c r="F241" s="6"/>
      <c r="G241" s="5"/>
      <c r="H241" s="5"/>
      <c r="I241" s="5"/>
      <c r="J241" s="4"/>
      <c r="K241" s="4"/>
      <c r="L241" s="4"/>
      <c r="M241" s="4"/>
      <c r="N241" s="5"/>
      <c r="O241" s="9"/>
      <c r="P241" s="40"/>
      <c r="Q241" s="58"/>
      <c r="R241" s="58"/>
      <c r="S241" s="8"/>
      <c r="T241" s="4"/>
      <c r="U241" s="8"/>
      <c r="V241" s="66"/>
      <c r="W241" s="66"/>
      <c r="X241" s="40"/>
      <c r="Y241" s="40"/>
      <c r="Z241" s="40"/>
      <c r="AA241" s="40"/>
      <c r="AB241" s="5"/>
      <c r="AC241" s="39"/>
      <c r="AD241" s="26"/>
      <c r="AE241" s="7"/>
      <c r="AF241" s="26"/>
      <c r="AG241" s="67"/>
      <c r="AH241" s="4"/>
      <c r="AI241" s="10"/>
      <c r="AJ241" s="28"/>
      <c r="AK241" s="28"/>
      <c r="AL241" s="26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</row>
    <row r="242" spans="1:49" ht="21">
      <c r="A242" s="40"/>
      <c r="B242" s="6"/>
      <c r="C242" s="5"/>
      <c r="D242" s="4"/>
      <c r="E242" s="5"/>
      <c r="F242" s="6"/>
      <c r="G242" s="5"/>
      <c r="H242" s="5"/>
      <c r="I242" s="5"/>
      <c r="J242" s="4"/>
      <c r="K242" s="4"/>
      <c r="L242" s="4"/>
      <c r="M242" s="4"/>
      <c r="N242" s="5"/>
      <c r="O242" s="9"/>
      <c r="P242" s="40"/>
      <c r="Q242" s="58"/>
      <c r="R242" s="58"/>
      <c r="S242" s="8"/>
      <c r="T242" s="4"/>
      <c r="U242" s="8"/>
      <c r="V242" s="66"/>
      <c r="W242" s="66"/>
      <c r="X242" s="40"/>
      <c r="Y242" s="40"/>
      <c r="Z242" s="40"/>
      <c r="AA242" s="40"/>
      <c r="AB242" s="5"/>
      <c r="AC242" s="39"/>
      <c r="AD242" s="26"/>
      <c r="AE242" s="7"/>
      <c r="AF242" s="26"/>
      <c r="AG242" s="67"/>
      <c r="AH242" s="4"/>
      <c r="AI242" s="10"/>
      <c r="AJ242" s="28"/>
      <c r="AK242" s="28"/>
      <c r="AL242" s="26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</row>
    <row r="243" spans="1:49" ht="21">
      <c r="A243" s="40"/>
      <c r="B243" s="6"/>
      <c r="C243" s="5"/>
      <c r="D243" s="4"/>
      <c r="E243" s="5"/>
      <c r="F243" s="6"/>
      <c r="G243" s="5"/>
      <c r="H243" s="5"/>
      <c r="I243" s="5"/>
      <c r="J243" s="4"/>
      <c r="K243" s="4"/>
      <c r="L243" s="4"/>
      <c r="M243" s="4"/>
      <c r="N243" s="5"/>
      <c r="O243" s="9"/>
      <c r="P243" s="40"/>
      <c r="Q243" s="58"/>
      <c r="R243" s="58"/>
      <c r="S243" s="8"/>
      <c r="T243" s="4"/>
      <c r="U243" s="8"/>
      <c r="V243" s="66"/>
      <c r="W243" s="66"/>
      <c r="X243" s="40"/>
      <c r="Y243" s="40"/>
      <c r="Z243" s="40"/>
      <c r="AA243" s="40"/>
      <c r="AB243" s="5"/>
      <c r="AC243" s="39"/>
      <c r="AD243" s="26"/>
      <c r="AE243" s="7"/>
      <c r="AF243" s="26"/>
      <c r="AG243" s="67"/>
      <c r="AH243" s="4"/>
      <c r="AI243" s="10"/>
      <c r="AJ243" s="28"/>
      <c r="AK243" s="28"/>
      <c r="AL243" s="26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</row>
    <row r="244" spans="1:49" ht="21">
      <c r="A244" s="40"/>
      <c r="B244" s="6"/>
      <c r="C244" s="5"/>
      <c r="D244" s="4"/>
      <c r="E244" s="5"/>
      <c r="F244" s="6"/>
      <c r="G244" s="5"/>
      <c r="H244" s="5"/>
      <c r="I244" s="5"/>
      <c r="J244" s="4"/>
      <c r="K244" s="4"/>
      <c r="L244" s="4"/>
      <c r="M244" s="4"/>
      <c r="N244" s="5"/>
      <c r="O244" s="9"/>
      <c r="P244" s="40"/>
      <c r="Q244" s="58"/>
      <c r="R244" s="58"/>
      <c r="S244" s="8"/>
      <c r="T244" s="4"/>
      <c r="U244" s="8"/>
      <c r="V244" s="66"/>
      <c r="W244" s="66"/>
      <c r="X244" s="40"/>
      <c r="Y244" s="40"/>
      <c r="Z244" s="40"/>
      <c r="AA244" s="40"/>
      <c r="AB244" s="5"/>
      <c r="AC244" s="39"/>
      <c r="AD244" s="26"/>
      <c r="AE244" s="7"/>
      <c r="AF244" s="26"/>
      <c r="AG244" s="67"/>
      <c r="AH244" s="4"/>
      <c r="AI244" s="10"/>
      <c r="AJ244" s="28"/>
      <c r="AK244" s="28"/>
      <c r="AL244" s="26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</row>
    <row r="245" spans="1:49" ht="21">
      <c r="A245" s="40"/>
      <c r="B245" s="6"/>
      <c r="C245" s="5"/>
      <c r="D245" s="4"/>
      <c r="E245" s="5"/>
      <c r="F245" s="6"/>
      <c r="G245" s="5"/>
      <c r="H245" s="5"/>
      <c r="I245" s="5"/>
      <c r="J245" s="4"/>
      <c r="K245" s="4"/>
      <c r="L245" s="4"/>
      <c r="M245" s="4"/>
      <c r="N245" s="5"/>
      <c r="O245" s="9"/>
      <c r="P245" s="40"/>
      <c r="Q245" s="58"/>
      <c r="R245" s="58"/>
      <c r="S245" s="8"/>
      <c r="T245" s="4"/>
      <c r="U245" s="8"/>
      <c r="V245" s="66"/>
      <c r="W245" s="66"/>
      <c r="X245" s="40"/>
      <c r="Y245" s="40"/>
      <c r="Z245" s="40"/>
      <c r="AA245" s="40"/>
      <c r="AB245" s="5"/>
      <c r="AC245" s="39"/>
      <c r="AD245" s="26"/>
      <c r="AE245" s="7"/>
      <c r="AF245" s="26"/>
      <c r="AG245" s="67"/>
      <c r="AH245" s="4"/>
      <c r="AI245" s="10"/>
      <c r="AJ245" s="28"/>
      <c r="AK245" s="28"/>
      <c r="AL245" s="26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</row>
    <row r="246" spans="1:49" ht="21">
      <c r="A246" s="40"/>
      <c r="B246" s="6"/>
      <c r="C246" s="5"/>
      <c r="D246" s="4"/>
      <c r="E246" s="5"/>
      <c r="F246" s="6"/>
      <c r="G246" s="5"/>
      <c r="H246" s="5"/>
      <c r="I246" s="5"/>
      <c r="J246" s="4"/>
      <c r="K246" s="4"/>
      <c r="L246" s="4"/>
      <c r="M246" s="4"/>
      <c r="N246" s="5"/>
      <c r="O246" s="9"/>
      <c r="P246" s="40"/>
      <c r="Q246" s="58"/>
      <c r="R246" s="58"/>
      <c r="S246" s="8"/>
      <c r="T246" s="4"/>
      <c r="U246" s="8"/>
      <c r="V246" s="66"/>
      <c r="W246" s="66"/>
      <c r="X246" s="40"/>
      <c r="Y246" s="40"/>
      <c r="Z246" s="40"/>
      <c r="AA246" s="40"/>
      <c r="AB246" s="5"/>
      <c r="AC246" s="39"/>
      <c r="AD246" s="26"/>
      <c r="AE246" s="7"/>
      <c r="AF246" s="26"/>
      <c r="AG246" s="67"/>
      <c r="AH246" s="4"/>
      <c r="AI246" s="10"/>
      <c r="AJ246" s="28"/>
      <c r="AK246" s="28"/>
      <c r="AL246" s="26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</row>
    <row r="247" spans="1:49" ht="21">
      <c r="A247" s="40"/>
      <c r="B247" s="6"/>
      <c r="C247" s="5"/>
      <c r="D247" s="4"/>
      <c r="E247" s="5"/>
      <c r="F247" s="6"/>
      <c r="G247" s="5"/>
      <c r="H247" s="5"/>
      <c r="I247" s="5"/>
      <c r="J247" s="4"/>
      <c r="K247" s="4"/>
      <c r="L247" s="4"/>
      <c r="M247" s="4"/>
      <c r="N247" s="5"/>
      <c r="O247" s="9"/>
      <c r="P247" s="40"/>
      <c r="Q247" s="58"/>
      <c r="R247" s="58"/>
      <c r="S247" s="8"/>
      <c r="T247" s="4"/>
      <c r="U247" s="8"/>
      <c r="V247" s="66"/>
      <c r="W247" s="66"/>
      <c r="X247" s="40"/>
      <c r="Y247" s="40"/>
      <c r="Z247" s="40"/>
      <c r="AA247" s="40"/>
      <c r="AB247" s="5"/>
      <c r="AC247" s="39"/>
      <c r="AD247" s="26"/>
      <c r="AE247" s="7"/>
      <c r="AF247" s="26"/>
      <c r="AG247" s="67"/>
      <c r="AH247" s="4"/>
      <c r="AI247" s="10"/>
      <c r="AJ247" s="28"/>
      <c r="AK247" s="28"/>
      <c r="AL247" s="26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</row>
    <row r="248" spans="1:49" ht="21">
      <c r="A248" s="40"/>
      <c r="B248" s="6"/>
      <c r="C248" s="5"/>
      <c r="D248" s="4"/>
      <c r="E248" s="5"/>
      <c r="F248" s="6"/>
      <c r="G248" s="5"/>
      <c r="H248" s="5"/>
      <c r="I248" s="5"/>
      <c r="J248" s="4"/>
      <c r="K248" s="4"/>
      <c r="L248" s="4"/>
      <c r="M248" s="4"/>
      <c r="N248" s="5"/>
      <c r="O248" s="9"/>
      <c r="P248" s="40"/>
      <c r="Q248" s="58"/>
      <c r="R248" s="58"/>
      <c r="S248" s="8"/>
      <c r="T248" s="4"/>
      <c r="U248" s="8"/>
      <c r="V248" s="66"/>
      <c r="W248" s="66"/>
      <c r="X248" s="40"/>
      <c r="Y248" s="40"/>
      <c r="Z248" s="40"/>
      <c r="AA248" s="40"/>
      <c r="AB248" s="5"/>
      <c r="AC248" s="39"/>
      <c r="AD248" s="26"/>
      <c r="AE248" s="7"/>
      <c r="AF248" s="26"/>
      <c r="AG248" s="67"/>
      <c r="AH248" s="4"/>
      <c r="AI248" s="10"/>
      <c r="AJ248" s="28"/>
      <c r="AK248" s="28"/>
      <c r="AL248" s="26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</row>
    <row r="249" spans="1:49" ht="21">
      <c r="A249" s="40"/>
      <c r="B249" s="6"/>
      <c r="C249" s="5"/>
      <c r="D249" s="4"/>
      <c r="E249" s="5"/>
      <c r="F249" s="6"/>
      <c r="G249" s="5"/>
      <c r="H249" s="5"/>
      <c r="I249" s="5"/>
      <c r="J249" s="4"/>
      <c r="K249" s="4"/>
      <c r="L249" s="4"/>
      <c r="M249" s="4"/>
      <c r="N249" s="5"/>
      <c r="O249" s="9"/>
      <c r="P249" s="40"/>
      <c r="Q249" s="58"/>
      <c r="R249" s="58"/>
      <c r="S249" s="8"/>
      <c r="T249" s="4"/>
      <c r="U249" s="8"/>
      <c r="V249" s="66"/>
      <c r="W249" s="66"/>
      <c r="X249" s="40"/>
      <c r="Y249" s="40"/>
      <c r="Z249" s="40"/>
      <c r="AA249" s="40"/>
      <c r="AB249" s="5"/>
      <c r="AC249" s="39"/>
      <c r="AD249" s="26"/>
      <c r="AE249" s="7"/>
      <c r="AF249" s="26"/>
      <c r="AG249" s="67"/>
      <c r="AH249" s="4"/>
      <c r="AI249" s="10"/>
      <c r="AJ249" s="28"/>
      <c r="AK249" s="28"/>
      <c r="AL249" s="26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</row>
    <row r="250" spans="1:49" ht="21">
      <c r="A250" s="40"/>
      <c r="B250" s="6"/>
      <c r="C250" s="5"/>
      <c r="D250" s="4"/>
      <c r="E250" s="5"/>
      <c r="F250" s="6"/>
      <c r="G250" s="5"/>
      <c r="H250" s="5"/>
      <c r="I250" s="5"/>
      <c r="J250" s="4"/>
      <c r="K250" s="4"/>
      <c r="L250" s="4"/>
      <c r="M250" s="4"/>
      <c r="N250" s="5"/>
      <c r="O250" s="9"/>
      <c r="P250" s="40"/>
      <c r="Q250" s="58"/>
      <c r="R250" s="58"/>
      <c r="S250" s="8"/>
      <c r="T250" s="4"/>
      <c r="U250" s="8"/>
      <c r="V250" s="66"/>
      <c r="W250" s="66"/>
      <c r="X250" s="40"/>
      <c r="Y250" s="40"/>
      <c r="Z250" s="40"/>
      <c r="AA250" s="40"/>
      <c r="AB250" s="5"/>
      <c r="AC250" s="39"/>
      <c r="AD250" s="26"/>
      <c r="AE250" s="7"/>
      <c r="AF250" s="26"/>
      <c r="AG250" s="67"/>
      <c r="AH250" s="4"/>
      <c r="AI250" s="10"/>
      <c r="AJ250" s="28"/>
      <c r="AK250" s="28"/>
      <c r="AL250" s="26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</row>
    <row r="251" spans="1:49" ht="21">
      <c r="A251" s="40"/>
      <c r="B251" s="6"/>
      <c r="C251" s="5"/>
      <c r="D251" s="4"/>
      <c r="E251" s="5"/>
      <c r="F251" s="6"/>
      <c r="G251" s="5"/>
      <c r="H251" s="5"/>
      <c r="I251" s="5"/>
      <c r="J251" s="4"/>
      <c r="K251" s="4"/>
      <c r="L251" s="4"/>
      <c r="M251" s="4"/>
      <c r="N251" s="5"/>
      <c r="O251" s="9"/>
      <c r="P251" s="40"/>
      <c r="Q251" s="58"/>
      <c r="R251" s="58"/>
      <c r="S251" s="8"/>
      <c r="T251" s="4"/>
      <c r="U251" s="8"/>
      <c r="V251" s="66"/>
      <c r="W251" s="66"/>
      <c r="X251" s="40"/>
      <c r="Y251" s="40"/>
      <c r="Z251" s="40"/>
      <c r="AA251" s="40"/>
      <c r="AB251" s="5"/>
      <c r="AC251" s="39"/>
      <c r="AD251" s="26"/>
      <c r="AE251" s="7"/>
      <c r="AF251" s="26"/>
      <c r="AG251" s="67"/>
      <c r="AH251" s="4"/>
      <c r="AI251" s="10"/>
      <c r="AJ251" s="28"/>
      <c r="AK251" s="28"/>
      <c r="AL251" s="26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</row>
    <row r="252" spans="1:49" ht="21">
      <c r="A252" s="40"/>
      <c r="B252" s="6"/>
      <c r="C252" s="5"/>
      <c r="D252" s="4"/>
      <c r="E252" s="4"/>
      <c r="F252" s="6"/>
      <c r="G252" s="5"/>
      <c r="H252" s="5"/>
      <c r="I252" s="5"/>
      <c r="J252" s="57"/>
      <c r="K252" s="4"/>
      <c r="L252" s="4"/>
      <c r="M252" s="4"/>
      <c r="N252" s="5"/>
      <c r="O252" s="9"/>
      <c r="P252" s="40"/>
      <c r="Q252" s="58"/>
      <c r="R252" s="58"/>
      <c r="S252" s="8"/>
      <c r="T252" s="4"/>
      <c r="U252" s="8"/>
      <c r="V252" s="66"/>
      <c r="W252" s="66"/>
      <c r="X252" s="40"/>
      <c r="Y252" s="40"/>
      <c r="Z252" s="40"/>
      <c r="AA252" s="40"/>
      <c r="AB252" s="5"/>
      <c r="AC252" s="39"/>
      <c r="AD252" s="26"/>
      <c r="AE252" s="7"/>
      <c r="AF252" s="26"/>
      <c r="AG252" s="67"/>
      <c r="AH252" s="4"/>
      <c r="AI252" s="10"/>
      <c r="AJ252" s="28"/>
      <c r="AK252" s="28"/>
      <c r="AL252" s="26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</row>
    <row r="253" spans="1:49" ht="21">
      <c r="A253" s="40"/>
      <c r="B253" s="6"/>
      <c r="C253" s="5"/>
      <c r="D253" s="4"/>
      <c r="E253" s="5"/>
      <c r="F253" s="6"/>
      <c r="G253" s="5"/>
      <c r="H253" s="32"/>
      <c r="I253" s="32"/>
      <c r="J253" s="57"/>
      <c r="K253" s="4"/>
      <c r="L253" s="4"/>
      <c r="M253" s="4"/>
      <c r="N253" s="5"/>
      <c r="O253" s="33"/>
      <c r="P253" s="40"/>
      <c r="Q253" s="58"/>
      <c r="R253" s="58"/>
      <c r="S253" s="8"/>
      <c r="T253" s="4"/>
      <c r="U253" s="8"/>
      <c r="V253" s="66"/>
      <c r="W253" s="66"/>
      <c r="X253" s="40"/>
      <c r="Y253" s="40"/>
      <c r="Z253" s="40"/>
      <c r="AA253" s="40"/>
      <c r="AB253" s="5"/>
      <c r="AC253" s="39"/>
      <c r="AD253" s="26"/>
      <c r="AE253" s="7"/>
      <c r="AF253" s="26"/>
      <c r="AG253" s="67"/>
      <c r="AH253" s="4"/>
      <c r="AI253" s="10"/>
      <c r="AJ253" s="28"/>
      <c r="AK253" s="28"/>
      <c r="AL253" s="26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</row>
    <row r="254" spans="1:49" ht="21">
      <c r="A254" s="40"/>
      <c r="B254" s="6"/>
      <c r="C254" s="5"/>
      <c r="D254" s="4"/>
      <c r="E254" s="5"/>
      <c r="F254" s="6"/>
      <c r="G254" s="5"/>
      <c r="H254" s="5"/>
      <c r="I254" s="5"/>
      <c r="J254" s="4"/>
      <c r="K254" s="4"/>
      <c r="L254" s="4"/>
      <c r="M254" s="4"/>
      <c r="N254" s="5"/>
      <c r="O254" s="33"/>
      <c r="P254" s="40"/>
      <c r="Q254" s="58"/>
      <c r="R254" s="58"/>
      <c r="S254" s="8"/>
      <c r="T254" s="4"/>
      <c r="U254" s="8"/>
      <c r="V254" s="66"/>
      <c r="W254" s="66"/>
      <c r="X254" s="40"/>
      <c r="Y254" s="40"/>
      <c r="Z254" s="40"/>
      <c r="AA254" s="40"/>
      <c r="AB254" s="5"/>
      <c r="AC254" s="39"/>
      <c r="AD254" s="26"/>
      <c r="AE254" s="7"/>
      <c r="AF254" s="26"/>
      <c r="AG254" s="67"/>
      <c r="AH254" s="4"/>
      <c r="AI254" s="10"/>
      <c r="AJ254" s="28"/>
      <c r="AK254" s="28"/>
      <c r="AL254" s="26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</row>
    <row r="255" spans="1:49" ht="21">
      <c r="A255" s="40"/>
      <c r="B255" s="6"/>
      <c r="C255" s="5"/>
      <c r="D255" s="4"/>
      <c r="E255" s="5"/>
      <c r="F255" s="6"/>
      <c r="G255" s="5"/>
      <c r="H255" s="5"/>
      <c r="I255" s="5"/>
      <c r="J255" s="4"/>
      <c r="K255" s="4"/>
      <c r="L255" s="4"/>
      <c r="M255" s="4"/>
      <c r="N255" s="5"/>
      <c r="O255" s="9"/>
      <c r="P255" s="40"/>
      <c r="Q255" s="58"/>
      <c r="R255" s="58"/>
      <c r="S255" s="8"/>
      <c r="T255" s="4"/>
      <c r="U255" s="8"/>
      <c r="V255" s="66"/>
      <c r="W255" s="66"/>
      <c r="X255" s="40"/>
      <c r="Y255" s="40"/>
      <c r="Z255" s="40"/>
      <c r="AA255" s="40"/>
      <c r="AB255" s="5"/>
      <c r="AC255" s="39"/>
      <c r="AD255" s="26"/>
      <c r="AE255" s="7"/>
      <c r="AF255" s="26"/>
      <c r="AG255" s="67"/>
      <c r="AH255" s="4"/>
      <c r="AI255" s="10"/>
      <c r="AJ255" s="28"/>
      <c r="AK255" s="28"/>
      <c r="AL255" s="26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</row>
    <row r="256" spans="1:49" ht="21">
      <c r="A256" s="40"/>
      <c r="B256" s="6"/>
      <c r="C256" s="5"/>
      <c r="D256" s="4"/>
      <c r="E256" s="4"/>
      <c r="F256" s="6"/>
      <c r="G256" s="5"/>
      <c r="H256" s="31"/>
      <c r="I256" s="31"/>
      <c r="J256" s="4"/>
      <c r="K256" s="4"/>
      <c r="L256" s="4"/>
      <c r="M256" s="4"/>
      <c r="N256" s="5"/>
      <c r="O256" s="33"/>
      <c r="P256" s="40"/>
      <c r="Q256" s="58"/>
      <c r="R256" s="58"/>
      <c r="S256" s="8"/>
      <c r="T256" s="4"/>
      <c r="U256" s="8"/>
      <c r="V256" s="66"/>
      <c r="W256" s="66"/>
      <c r="X256" s="40"/>
      <c r="Y256" s="40"/>
      <c r="Z256" s="40"/>
      <c r="AA256" s="40"/>
      <c r="AB256" s="5"/>
      <c r="AC256" s="39"/>
      <c r="AD256" s="26"/>
      <c r="AE256" s="7"/>
      <c r="AF256" s="26"/>
      <c r="AG256" s="67"/>
      <c r="AH256" s="4"/>
      <c r="AI256" s="10"/>
      <c r="AJ256" s="28"/>
      <c r="AK256" s="28"/>
      <c r="AL256" s="26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</row>
    <row r="257" spans="1:49" ht="21">
      <c r="A257" s="40"/>
      <c r="B257" s="6"/>
      <c r="C257" s="5"/>
      <c r="D257" s="4"/>
      <c r="E257" s="4"/>
      <c r="F257" s="6"/>
      <c r="G257" s="5"/>
      <c r="H257" s="31"/>
      <c r="I257" s="31"/>
      <c r="J257" s="4"/>
      <c r="K257" s="4"/>
      <c r="L257" s="4"/>
      <c r="M257" s="4"/>
      <c r="N257" s="5"/>
      <c r="O257" s="33"/>
      <c r="P257" s="40"/>
      <c r="Q257" s="58"/>
      <c r="R257" s="58"/>
      <c r="S257" s="8"/>
      <c r="T257" s="4"/>
      <c r="U257" s="8"/>
      <c r="V257" s="66"/>
      <c r="W257" s="66"/>
      <c r="X257" s="40"/>
      <c r="Y257" s="40"/>
      <c r="Z257" s="40"/>
      <c r="AA257" s="40"/>
      <c r="AB257" s="5"/>
      <c r="AC257" s="39"/>
      <c r="AD257" s="26"/>
      <c r="AE257" s="7"/>
      <c r="AF257" s="26"/>
      <c r="AG257" s="4"/>
      <c r="AH257" s="4"/>
      <c r="AI257" s="10"/>
      <c r="AJ257" s="28"/>
      <c r="AK257" s="28"/>
      <c r="AL257" s="26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</row>
    <row r="258" spans="1:49" ht="21">
      <c r="A258" s="40"/>
      <c r="B258" s="6"/>
      <c r="C258" s="5"/>
      <c r="D258" s="4"/>
      <c r="E258" s="4"/>
      <c r="F258" s="6"/>
      <c r="G258" s="5"/>
      <c r="H258" s="31"/>
      <c r="I258" s="31"/>
      <c r="J258" s="57"/>
      <c r="K258" s="4"/>
      <c r="L258" s="4"/>
      <c r="M258" s="4"/>
      <c r="N258" s="5"/>
      <c r="O258" s="33"/>
      <c r="P258" s="40"/>
      <c r="Q258" s="58"/>
      <c r="R258" s="58"/>
      <c r="S258" s="8"/>
      <c r="T258" s="4"/>
      <c r="U258" s="8"/>
      <c r="V258" s="66"/>
      <c r="W258" s="66"/>
      <c r="X258" s="40"/>
      <c r="Y258" s="40"/>
      <c r="Z258" s="40"/>
      <c r="AA258" s="40"/>
      <c r="AB258" s="5"/>
      <c r="AC258" s="39"/>
      <c r="AD258" s="26"/>
      <c r="AE258" s="7"/>
      <c r="AF258" s="26"/>
      <c r="AG258" s="4"/>
      <c r="AH258" s="4"/>
      <c r="AI258" s="10"/>
      <c r="AJ258" s="28"/>
      <c r="AK258" s="28"/>
      <c r="AL258" s="26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</row>
    <row r="259" spans="1:49" ht="21">
      <c r="A259" s="40"/>
      <c r="B259" s="6"/>
      <c r="C259" s="5"/>
      <c r="D259" s="4"/>
      <c r="E259" s="5"/>
      <c r="F259" s="6"/>
      <c r="G259" s="5"/>
      <c r="H259" s="32"/>
      <c r="I259" s="32"/>
      <c r="J259" s="57"/>
      <c r="K259" s="4"/>
      <c r="L259" s="4"/>
      <c r="M259" s="4"/>
      <c r="N259" s="5"/>
      <c r="O259" s="33"/>
      <c r="P259" s="40"/>
      <c r="Q259" s="58"/>
      <c r="R259" s="58"/>
      <c r="S259" s="8"/>
      <c r="T259" s="4"/>
      <c r="U259" s="8"/>
      <c r="V259" s="66"/>
      <c r="W259" s="66"/>
      <c r="X259" s="40"/>
      <c r="Y259" s="40"/>
      <c r="Z259" s="40"/>
      <c r="AA259" s="40"/>
      <c r="AB259" s="5"/>
      <c r="AC259" s="39"/>
      <c r="AD259" s="26"/>
      <c r="AE259" s="7"/>
      <c r="AF259" s="26"/>
      <c r="AG259" s="4"/>
      <c r="AH259" s="4"/>
      <c r="AI259" s="10"/>
      <c r="AJ259" s="28"/>
      <c r="AK259" s="28"/>
      <c r="AL259" s="26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</row>
    <row r="260" spans="1:49" ht="21">
      <c r="A260" s="40"/>
      <c r="B260" s="6"/>
      <c r="C260" s="5"/>
      <c r="D260" s="4"/>
      <c r="E260" s="5"/>
      <c r="F260" s="6"/>
      <c r="G260" s="5"/>
      <c r="H260" s="32"/>
      <c r="I260" s="32"/>
      <c r="J260" s="57"/>
      <c r="K260" s="4"/>
      <c r="L260" s="4"/>
      <c r="M260" s="4"/>
      <c r="N260" s="5"/>
      <c r="O260" s="36"/>
      <c r="P260" s="40"/>
      <c r="Q260" s="58"/>
      <c r="R260" s="58"/>
      <c r="S260" s="8"/>
      <c r="T260" s="4"/>
      <c r="U260" s="8"/>
      <c r="V260" s="66"/>
      <c r="W260" s="66"/>
      <c r="X260" s="40"/>
      <c r="Y260" s="40"/>
      <c r="Z260" s="40"/>
      <c r="AA260" s="40"/>
      <c r="AB260" s="5"/>
      <c r="AC260" s="39"/>
      <c r="AD260" s="26"/>
      <c r="AE260" s="7"/>
      <c r="AF260" s="26"/>
      <c r="AG260" s="4"/>
      <c r="AH260" s="4"/>
      <c r="AI260" s="10"/>
      <c r="AJ260" s="28"/>
      <c r="AK260" s="28"/>
      <c r="AL260" s="26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</row>
    <row r="261" spans="1:49" ht="21">
      <c r="A261" s="40"/>
      <c r="B261" s="6"/>
      <c r="C261" s="5"/>
      <c r="D261" s="4"/>
      <c r="E261" s="4"/>
      <c r="F261" s="6"/>
      <c r="G261" s="5"/>
      <c r="H261" s="31"/>
      <c r="I261" s="31"/>
      <c r="J261" s="4"/>
      <c r="K261" s="4"/>
      <c r="L261" s="4"/>
      <c r="M261" s="4"/>
      <c r="N261" s="5"/>
      <c r="O261" s="29"/>
      <c r="P261" s="40"/>
      <c r="Q261" s="58"/>
      <c r="R261" s="58"/>
      <c r="S261" s="8"/>
      <c r="T261" s="4"/>
      <c r="U261" s="8"/>
      <c r="V261" s="66"/>
      <c r="W261" s="66"/>
      <c r="X261" s="40"/>
      <c r="Y261" s="40"/>
      <c r="Z261" s="40"/>
      <c r="AA261" s="40"/>
      <c r="AB261" s="5"/>
      <c r="AC261" s="39"/>
      <c r="AD261" s="35"/>
      <c r="AE261" s="7"/>
      <c r="AF261" s="35"/>
      <c r="AG261" s="4"/>
      <c r="AH261" s="4"/>
      <c r="AI261" s="10"/>
      <c r="AJ261" s="37"/>
      <c r="AK261" s="37"/>
      <c r="AL261" s="35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</row>
    <row r="262" spans="1:49" ht="21">
      <c r="A262" s="40"/>
      <c r="B262" s="6"/>
      <c r="C262" s="5"/>
      <c r="D262" s="4"/>
      <c r="E262" s="4"/>
      <c r="F262" s="6"/>
      <c r="G262" s="5"/>
      <c r="H262" s="31"/>
      <c r="I262" s="31"/>
      <c r="J262" s="57"/>
      <c r="K262" s="4"/>
      <c r="L262" s="4"/>
      <c r="M262" s="4"/>
      <c r="N262" s="5"/>
      <c r="O262" s="29"/>
      <c r="P262" s="40"/>
      <c r="Q262" s="58"/>
      <c r="R262" s="58"/>
      <c r="S262" s="8"/>
      <c r="T262" s="4"/>
      <c r="U262" s="8"/>
      <c r="V262" s="66"/>
      <c r="W262" s="66"/>
      <c r="X262" s="40"/>
      <c r="Y262" s="40"/>
      <c r="Z262" s="40"/>
      <c r="AA262" s="40"/>
      <c r="AB262" s="5"/>
      <c r="AC262" s="39"/>
      <c r="AD262" s="35"/>
      <c r="AE262" s="7"/>
      <c r="AF262" s="35"/>
      <c r="AG262" s="4"/>
      <c r="AH262" s="4"/>
      <c r="AI262" s="10"/>
      <c r="AJ262" s="37"/>
      <c r="AK262" s="37"/>
      <c r="AL262" s="35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</row>
    <row r="263" spans="1:49" ht="21">
      <c r="A263" s="40"/>
      <c r="B263" s="6"/>
      <c r="C263" s="5"/>
      <c r="D263" s="4"/>
      <c r="E263" s="5"/>
      <c r="F263" s="6"/>
      <c r="G263" s="5"/>
      <c r="H263" s="5"/>
      <c r="I263" s="5"/>
      <c r="J263" s="4"/>
      <c r="K263" s="4"/>
      <c r="L263" s="4"/>
      <c r="M263" s="4"/>
      <c r="N263" s="5"/>
      <c r="O263" s="30"/>
      <c r="P263" s="40"/>
      <c r="Q263" s="58"/>
      <c r="R263" s="58"/>
      <c r="S263" s="8"/>
      <c r="T263" s="4"/>
      <c r="U263" s="8"/>
      <c r="V263" s="66"/>
      <c r="W263" s="66"/>
      <c r="X263" s="40"/>
      <c r="Y263" s="40"/>
      <c r="Z263" s="40"/>
      <c r="AA263" s="40"/>
      <c r="AB263" s="5"/>
      <c r="AC263" s="39"/>
      <c r="AD263" s="35"/>
      <c r="AE263" s="7"/>
      <c r="AF263" s="35"/>
      <c r="AG263" s="4"/>
      <c r="AH263" s="4"/>
      <c r="AI263" s="10"/>
      <c r="AJ263" s="37"/>
      <c r="AK263" s="37"/>
      <c r="AL263" s="35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</row>
    <row r="264" spans="1:49" ht="21">
      <c r="A264" s="40"/>
      <c r="B264" s="6"/>
      <c r="C264" s="5"/>
      <c r="D264" s="4"/>
      <c r="E264" s="5"/>
      <c r="F264" s="6"/>
      <c r="G264" s="5"/>
      <c r="H264" s="5"/>
      <c r="I264" s="5"/>
      <c r="J264" s="4"/>
      <c r="K264" s="4"/>
      <c r="L264" s="4"/>
      <c r="M264" s="4"/>
      <c r="N264" s="5"/>
      <c r="O264" s="30"/>
      <c r="P264" s="40"/>
      <c r="Q264" s="58"/>
      <c r="R264" s="58"/>
      <c r="S264" s="8"/>
      <c r="T264" s="4"/>
      <c r="U264" s="8"/>
      <c r="V264" s="66"/>
      <c r="W264" s="66"/>
      <c r="X264" s="40"/>
      <c r="Y264" s="40"/>
      <c r="Z264" s="40"/>
      <c r="AA264" s="40"/>
      <c r="AB264" s="5"/>
      <c r="AC264" s="39"/>
      <c r="AD264" s="35"/>
      <c r="AE264" s="7"/>
      <c r="AF264" s="35"/>
      <c r="AG264" s="4"/>
      <c r="AH264" s="4"/>
      <c r="AI264" s="10"/>
      <c r="AJ264" s="37"/>
      <c r="AK264" s="37"/>
      <c r="AL264" s="35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</row>
    <row r="265" spans="1:49" ht="21">
      <c r="A265" s="40"/>
      <c r="B265" s="6"/>
      <c r="C265" s="5"/>
      <c r="D265" s="4"/>
      <c r="E265" s="5"/>
      <c r="F265" s="6"/>
      <c r="G265" s="5"/>
      <c r="H265" s="38"/>
      <c r="I265" s="32"/>
      <c r="J265" s="57"/>
      <c r="K265" s="4"/>
      <c r="L265" s="4"/>
      <c r="M265" s="4"/>
      <c r="N265" s="5"/>
      <c r="O265" s="33"/>
      <c r="P265" s="40"/>
      <c r="Q265" s="58"/>
      <c r="R265" s="58"/>
      <c r="S265" s="8"/>
      <c r="T265" s="4"/>
      <c r="U265" s="8"/>
      <c r="V265" s="66"/>
      <c r="W265" s="66"/>
      <c r="X265" s="40"/>
      <c r="Y265" s="40"/>
      <c r="Z265" s="40"/>
      <c r="AA265" s="40"/>
      <c r="AB265" s="5"/>
      <c r="AC265" s="39"/>
      <c r="AD265" s="35"/>
      <c r="AE265" s="7"/>
      <c r="AF265" s="35"/>
      <c r="AG265" s="4"/>
      <c r="AH265" s="4"/>
      <c r="AI265" s="10"/>
      <c r="AJ265" s="37"/>
      <c r="AK265" s="37"/>
      <c r="AL265" s="35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</row>
    <row r="266" spans="1:49" ht="21">
      <c r="A266" s="40"/>
      <c r="B266" s="6"/>
      <c r="C266" s="5"/>
      <c r="D266" s="4"/>
      <c r="E266" s="4"/>
      <c r="F266" s="6"/>
      <c r="G266" s="5"/>
      <c r="H266" s="81"/>
      <c r="I266" s="81"/>
      <c r="J266" s="4"/>
      <c r="K266" s="4"/>
      <c r="L266" s="4"/>
      <c r="M266" s="4"/>
      <c r="N266" s="18"/>
      <c r="O266" s="33"/>
      <c r="P266" s="71"/>
      <c r="Q266" s="58"/>
      <c r="R266" s="58"/>
      <c r="S266" s="8"/>
      <c r="T266" s="4"/>
      <c r="U266" s="8"/>
      <c r="V266" s="66"/>
      <c r="W266" s="66"/>
      <c r="X266" s="23"/>
      <c r="Y266" s="18"/>
      <c r="Z266" s="19"/>
      <c r="AA266" s="19"/>
      <c r="AB266" s="18"/>
      <c r="AC266" s="18"/>
      <c r="AD266" s="32"/>
      <c r="AE266" s="82"/>
      <c r="AF266" s="32"/>
      <c r="AG266" s="4"/>
      <c r="AH266" s="4"/>
      <c r="AI266" s="10"/>
      <c r="AJ266" s="37"/>
      <c r="AK266" s="37"/>
      <c r="AL266" s="84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</row>
    <row r="267" spans="1:49" ht="21">
      <c r="A267" s="40"/>
      <c r="B267" s="6"/>
      <c r="C267" s="5"/>
      <c r="D267" s="4"/>
      <c r="E267" s="4"/>
      <c r="F267" s="6"/>
      <c r="G267" s="5"/>
      <c r="H267" s="81"/>
      <c r="I267" s="81"/>
      <c r="J267" s="4"/>
      <c r="K267" s="4"/>
      <c r="L267" s="4"/>
      <c r="M267" s="4"/>
      <c r="N267" s="18"/>
      <c r="O267" s="33"/>
      <c r="P267" s="71"/>
      <c r="Q267" s="58"/>
      <c r="R267" s="58"/>
      <c r="S267" s="8"/>
      <c r="T267" s="4"/>
      <c r="U267" s="8"/>
      <c r="V267" s="66"/>
      <c r="W267" s="66"/>
      <c r="X267" s="23"/>
      <c r="Y267" s="18"/>
      <c r="Z267" s="19"/>
      <c r="AA267" s="19"/>
      <c r="AB267" s="18"/>
      <c r="AC267" s="18"/>
      <c r="AD267" s="32"/>
      <c r="AE267" s="82"/>
      <c r="AF267" s="32"/>
      <c r="AG267" s="4"/>
      <c r="AH267" s="4"/>
      <c r="AI267" s="10"/>
      <c r="AJ267" s="37"/>
      <c r="AK267" s="37"/>
      <c r="AL267" s="84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</row>
    <row r="268" spans="1:49" ht="21">
      <c r="A268" s="40"/>
      <c r="B268" s="6"/>
      <c r="C268" s="5"/>
      <c r="D268" s="4"/>
      <c r="E268" s="4"/>
      <c r="F268" s="6"/>
      <c r="G268" s="5"/>
      <c r="H268" s="81"/>
      <c r="I268" s="81"/>
      <c r="J268" s="4"/>
      <c r="K268" s="4"/>
      <c r="L268" s="4"/>
      <c r="M268" s="4"/>
      <c r="N268" s="18"/>
      <c r="O268" s="33"/>
      <c r="P268" s="71"/>
      <c r="Q268" s="58"/>
      <c r="R268" s="58"/>
      <c r="S268" s="8"/>
      <c r="T268" s="4"/>
      <c r="U268" s="8"/>
      <c r="V268" s="66"/>
      <c r="W268" s="66"/>
      <c r="X268" s="23"/>
      <c r="Y268" s="18"/>
      <c r="Z268" s="19"/>
      <c r="AA268" s="19"/>
      <c r="AB268" s="18"/>
      <c r="AC268" s="18"/>
      <c r="AD268" s="32"/>
      <c r="AE268" s="82"/>
      <c r="AF268" s="32"/>
      <c r="AG268" s="4"/>
      <c r="AH268" s="4"/>
      <c r="AI268" s="10"/>
      <c r="AJ268" s="37"/>
      <c r="AK268" s="37"/>
      <c r="AL268" s="84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</row>
    <row r="269" spans="1:49" ht="21">
      <c r="A269" s="40"/>
      <c r="B269" s="6"/>
      <c r="C269" s="5"/>
      <c r="D269" s="4"/>
      <c r="E269" s="4"/>
      <c r="F269" s="6"/>
      <c r="G269" s="5"/>
      <c r="H269" s="81"/>
      <c r="I269" s="81"/>
      <c r="J269" s="4"/>
      <c r="K269" s="4"/>
      <c r="L269" s="4"/>
      <c r="M269" s="4"/>
      <c r="N269" s="18"/>
      <c r="O269" s="33"/>
      <c r="P269" s="71"/>
      <c r="Q269" s="58"/>
      <c r="R269" s="58"/>
      <c r="S269" s="8"/>
      <c r="T269" s="4"/>
      <c r="U269" s="8"/>
      <c r="V269" s="66"/>
      <c r="W269" s="66"/>
      <c r="X269" s="71"/>
      <c r="Y269" s="18"/>
      <c r="Z269" s="19"/>
      <c r="AA269" s="19"/>
      <c r="AB269" s="18"/>
      <c r="AC269" s="18"/>
      <c r="AD269" s="32"/>
      <c r="AE269" s="7"/>
      <c r="AF269" s="32"/>
      <c r="AG269" s="4"/>
      <c r="AH269" s="4"/>
      <c r="AI269" s="10"/>
      <c r="AJ269" s="10"/>
      <c r="AK269" s="10"/>
      <c r="AL269" s="84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</row>
    <row r="270" spans="1:49" ht="21">
      <c r="A270" s="40"/>
      <c r="B270" s="6"/>
      <c r="C270" s="5"/>
      <c r="D270" s="4"/>
      <c r="E270" s="4"/>
      <c r="F270" s="6"/>
      <c r="G270" s="5"/>
      <c r="H270" s="81"/>
      <c r="I270" s="81"/>
      <c r="J270" s="4"/>
      <c r="K270" s="4"/>
      <c r="L270" s="4"/>
      <c r="M270" s="4"/>
      <c r="N270" s="18"/>
      <c r="O270" s="33"/>
      <c r="P270" s="71"/>
      <c r="Q270" s="58"/>
      <c r="R270" s="58"/>
      <c r="S270" s="8"/>
      <c r="T270" s="4"/>
      <c r="U270" s="8"/>
      <c r="V270" s="66"/>
      <c r="W270" s="66"/>
      <c r="X270" s="23"/>
      <c r="Y270" s="18"/>
      <c r="Z270" s="19"/>
      <c r="AA270" s="19"/>
      <c r="AB270" s="18"/>
      <c r="AC270" s="18"/>
      <c r="AD270" s="32"/>
      <c r="AE270" s="82"/>
      <c r="AF270" s="32"/>
      <c r="AG270" s="4"/>
      <c r="AH270" s="4"/>
      <c r="AI270" s="10"/>
      <c r="AJ270" s="10"/>
      <c r="AK270" s="10"/>
      <c r="AL270" s="84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</row>
    <row r="271" spans="1:49" ht="117.75" customHeight="1">
      <c r="A271" s="40"/>
      <c r="B271" s="6"/>
      <c r="C271" s="5"/>
      <c r="D271" s="4"/>
      <c r="E271" s="4"/>
      <c r="F271" s="6"/>
      <c r="G271" s="5"/>
      <c r="H271" s="81"/>
      <c r="I271" s="81"/>
      <c r="J271" s="4"/>
      <c r="K271" s="4"/>
      <c r="L271" s="4"/>
      <c r="M271" s="4"/>
      <c r="N271" s="18"/>
      <c r="O271" s="33"/>
      <c r="P271" s="71"/>
      <c r="Q271" s="58"/>
      <c r="R271" s="58"/>
      <c r="S271" s="8"/>
      <c r="T271" s="4"/>
      <c r="U271" s="8"/>
      <c r="V271" s="66"/>
      <c r="W271" s="66"/>
      <c r="X271" s="23"/>
      <c r="Y271" s="18"/>
      <c r="Z271" s="19"/>
      <c r="AA271" s="19"/>
      <c r="AB271" s="18"/>
      <c r="AC271" s="18"/>
      <c r="AD271" s="32"/>
      <c r="AE271" s="7"/>
      <c r="AF271" s="32"/>
      <c r="AG271" s="4"/>
      <c r="AH271" s="4"/>
      <c r="AI271" s="10"/>
      <c r="AJ271" s="10"/>
      <c r="AK271" s="10"/>
      <c r="AL271" s="84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</row>
    <row r="272" spans="1:49" ht="21">
      <c r="A272" s="40"/>
      <c r="B272" s="6"/>
      <c r="C272" s="5"/>
      <c r="D272" s="4"/>
      <c r="E272" s="5"/>
      <c r="F272" s="6"/>
      <c r="G272" s="5"/>
      <c r="H272" s="48"/>
      <c r="I272" s="48"/>
      <c r="J272" s="4"/>
      <c r="K272" s="4"/>
      <c r="L272" s="4"/>
      <c r="M272" s="4"/>
      <c r="N272" s="18"/>
      <c r="O272" s="50"/>
      <c r="P272" s="71"/>
      <c r="Q272" s="58"/>
      <c r="R272" s="58"/>
      <c r="S272" s="8"/>
      <c r="T272" s="4"/>
      <c r="U272" s="8"/>
      <c r="V272" s="66"/>
      <c r="W272" s="66"/>
      <c r="X272" s="71"/>
      <c r="Y272" s="71"/>
      <c r="Z272" s="71"/>
      <c r="AA272" s="71"/>
      <c r="AB272" s="47"/>
      <c r="AC272" s="73"/>
      <c r="AD272" s="47"/>
      <c r="AE272" s="7"/>
      <c r="AF272" s="51"/>
      <c r="AG272" s="67"/>
      <c r="AH272" s="4"/>
      <c r="AI272" s="10"/>
      <c r="AJ272" s="10"/>
      <c r="AK272" s="10"/>
      <c r="AL272" s="47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</row>
    <row r="273" spans="1:49" ht="21">
      <c r="A273" s="40"/>
      <c r="B273" s="6"/>
      <c r="C273" s="5"/>
      <c r="D273" s="4"/>
      <c r="E273" s="5"/>
      <c r="F273" s="6"/>
      <c r="G273" s="5"/>
      <c r="H273" s="48"/>
      <c r="I273" s="48"/>
      <c r="J273" s="4"/>
      <c r="K273" s="4"/>
      <c r="L273" s="4"/>
      <c r="M273" s="4"/>
      <c r="N273" s="18"/>
      <c r="O273" s="50"/>
      <c r="P273" s="71"/>
      <c r="Q273" s="58"/>
      <c r="R273" s="58"/>
      <c r="S273" s="8"/>
      <c r="T273" s="4"/>
      <c r="U273" s="8"/>
      <c r="V273" s="66"/>
      <c r="W273" s="66"/>
      <c r="X273" s="71"/>
      <c r="Y273" s="71"/>
      <c r="Z273" s="71"/>
      <c r="AA273" s="71"/>
      <c r="AB273" s="47"/>
      <c r="AC273" s="73"/>
      <c r="AD273" s="47"/>
      <c r="AE273" s="7"/>
      <c r="AF273" s="51"/>
      <c r="AG273" s="67"/>
      <c r="AH273" s="4"/>
      <c r="AI273" s="10"/>
      <c r="AJ273" s="10"/>
      <c r="AK273" s="10"/>
      <c r="AL273" s="47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</row>
    <row r="274" spans="1:49" ht="21">
      <c r="A274" s="40"/>
      <c r="B274" s="6"/>
      <c r="C274" s="5"/>
      <c r="D274" s="4"/>
      <c r="E274" s="5"/>
      <c r="F274" s="6"/>
      <c r="G274" s="5"/>
      <c r="H274" s="48"/>
      <c r="I274" s="48"/>
      <c r="J274" s="4"/>
      <c r="K274" s="4"/>
      <c r="L274" s="4"/>
      <c r="M274" s="4"/>
      <c r="N274" s="18"/>
      <c r="O274" s="50"/>
      <c r="P274" s="71"/>
      <c r="Q274" s="58"/>
      <c r="R274" s="58"/>
      <c r="S274" s="8"/>
      <c r="T274" s="4"/>
      <c r="U274" s="8"/>
      <c r="V274" s="66"/>
      <c r="W274" s="66"/>
      <c r="X274" s="71"/>
      <c r="Y274" s="71"/>
      <c r="Z274" s="71"/>
      <c r="AA274" s="71"/>
      <c r="AB274" s="47"/>
      <c r="AC274" s="73"/>
      <c r="AD274" s="47"/>
      <c r="AE274" s="7"/>
      <c r="AF274" s="51"/>
      <c r="AG274" s="67"/>
      <c r="AH274" s="4"/>
      <c r="AI274" s="10"/>
      <c r="AJ274" s="10"/>
      <c r="AK274" s="10"/>
      <c r="AL274" s="47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</row>
    <row r="275" spans="1:49" ht="21">
      <c r="A275" s="40"/>
      <c r="B275" s="6"/>
      <c r="C275" s="5"/>
      <c r="D275" s="4"/>
      <c r="E275" s="5"/>
      <c r="F275" s="6"/>
      <c r="G275" s="5"/>
      <c r="H275" s="48"/>
      <c r="I275" s="48"/>
      <c r="J275" s="4"/>
      <c r="K275" s="4"/>
      <c r="L275" s="4"/>
      <c r="M275" s="4"/>
      <c r="N275" s="18"/>
      <c r="O275" s="50"/>
      <c r="P275" s="71"/>
      <c r="Q275" s="58"/>
      <c r="R275" s="58"/>
      <c r="S275" s="8"/>
      <c r="T275" s="4"/>
      <c r="U275" s="8"/>
      <c r="V275" s="66"/>
      <c r="W275" s="66"/>
      <c r="X275" s="71"/>
      <c r="Y275" s="71"/>
      <c r="Z275" s="71"/>
      <c r="AA275" s="71"/>
      <c r="AB275" s="47"/>
      <c r="AC275" s="73"/>
      <c r="AD275" s="47"/>
      <c r="AE275" s="7"/>
      <c r="AF275" s="51"/>
      <c r="AG275" s="67"/>
      <c r="AH275" s="4"/>
      <c r="AI275" s="10"/>
      <c r="AJ275" s="10"/>
      <c r="AK275" s="10"/>
      <c r="AL275" s="47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</row>
    <row r="276" spans="1:49" ht="21">
      <c r="A276" s="40"/>
      <c r="B276" s="6"/>
      <c r="C276" s="5"/>
      <c r="D276" s="4"/>
      <c r="E276" s="5"/>
      <c r="F276" s="6"/>
      <c r="G276" s="5"/>
      <c r="H276" s="48"/>
      <c r="I276" s="49"/>
      <c r="J276" s="4"/>
      <c r="K276" s="4"/>
      <c r="L276" s="4"/>
      <c r="M276" s="4"/>
      <c r="N276" s="18"/>
      <c r="O276" s="50"/>
      <c r="P276" s="71"/>
      <c r="Q276" s="58"/>
      <c r="R276" s="58"/>
      <c r="S276" s="8"/>
      <c r="T276" s="4"/>
      <c r="U276" s="8"/>
      <c r="V276" s="66"/>
      <c r="W276" s="66"/>
      <c r="X276" s="71"/>
      <c r="Y276" s="71"/>
      <c r="Z276" s="71"/>
      <c r="AA276" s="71"/>
      <c r="AB276" s="47"/>
      <c r="AC276" s="73"/>
      <c r="AD276" s="47"/>
      <c r="AE276" s="7"/>
      <c r="AF276" s="51"/>
      <c r="AG276" s="67"/>
      <c r="AH276" s="4"/>
      <c r="AI276" s="10"/>
      <c r="AJ276" s="10"/>
      <c r="AK276" s="10"/>
      <c r="AL276" s="47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</row>
    <row r="277" spans="1:49" ht="20.25">
      <c r="A277" s="5"/>
      <c r="B277" s="6"/>
      <c r="C277" s="5"/>
      <c r="D277" s="4"/>
      <c r="E277" s="4"/>
      <c r="F277" s="6"/>
      <c r="G277" s="5"/>
      <c r="H277" s="5"/>
      <c r="I277" s="5"/>
      <c r="J277" s="5"/>
      <c r="K277" s="4"/>
      <c r="L277" s="4"/>
      <c r="M277" s="4"/>
      <c r="N277" s="18"/>
      <c r="O277" s="74"/>
      <c r="P277" s="71"/>
      <c r="Q277" s="58"/>
      <c r="R277" s="58"/>
      <c r="S277" s="8"/>
      <c r="T277" s="4"/>
      <c r="U277" s="8"/>
      <c r="V277" s="66"/>
      <c r="W277" s="66"/>
      <c r="X277" s="71"/>
      <c r="Y277" s="71"/>
      <c r="Z277" s="71"/>
      <c r="AA277" s="71"/>
      <c r="AB277" s="73"/>
      <c r="AC277" s="73"/>
      <c r="AD277" s="75"/>
      <c r="AE277" s="7"/>
      <c r="AF277" s="73"/>
      <c r="AG277" s="67"/>
      <c r="AH277" s="4"/>
      <c r="AI277" s="10"/>
      <c r="AJ277" s="10"/>
      <c r="AK277" s="10"/>
      <c r="AL277" s="73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</row>
    <row r="278" spans="1:49" ht="20.25">
      <c r="A278" s="76"/>
      <c r="B278" s="6"/>
      <c r="C278" s="5"/>
      <c r="D278" s="4"/>
      <c r="E278" s="4"/>
      <c r="F278" s="6"/>
      <c r="G278" s="5"/>
      <c r="H278" s="5"/>
      <c r="I278" s="5"/>
      <c r="J278" s="5"/>
      <c r="K278" s="4"/>
      <c r="L278" s="4"/>
      <c r="M278" s="4"/>
      <c r="N278" s="18"/>
      <c r="O278" s="74"/>
      <c r="P278" s="74"/>
      <c r="Q278" s="58"/>
      <c r="R278" s="58"/>
      <c r="S278" s="8"/>
      <c r="T278" s="4"/>
      <c r="U278" s="8"/>
      <c r="V278" s="66"/>
      <c r="W278" s="66"/>
      <c r="X278" s="71"/>
      <c r="Y278" s="71"/>
      <c r="Z278" s="71"/>
      <c r="AA278" s="71"/>
      <c r="AB278" s="47"/>
      <c r="AC278" s="47"/>
      <c r="AD278" s="76"/>
      <c r="AE278" s="7"/>
      <c r="AF278" s="76"/>
      <c r="AG278" s="67"/>
      <c r="AH278" s="4"/>
      <c r="AI278" s="10"/>
      <c r="AJ278" s="10"/>
      <c r="AK278" s="10"/>
      <c r="AL278" s="76"/>
      <c r="AM278" s="47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</row>
    <row r="279" spans="1:49" ht="20.25">
      <c r="A279" s="76"/>
      <c r="B279" s="6"/>
      <c r="C279" s="5"/>
      <c r="D279" s="4"/>
      <c r="E279" s="4"/>
      <c r="F279" s="6"/>
      <c r="G279" s="5"/>
      <c r="H279" s="5"/>
      <c r="I279" s="5"/>
      <c r="J279" s="5"/>
      <c r="K279" s="4"/>
      <c r="L279" s="4"/>
      <c r="M279" s="4"/>
      <c r="N279" s="18"/>
      <c r="O279" s="74"/>
      <c r="P279" s="74"/>
      <c r="Q279" s="58"/>
      <c r="R279" s="58"/>
      <c r="S279" s="8"/>
      <c r="T279" s="4"/>
      <c r="U279" s="8"/>
      <c r="V279" s="66"/>
      <c r="W279" s="66"/>
      <c r="X279" s="71"/>
      <c r="Y279" s="71"/>
      <c r="Z279" s="71"/>
      <c r="AA279" s="71"/>
      <c r="AB279" s="47"/>
      <c r="AC279" s="47"/>
      <c r="AD279" s="76"/>
      <c r="AE279" s="7"/>
      <c r="AF279" s="76"/>
      <c r="AG279" s="67"/>
      <c r="AH279" s="4"/>
      <c r="AI279" s="10"/>
      <c r="AJ279" s="10"/>
      <c r="AK279" s="10"/>
      <c r="AL279" s="76"/>
      <c r="AM279" s="47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</row>
    <row r="280" spans="1:49" ht="20.25">
      <c r="A280" s="76"/>
      <c r="B280" s="6"/>
      <c r="C280" s="5"/>
      <c r="D280" s="4"/>
      <c r="E280" s="4"/>
      <c r="F280" s="6"/>
      <c r="G280" s="5"/>
      <c r="H280" s="5"/>
      <c r="I280" s="5"/>
      <c r="J280" s="5"/>
      <c r="K280" s="4"/>
      <c r="L280" s="4"/>
      <c r="M280" s="4"/>
      <c r="N280" s="18"/>
      <c r="O280" s="74"/>
      <c r="P280" s="74"/>
      <c r="Q280" s="58"/>
      <c r="R280" s="58"/>
      <c r="S280" s="8"/>
      <c r="T280" s="4"/>
      <c r="U280" s="8"/>
      <c r="V280" s="66"/>
      <c r="W280" s="66"/>
      <c r="X280" s="71"/>
      <c r="Y280" s="71"/>
      <c r="Z280" s="71"/>
      <c r="AA280" s="71"/>
      <c r="AB280" s="47"/>
      <c r="AC280" s="47"/>
      <c r="AD280" s="76"/>
      <c r="AE280" s="7"/>
      <c r="AF280" s="76"/>
      <c r="AG280" s="67"/>
      <c r="AH280" s="4"/>
      <c r="AI280" s="10"/>
      <c r="AJ280" s="10"/>
      <c r="AK280" s="10"/>
      <c r="AL280" s="76"/>
      <c r="AM280" s="47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</row>
    <row r="281" spans="1:49" s="80" customFormat="1" ht="21">
      <c r="A281" s="77"/>
      <c r="B281" s="6"/>
      <c r="C281" s="5"/>
      <c r="D281" s="4"/>
      <c r="E281" s="11"/>
      <c r="F281" s="6"/>
      <c r="G281" s="11"/>
      <c r="H281" s="11"/>
      <c r="I281" s="11"/>
      <c r="J281" s="11"/>
      <c r="K281" s="40"/>
      <c r="L281" s="40"/>
      <c r="M281" s="4"/>
      <c r="N281" s="11"/>
      <c r="O281" s="79"/>
      <c r="P281" s="78"/>
      <c r="Q281" s="58"/>
      <c r="R281" s="58"/>
      <c r="S281" s="8"/>
      <c r="T281" s="4"/>
      <c r="U281" s="8"/>
      <c r="V281" s="66"/>
      <c r="W281" s="66"/>
      <c r="X281" s="78"/>
      <c r="Y281" s="78"/>
      <c r="Z281" s="78"/>
      <c r="AA281" s="78"/>
      <c r="AB281" s="11"/>
      <c r="AC281" s="96"/>
      <c r="AD281" s="11"/>
      <c r="AE281" s="11"/>
      <c r="AF281" s="11"/>
      <c r="AG281" s="11"/>
      <c r="AH281" s="4"/>
      <c r="AI281" s="10"/>
      <c r="AJ281" s="10"/>
      <c r="AK281" s="10"/>
      <c r="AL281" s="11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</row>
    <row r="282" spans="1:49" s="80" customFormat="1" ht="21">
      <c r="A282" s="77"/>
      <c r="B282" s="6"/>
      <c r="C282" s="5"/>
      <c r="D282" s="4"/>
      <c r="E282" s="11"/>
      <c r="F282" s="6"/>
      <c r="G282" s="11"/>
      <c r="H282" s="11"/>
      <c r="I282" s="11"/>
      <c r="J282" s="11"/>
      <c r="K282" s="40"/>
      <c r="L282" s="40"/>
      <c r="M282" s="4"/>
      <c r="N282" s="11"/>
      <c r="O282" s="79"/>
      <c r="P282" s="78"/>
      <c r="Q282" s="58"/>
      <c r="R282" s="58"/>
      <c r="S282" s="8"/>
      <c r="T282" s="4"/>
      <c r="U282" s="8"/>
      <c r="V282" s="66"/>
      <c r="W282" s="66"/>
      <c r="X282" s="78"/>
      <c r="Y282" s="78"/>
      <c r="Z282" s="78"/>
      <c r="AA282" s="78"/>
      <c r="AB282" s="11"/>
      <c r="AC282" s="96"/>
      <c r="AD282" s="11"/>
      <c r="AE282" s="7"/>
      <c r="AF282" s="11"/>
      <c r="AG282" s="11"/>
      <c r="AH282" s="4"/>
      <c r="AI282" s="10"/>
      <c r="AJ282" s="10"/>
      <c r="AK282" s="10"/>
      <c r="AL282" s="11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</row>
    <row r="283" spans="1:49" s="80" customFormat="1" ht="21">
      <c r="A283" s="77"/>
      <c r="B283" s="6"/>
      <c r="C283" s="5"/>
      <c r="D283" s="4"/>
      <c r="E283" s="11"/>
      <c r="F283" s="6"/>
      <c r="G283" s="11"/>
      <c r="H283" s="11"/>
      <c r="I283" s="11"/>
      <c r="J283" s="11"/>
      <c r="K283" s="40"/>
      <c r="L283" s="40"/>
      <c r="M283" s="4"/>
      <c r="N283" s="11"/>
      <c r="O283" s="79"/>
      <c r="P283" s="78"/>
      <c r="Q283" s="58"/>
      <c r="R283" s="58"/>
      <c r="S283" s="8"/>
      <c r="T283" s="4"/>
      <c r="U283" s="8"/>
      <c r="V283" s="66"/>
      <c r="W283" s="66"/>
      <c r="X283" s="78"/>
      <c r="Y283" s="78"/>
      <c r="Z283" s="78"/>
      <c r="AA283" s="78"/>
      <c r="AB283" s="11"/>
      <c r="AC283" s="96"/>
      <c r="AD283" s="11"/>
      <c r="AE283" s="7"/>
      <c r="AF283" s="11"/>
      <c r="AG283" s="11"/>
      <c r="AH283" s="4"/>
      <c r="AI283" s="10"/>
      <c r="AJ283" s="10"/>
      <c r="AK283" s="10"/>
      <c r="AL283" s="11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</row>
    <row r="284" spans="1:49" s="80" customFormat="1" ht="21">
      <c r="A284" s="77"/>
      <c r="B284" s="6"/>
      <c r="C284" s="5"/>
      <c r="D284" s="4"/>
      <c r="E284" s="11"/>
      <c r="F284" s="6"/>
      <c r="G284" s="97"/>
      <c r="H284" s="11"/>
      <c r="I284" s="11"/>
      <c r="J284" s="11"/>
      <c r="K284" s="40"/>
      <c r="L284" s="40"/>
      <c r="M284" s="4"/>
      <c r="N284" s="11"/>
      <c r="O284" s="95"/>
      <c r="P284" s="78"/>
      <c r="Q284" s="58"/>
      <c r="R284" s="58"/>
      <c r="S284" s="8"/>
      <c r="T284" s="4"/>
      <c r="U284" s="8"/>
      <c r="V284" s="66"/>
      <c r="W284" s="66"/>
      <c r="X284" s="78"/>
      <c r="Y284" s="78"/>
      <c r="Z284" s="78"/>
      <c r="AA284" s="78"/>
      <c r="AB284" s="11"/>
      <c r="AC284" s="96"/>
      <c r="AD284" s="11"/>
      <c r="AE284" s="7"/>
      <c r="AF284" s="98"/>
      <c r="AG284" s="11"/>
      <c r="AH284" s="4"/>
      <c r="AI284" s="10"/>
      <c r="AJ284" s="10"/>
      <c r="AK284" s="10"/>
      <c r="AL284" s="11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</row>
    <row r="285" spans="1:49" s="80" customFormat="1" ht="21">
      <c r="A285" s="77"/>
      <c r="B285" s="6"/>
      <c r="C285" s="5"/>
      <c r="D285" s="4"/>
      <c r="E285" s="4"/>
      <c r="F285" s="6"/>
      <c r="G285" s="4"/>
      <c r="H285" s="82"/>
      <c r="I285" s="82"/>
      <c r="J285" s="82"/>
      <c r="K285" s="40"/>
      <c r="L285" s="40"/>
      <c r="M285" s="4"/>
      <c r="N285" s="11"/>
      <c r="O285" s="99"/>
      <c r="P285" s="78"/>
      <c r="Q285" s="58"/>
      <c r="R285" s="58"/>
      <c r="S285" s="8"/>
      <c r="T285" s="4"/>
      <c r="U285" s="8"/>
      <c r="V285" s="66"/>
      <c r="W285" s="66"/>
      <c r="X285" s="78"/>
      <c r="Y285" s="78"/>
      <c r="Z285" s="78"/>
      <c r="AA285" s="78"/>
      <c r="AB285" s="99"/>
      <c r="AC285" s="96"/>
      <c r="AD285" s="82"/>
      <c r="AE285" s="82"/>
      <c r="AF285" s="100"/>
      <c r="AG285" s="67"/>
      <c r="AH285" s="4"/>
      <c r="AI285" s="10"/>
      <c r="AJ285" s="10"/>
      <c r="AK285" s="10"/>
      <c r="AL285" s="82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</row>
    <row r="286" spans="1:49" s="80" customFormat="1" ht="21">
      <c r="A286" s="77"/>
      <c r="B286" s="6"/>
      <c r="C286" s="5"/>
      <c r="D286" s="4"/>
      <c r="E286" s="4"/>
      <c r="F286" s="6"/>
      <c r="G286" s="4"/>
      <c r="H286" s="82"/>
      <c r="I286" s="82"/>
      <c r="J286" s="82"/>
      <c r="K286" s="40"/>
      <c r="L286" s="40"/>
      <c r="M286" s="4"/>
      <c r="N286" s="11"/>
      <c r="O286" s="99"/>
      <c r="P286" s="78"/>
      <c r="Q286" s="58"/>
      <c r="R286" s="58"/>
      <c r="S286" s="8"/>
      <c r="T286" s="4"/>
      <c r="U286" s="8"/>
      <c r="V286" s="66"/>
      <c r="W286" s="66"/>
      <c r="X286" s="78"/>
      <c r="Y286" s="78"/>
      <c r="Z286" s="78"/>
      <c r="AA286" s="78"/>
      <c r="AB286" s="99"/>
      <c r="AC286" s="96"/>
      <c r="AD286" s="82"/>
      <c r="AE286" s="82"/>
      <c r="AF286" s="100"/>
      <c r="AG286" s="67"/>
      <c r="AH286" s="4"/>
      <c r="AI286" s="10"/>
      <c r="AJ286" s="10"/>
      <c r="AK286" s="10"/>
      <c r="AL286" s="82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</row>
    <row r="287" spans="1:49" s="80" customFormat="1" ht="21">
      <c r="A287" s="77"/>
      <c r="B287" s="6"/>
      <c r="C287" s="5"/>
      <c r="D287" s="4"/>
      <c r="E287" s="4"/>
      <c r="F287" s="6"/>
      <c r="G287" s="4"/>
      <c r="H287" s="82"/>
      <c r="I287" s="82"/>
      <c r="J287" s="82"/>
      <c r="K287" s="40"/>
      <c r="L287" s="40"/>
      <c r="M287" s="4"/>
      <c r="N287" s="11"/>
      <c r="O287" s="99"/>
      <c r="P287" s="78"/>
      <c r="Q287" s="58"/>
      <c r="R287" s="58"/>
      <c r="S287" s="8"/>
      <c r="T287" s="4"/>
      <c r="U287" s="8"/>
      <c r="V287" s="66"/>
      <c r="W287" s="66"/>
      <c r="X287" s="78"/>
      <c r="Y287" s="78"/>
      <c r="Z287" s="78"/>
      <c r="AA287" s="78"/>
      <c r="AB287" s="99"/>
      <c r="AC287" s="96"/>
      <c r="AD287" s="82"/>
      <c r="AE287" s="82"/>
      <c r="AF287" s="100"/>
      <c r="AG287" s="67"/>
      <c r="AH287" s="4"/>
      <c r="AI287" s="10"/>
      <c r="AJ287" s="10"/>
      <c r="AK287" s="10"/>
      <c r="AL287" s="82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</row>
    <row r="288" spans="1:49" s="80" customFormat="1" ht="21">
      <c r="A288" s="77"/>
      <c r="B288" s="6"/>
      <c r="C288" s="5"/>
      <c r="D288" s="4"/>
      <c r="E288" s="4"/>
      <c r="F288" s="6"/>
      <c r="G288" s="4"/>
      <c r="H288" s="82"/>
      <c r="I288" s="82"/>
      <c r="J288" s="82"/>
      <c r="K288" s="40"/>
      <c r="L288" s="40"/>
      <c r="M288" s="4"/>
      <c r="N288" s="11"/>
      <c r="O288" s="99"/>
      <c r="P288" s="78"/>
      <c r="Q288" s="58"/>
      <c r="R288" s="58"/>
      <c r="S288" s="8"/>
      <c r="T288" s="4"/>
      <c r="U288" s="8"/>
      <c r="V288" s="66"/>
      <c r="W288" s="66"/>
      <c r="X288" s="78"/>
      <c r="Y288" s="78"/>
      <c r="Z288" s="78"/>
      <c r="AA288" s="78"/>
      <c r="AB288" s="99"/>
      <c r="AC288" s="96"/>
      <c r="AD288" s="82"/>
      <c r="AE288" s="82"/>
      <c r="AF288" s="100"/>
      <c r="AG288" s="67"/>
      <c r="AH288" s="4"/>
      <c r="AI288" s="10"/>
      <c r="AJ288" s="10"/>
      <c r="AK288" s="10"/>
      <c r="AL288" s="82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</row>
    <row r="289" spans="1:49" s="80" customFormat="1" ht="21">
      <c r="A289" s="77"/>
      <c r="B289" s="6"/>
      <c r="C289" s="5"/>
      <c r="D289" s="4"/>
      <c r="E289" s="4"/>
      <c r="F289" s="6"/>
      <c r="G289" s="4"/>
      <c r="H289" s="12"/>
      <c r="I289" s="12"/>
      <c r="J289" s="82"/>
      <c r="K289" s="40"/>
      <c r="L289" s="40"/>
      <c r="M289" s="4"/>
      <c r="N289" s="11"/>
      <c r="O289" s="99"/>
      <c r="P289" s="78"/>
      <c r="Q289" s="58"/>
      <c r="R289" s="58"/>
      <c r="S289" s="8"/>
      <c r="T289" s="4"/>
      <c r="U289" s="8"/>
      <c r="V289" s="66"/>
      <c r="W289" s="66"/>
      <c r="X289" s="78"/>
      <c r="Y289" s="78"/>
      <c r="Z289" s="78"/>
      <c r="AA289" s="78"/>
      <c r="AB289" s="99"/>
      <c r="AC289" s="96"/>
      <c r="AD289" s="82"/>
      <c r="AE289" s="82"/>
      <c r="AF289" s="100"/>
      <c r="AG289" s="67"/>
      <c r="AH289" s="4"/>
      <c r="AI289" s="10"/>
      <c r="AJ289" s="10"/>
      <c r="AK289" s="10"/>
      <c r="AL289" s="82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</row>
    <row r="290" spans="1:49" ht="21">
      <c r="A290" s="71"/>
      <c r="B290" s="6"/>
      <c r="C290" s="5"/>
      <c r="D290" s="4"/>
      <c r="E290" s="4"/>
      <c r="F290" s="6"/>
      <c r="G290" s="4"/>
      <c r="H290" s="12"/>
      <c r="I290" s="12"/>
      <c r="J290" s="71"/>
      <c r="K290" s="3"/>
      <c r="L290" s="40"/>
      <c r="M290" s="4"/>
      <c r="N290" s="11"/>
      <c r="O290" s="58"/>
      <c r="P290" s="3"/>
      <c r="Q290" s="58"/>
      <c r="R290" s="58"/>
      <c r="S290" s="8"/>
      <c r="T290" s="4"/>
      <c r="U290" s="8"/>
      <c r="V290" s="66"/>
      <c r="W290" s="66"/>
      <c r="X290" s="3"/>
      <c r="Y290" s="3"/>
      <c r="Z290" s="3"/>
      <c r="AA290" s="3"/>
      <c r="AB290" s="4"/>
      <c r="AC290" s="96"/>
      <c r="AD290" s="100"/>
      <c r="AE290" s="100"/>
      <c r="AF290" s="100"/>
      <c r="AG290" s="4"/>
      <c r="AH290" s="4"/>
      <c r="AI290" s="10"/>
      <c r="AJ290" s="10"/>
      <c r="AK290" s="10"/>
      <c r="AL290" s="10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4"/>
    </row>
    <row r="291" spans="1:49" ht="2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10"/>
      <c r="AK291" s="10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ht="2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10"/>
      <c r="AK292" s="10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ht="2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10"/>
      <c r="AK293" s="10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ht="2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10"/>
      <c r="AK294" s="10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1:49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1:49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1:49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1:49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spans="1:49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 spans="1:4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spans="1:49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 spans="1:49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spans="1:49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 spans="1:49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spans="1:49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 spans="1:49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spans="1:49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 spans="1:49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spans="1:49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 spans="1:4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spans="1:49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 spans="1:49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spans="1:49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 spans="1:49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spans="1:49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</row>
    <row r="335" spans="1:49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 spans="1:49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</row>
    <row r="337" spans="1:49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spans="1:49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 spans="1:4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spans="1:49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 spans="1:49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spans="1:49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 spans="1:49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spans="1:49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 spans="1:49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spans="1:49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</row>
    <row r="347" spans="1:49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spans="1:49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 spans="1: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spans="1:49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  <row r="351" spans="1:49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 spans="1:49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</row>
    <row r="353" spans="1:49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</row>
    <row r="354" spans="1:49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</row>
    <row r="355" spans="1:49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 spans="1:49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 spans="1:49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</row>
    <row r="358" spans="1:49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</row>
    <row r="359" spans="1:4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</row>
    <row r="360" spans="1:49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</row>
    <row r="361" spans="1:49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</row>
    <row r="362" spans="1:49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</row>
    <row r="363" spans="1:49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</row>
    <row r="364" spans="1:49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</row>
    <row r="365" spans="1:49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 spans="1:49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</row>
    <row r="367" spans="1:49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spans="1:49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</row>
    <row r="369" spans="1:4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 spans="1:49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</row>
    <row r="371" spans="1:49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 spans="1:49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</row>
    <row r="373" spans="1:49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 spans="1:49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</row>
    <row r="375" spans="1:49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 spans="1:49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</row>
    <row r="377" spans="1:49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 spans="1:49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</row>
    <row r="379" spans="1:4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</row>
    <row r="380" spans="1:49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</row>
    <row r="381" spans="1:49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 spans="1:49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</row>
    <row r="383" spans="1:49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 spans="1:49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</row>
    <row r="385" spans="1:49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 spans="1:49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</row>
    <row r="387" spans="1:49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 spans="1:49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 spans="1:4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spans="1:49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 spans="1:49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spans="1:49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 spans="1:49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 spans="1:49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</row>
    <row r="395" spans="1:49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 spans="1:49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</row>
    <row r="397" spans="1:49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 spans="1:49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 spans="1:4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spans="1:49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</row>
    <row r="401" spans="1:49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 spans="1:49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</row>
    <row r="403" spans="1:49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 spans="1:49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</row>
    <row r="405" spans="1:49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</row>
    <row r="406" spans="1:49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</row>
    <row r="407" spans="1:49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</row>
    <row r="408" spans="1:49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</row>
    <row r="409" spans="1:4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</row>
    <row r="410" spans="1:49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</row>
    <row r="411" spans="1:49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</row>
    <row r="412" spans="1:49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</row>
    <row r="413" spans="1:49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</row>
    <row r="414" spans="1:49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</row>
    <row r="415" spans="1:49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 spans="1:49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 spans="1:49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 spans="1:49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</row>
    <row r="419" spans="1:4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 spans="1:49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</row>
    <row r="421" spans="1:49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 spans="1:49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</row>
    <row r="423" spans="1:49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 spans="1:49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</row>
    <row r="425" spans="1:49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 spans="1:49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</row>
    <row r="427" spans="1:49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spans="1:49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</row>
    <row r="429" spans="1:4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 spans="1:49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</row>
    <row r="431" spans="1:49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 spans="1:49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 spans="1:49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</row>
    <row r="434" spans="1:49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</row>
    <row r="435" spans="1:49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spans="1:49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</row>
    <row r="437" spans="1:49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 spans="1:49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</row>
    <row r="439" spans="1:4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spans="1:49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</row>
    <row r="441" spans="1:49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 spans="1:49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</row>
    <row r="443" spans="1:49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 spans="1:49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</row>
    <row r="445" spans="1:49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 spans="1:49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</row>
    <row r="447" spans="1:49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 spans="1:49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</row>
    <row r="449" spans="1: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spans="1:49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 spans="1:49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spans="1:49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 spans="1:49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spans="1:49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 spans="1:49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spans="1:49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 spans="1:49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spans="1:49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 spans="1:4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 spans="1:49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  <row r="461" spans="1:49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</row>
    <row r="462" spans="1:49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</row>
    <row r="463" spans="1:49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 spans="1:49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</row>
    <row r="465" spans="1:49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 spans="1:49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</row>
    <row r="467" spans="1:49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 spans="1:49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</row>
    <row r="469" spans="1:4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 spans="1:49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</row>
    <row r="471" spans="1:49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 spans="1:49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</row>
    <row r="473" spans="1:49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 spans="1:49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</row>
    <row r="475" spans="1:49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 spans="1:49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</row>
    <row r="477" spans="1:49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</row>
    <row r="478" spans="1:49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</row>
    <row r="479" spans="1:4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 spans="1:49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</row>
    <row r="481" spans="1:49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 spans="1:49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</row>
    <row r="483" spans="1:49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 spans="1:49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</row>
    <row r="485" spans="1:49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 spans="1:49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</row>
    <row r="487" spans="1:49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 spans="1:49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</row>
    <row r="489" spans="1:4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 spans="1:49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</row>
    <row r="491" spans="1:49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 spans="1:49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</row>
    <row r="493" spans="1:49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 spans="1:49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</row>
    <row r="495" spans="1:49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 spans="1:49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</row>
    <row r="497" spans="1:49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 spans="1:49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</row>
    <row r="499" spans="1:4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 spans="1:49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</row>
    <row r="501" spans="1:49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 spans="1:49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</row>
    <row r="503" spans="1:49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</row>
    <row r="504" spans="1:49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</row>
    <row r="505" spans="1:49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</row>
    <row r="506" spans="1:49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</row>
    <row r="507" spans="1:49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</row>
    <row r="508" spans="1:49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</row>
    <row r="509" spans="1:4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</row>
    <row r="510" spans="1:49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</row>
    <row r="511" spans="1:49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</row>
    <row r="512" spans="1:49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</row>
    <row r="513" spans="1:49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 spans="1:49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</row>
    <row r="515" spans="1:49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 spans="1:49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</row>
    <row r="517" spans="1:49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 spans="1:49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</row>
    <row r="519" spans="1:4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</row>
    <row r="520" spans="1:49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</row>
    <row r="521" spans="1:49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</row>
    <row r="522" spans="1:49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</row>
    <row r="523" spans="1:49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</row>
    <row r="524" spans="1:49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</row>
    <row r="525" spans="1:49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</row>
    <row r="526" spans="1:49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</row>
    <row r="527" spans="1:49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</row>
    <row r="528" spans="1:49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</row>
    <row r="529" spans="1:4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</row>
    <row r="530" spans="1:49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</row>
    <row r="531" spans="1:49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</row>
    <row r="532" spans="1:49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</row>
    <row r="533" spans="1:49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</row>
    <row r="534" spans="1:49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</row>
    <row r="535" spans="1:49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</row>
    <row r="536" spans="1:49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</row>
    <row r="537" spans="1:49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</row>
    <row r="538" spans="1:49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</row>
    <row r="539" spans="1:4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</row>
    <row r="540" spans="1:49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</row>
    <row r="541" spans="1:49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</row>
    <row r="542" spans="1:49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</row>
    <row r="543" spans="1:49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</row>
    <row r="544" spans="1:49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</row>
    <row r="545" spans="1:49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</row>
    <row r="546" spans="1:49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</row>
    <row r="547" spans="1:49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</row>
    <row r="548" spans="1:49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</row>
    <row r="549" spans="1: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</row>
    <row r="550" spans="1:49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</row>
    <row r="551" spans="1:49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</row>
    <row r="552" spans="1:49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</row>
    <row r="553" spans="1:49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</row>
    <row r="554" spans="1:49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</row>
    <row r="555" spans="1:49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</row>
    <row r="556" spans="1:49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</row>
    <row r="557" spans="1:49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</row>
    <row r="558" spans="1:49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</row>
    <row r="559" spans="1:4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</row>
    <row r="560" spans="1:49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</row>
    <row r="561" spans="1:49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</row>
    <row r="562" spans="1:49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</row>
    <row r="563" spans="1:49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</row>
    <row r="564" spans="1:49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</row>
    <row r="565" spans="1:49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</row>
    <row r="566" spans="1:49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</row>
    <row r="567" spans="1:49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</row>
    <row r="568" spans="1:49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 spans="1:4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</row>
    <row r="570" spans="1:49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</row>
    <row r="571" spans="1:49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</row>
    <row r="572" spans="1:49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</row>
    <row r="573" spans="1:49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 spans="1:49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</row>
    <row r="575" spans="1:49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</row>
    <row r="576" spans="1:49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</row>
    <row r="577" spans="1:49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</row>
    <row r="578" spans="1:49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</row>
    <row r="579" spans="1:4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</row>
    <row r="580" spans="1:49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</row>
    <row r="581" spans="1:49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</row>
    <row r="582" spans="1:49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</row>
    <row r="583" spans="1:49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</row>
    <row r="584" spans="1:49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</row>
    <row r="585" spans="1:49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</row>
    <row r="586" spans="1:49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</row>
    <row r="587" spans="1:49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</row>
    <row r="588" spans="1:49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</row>
    <row r="589" spans="1:4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</row>
    <row r="590" spans="1:49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</row>
    <row r="591" spans="1:49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</row>
    <row r="592" spans="1:49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</row>
    <row r="593" spans="1:49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</row>
    <row r="594" spans="1:49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</row>
    <row r="595" spans="1:49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</row>
    <row r="596" spans="1:49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</row>
    <row r="597" spans="1:49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</row>
    <row r="598" spans="1:49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</row>
    <row r="599" spans="1:4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</row>
    <row r="600" spans="1:49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</row>
    <row r="601" spans="1:49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</row>
    <row r="602" spans="1:49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</row>
    <row r="603" spans="1:49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</row>
    <row r="604" spans="1:49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</row>
    <row r="605" spans="1:49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</row>
    <row r="606" spans="1:49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</row>
    <row r="607" spans="1:49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</row>
    <row r="608" spans="1:49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</row>
    <row r="609" spans="1:4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</row>
    <row r="610" spans="1:49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</row>
    <row r="611" spans="1:49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</row>
    <row r="612" spans="1:49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</row>
    <row r="613" spans="1:49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</row>
    <row r="614" spans="1:49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</row>
    <row r="615" spans="1:49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</row>
    <row r="616" spans="1:49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</row>
    <row r="617" spans="1:49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</row>
    <row r="618" spans="1:49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</row>
    <row r="619" spans="1:4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</row>
    <row r="620" spans="1:49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</row>
    <row r="621" spans="1:49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</row>
    <row r="622" spans="1:49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</row>
    <row r="623" spans="1:49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</row>
    <row r="624" spans="1:49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</row>
    <row r="625" spans="1:49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</row>
    <row r="626" spans="1:49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</row>
    <row r="627" spans="1:49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</row>
    <row r="628" spans="1:49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</row>
    <row r="629" spans="1:4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</row>
    <row r="630" spans="1:49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</row>
    <row r="631" spans="1:49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</row>
    <row r="632" spans="1:49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</row>
    <row r="633" spans="1:49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</row>
    <row r="634" spans="1:49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</row>
    <row r="635" spans="1:49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</row>
    <row r="636" spans="1:49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</row>
    <row r="637" spans="1:49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</row>
    <row r="638" spans="1:49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</row>
    <row r="639" spans="1:4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</row>
    <row r="640" spans="1:49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</row>
    <row r="641" spans="1:49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</row>
    <row r="642" spans="1:49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</row>
    <row r="643" spans="1:49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</row>
    <row r="644" spans="1:49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</row>
    <row r="645" spans="1:49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</row>
    <row r="646" spans="1:49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</row>
    <row r="647" spans="1:49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</row>
    <row r="648" spans="1:49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</row>
    <row r="649" spans="1: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</row>
    <row r="650" spans="1:49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</row>
    <row r="651" spans="1:49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</row>
    <row r="652" spans="1:49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</row>
    <row r="653" spans="1:49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</row>
    <row r="654" spans="1:49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</row>
    <row r="655" spans="1:49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</row>
    <row r="656" spans="1:49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</row>
    <row r="657" spans="1:49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</row>
    <row r="658" spans="1:49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</row>
    <row r="659" spans="1:4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</row>
    <row r="660" spans="1:49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</row>
    <row r="661" spans="1:49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</row>
    <row r="662" spans="1:49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</row>
    <row r="663" spans="1:49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</row>
    <row r="664" spans="1:49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</row>
    <row r="665" spans="1:49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</row>
    <row r="666" spans="1:49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</row>
    <row r="667" spans="1:49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</row>
    <row r="668" spans="1:49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</row>
    <row r="669" spans="1:4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</row>
    <row r="670" spans="1:49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</row>
    <row r="671" spans="1:49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</row>
    <row r="672" spans="1:49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</row>
    <row r="673" spans="1:49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</row>
    <row r="674" spans="1:49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</row>
    <row r="675" spans="1:49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</row>
    <row r="676" spans="1:49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</row>
    <row r="677" spans="1:49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</row>
    <row r="678" spans="1:49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</row>
    <row r="679" spans="1:4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</row>
    <row r="680" spans="1:49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</row>
    <row r="681" spans="1:49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</row>
    <row r="682" spans="1:49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</row>
    <row r="683" spans="1:49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</row>
    <row r="684" spans="1:49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</row>
    <row r="685" spans="1:49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</row>
    <row r="686" spans="1:49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</row>
    <row r="687" spans="1:49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</row>
    <row r="688" spans="1:49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</row>
    <row r="689" spans="1:4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</row>
    <row r="690" spans="1:49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</row>
    <row r="691" spans="1:49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</row>
    <row r="692" spans="1:49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</row>
    <row r="693" spans="1:49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</row>
    <row r="694" spans="1:49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</row>
    <row r="695" spans="1:49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</row>
    <row r="696" spans="1:49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</row>
    <row r="697" spans="1:49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</row>
    <row r="698" spans="1:49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</row>
    <row r="699" spans="1:4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</row>
    <row r="700" spans="1:49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</row>
    <row r="701" spans="1:49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</row>
    <row r="702" spans="1:49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</row>
    <row r="703" spans="1:49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</row>
    <row r="704" spans="1:49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</row>
    <row r="705" spans="1:49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</row>
    <row r="706" spans="1:49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</row>
    <row r="707" spans="1:49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</row>
    <row r="708" spans="1:49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</row>
    <row r="709" spans="1:4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</row>
    <row r="710" spans="1:49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</row>
    <row r="711" spans="1:49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</row>
    <row r="712" spans="1:49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</row>
    <row r="713" spans="1:49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</row>
    <row r="714" spans="1:49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</row>
    <row r="715" spans="1:49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</row>
    <row r="716" spans="1:49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</row>
    <row r="717" spans="1:49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</row>
    <row r="718" spans="1:49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</row>
    <row r="719" spans="1:4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</row>
    <row r="720" spans="1:49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</row>
    <row r="721" spans="1:49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</row>
    <row r="722" spans="1:49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</row>
    <row r="723" spans="1:49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</row>
    <row r="724" spans="1:49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</row>
    <row r="725" spans="1:49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</row>
    <row r="726" spans="1:49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</row>
    <row r="727" spans="1:49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</row>
    <row r="728" spans="1:49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</row>
    <row r="729" spans="1:4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</row>
    <row r="730" spans="1:49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</row>
    <row r="731" spans="1:49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</row>
    <row r="732" spans="1:49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</row>
    <row r="733" spans="1:49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</row>
    <row r="734" spans="1:49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</row>
    <row r="735" spans="1:49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</row>
    <row r="736" spans="1:49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</row>
    <row r="737" spans="1:49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</row>
    <row r="738" spans="1:49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</row>
    <row r="739" spans="1:4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</row>
    <row r="740" spans="1:49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</row>
    <row r="741" spans="1:49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</row>
    <row r="742" spans="1:49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</row>
    <row r="743" spans="1:49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</row>
    <row r="744" spans="1:49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</row>
    <row r="745" spans="1:49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</row>
    <row r="746" spans="1:49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</row>
    <row r="747" spans="1:49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</row>
    <row r="748" spans="1:49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</row>
    <row r="749" spans="1: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</row>
    <row r="750" spans="1:49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</row>
    <row r="751" spans="1:49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</row>
    <row r="752" spans="1:49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</row>
    <row r="753" spans="1:49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</row>
    <row r="754" spans="1:49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</row>
    <row r="755" spans="1:49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</row>
    <row r="756" spans="1:49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</row>
    <row r="757" spans="1:49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</row>
    <row r="758" spans="1:49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</row>
    <row r="759" spans="1:4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</row>
    <row r="760" spans="1:49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</row>
    <row r="761" spans="1:49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</row>
    <row r="762" spans="1:49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</row>
    <row r="763" spans="1:49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</row>
    <row r="764" spans="1:49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</row>
    <row r="765" spans="1:49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</row>
    <row r="766" spans="1:49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</row>
    <row r="767" spans="1:49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</row>
    <row r="768" spans="1:49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</row>
    <row r="769" spans="1:4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</row>
    <row r="770" spans="1:49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</row>
    <row r="771" spans="1:49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</row>
    <row r="772" spans="1:49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</row>
    <row r="773" spans="1:49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</row>
    <row r="774" spans="1:49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</row>
    <row r="775" spans="1:49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</row>
    <row r="776" spans="1:49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</row>
    <row r="777" spans="1:49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</row>
    <row r="778" spans="1:49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</row>
    <row r="779" spans="1:4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</row>
    <row r="780" spans="1:49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</row>
    <row r="781" spans="1:49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</row>
    <row r="782" spans="1:49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</row>
    <row r="783" spans="1:49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</row>
    <row r="784" spans="1:49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</row>
    <row r="785" spans="1:49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</row>
    <row r="786" spans="1:49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</row>
    <row r="787" spans="1:49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</row>
    <row r="788" spans="1:49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</row>
    <row r="789" spans="1:4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</row>
    <row r="790" spans="1:49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</row>
    <row r="791" spans="1:49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</row>
    <row r="792" spans="1:49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</row>
    <row r="793" spans="1:49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</row>
    <row r="794" spans="1:49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</row>
    <row r="795" spans="1:49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</row>
    <row r="796" spans="1:49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</row>
    <row r="797" spans="1:49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</row>
    <row r="798" spans="1:49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</row>
    <row r="799" spans="1:4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</row>
    <row r="800" spans="1:49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</row>
    <row r="801" spans="1:49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</row>
    <row r="802" spans="1:49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</row>
    <row r="803" spans="1:49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</row>
    <row r="804" spans="1:49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</row>
    <row r="805" spans="1:49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</row>
    <row r="806" spans="1:49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</row>
    <row r="807" spans="1:49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</row>
    <row r="808" spans="1:49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</row>
    <row r="809" spans="1:4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</row>
    <row r="810" spans="1:49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</row>
    <row r="811" spans="1:49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</row>
    <row r="812" spans="1:49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</row>
    <row r="813" spans="1:49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</row>
    <row r="814" spans="1:49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</row>
    <row r="815" spans="1:49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</row>
    <row r="816" spans="1:49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</row>
    <row r="817" spans="1:49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</row>
    <row r="818" spans="1:49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</row>
    <row r="819" spans="1:4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</row>
    <row r="820" spans="1:49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</row>
    <row r="821" spans="1:49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</row>
    <row r="822" spans="1:49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</row>
    <row r="823" spans="1:49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</row>
    <row r="824" spans="1:49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</row>
    <row r="825" spans="1:49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</row>
    <row r="826" spans="1:49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</row>
    <row r="827" spans="1:49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</row>
    <row r="828" spans="1:49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</row>
    <row r="829" spans="1:4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</row>
    <row r="830" spans="1:49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</row>
    <row r="831" spans="1:49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</row>
    <row r="832" spans="1:49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</row>
    <row r="833" spans="1:49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</row>
    <row r="834" spans="1:49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</row>
    <row r="835" spans="1:49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</row>
    <row r="836" spans="1:49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</row>
    <row r="837" spans="1:49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</row>
    <row r="838" spans="1:49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</row>
    <row r="839" spans="1:4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</row>
    <row r="840" spans="1:49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</row>
    <row r="841" spans="1:49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</row>
    <row r="842" spans="1:49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</row>
    <row r="843" spans="1:49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</row>
    <row r="844" spans="1:49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</row>
    <row r="845" spans="1:49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</row>
    <row r="846" spans="1:49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</row>
    <row r="847" spans="1:49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</row>
    <row r="848" spans="1:49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</row>
    <row r="849" spans="1: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</row>
    <row r="850" spans="1:49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</row>
    <row r="851" spans="1:49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</row>
    <row r="852" spans="1:49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</row>
    <row r="853" spans="1:49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</row>
    <row r="854" spans="1:49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</row>
    <row r="855" spans="1:49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</row>
    <row r="856" spans="1:49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</row>
    <row r="857" spans="1:49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</row>
    <row r="858" spans="1:49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</row>
    <row r="859" spans="1:4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</row>
    <row r="860" spans="1:49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</row>
    <row r="861" spans="1:49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</row>
    <row r="862" spans="1:49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</row>
    <row r="863" spans="1:49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</row>
    <row r="864" spans="1:49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</row>
    <row r="865" spans="1:49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</row>
    <row r="866" spans="1:49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</row>
    <row r="867" spans="1:49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</row>
    <row r="868" spans="1:49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</row>
    <row r="869" spans="1:4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</row>
    <row r="870" spans="1:49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</row>
    <row r="871" spans="1:49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</row>
    <row r="872" spans="1:49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</row>
    <row r="873" spans="1:49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</row>
    <row r="874" spans="1:49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</row>
    <row r="875" spans="1:49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</row>
    <row r="876" spans="1:49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</row>
    <row r="877" spans="1:49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</row>
    <row r="878" spans="1:49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</row>
    <row r="879" spans="1:4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</row>
    <row r="880" spans="1:49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</row>
    <row r="881" spans="1:49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</row>
    <row r="882" spans="1:49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</row>
    <row r="883" spans="1:49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</row>
    <row r="884" spans="1:49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</row>
    <row r="885" spans="1:49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</row>
    <row r="886" spans="1:49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</row>
    <row r="887" spans="1:49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</row>
    <row r="888" spans="1:49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</row>
    <row r="889" spans="1:4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</row>
    <row r="890" spans="1:49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</row>
    <row r="891" spans="1:49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</row>
    <row r="892" spans="1:49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</row>
    <row r="893" spans="1:49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</row>
    <row r="894" spans="1:49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</row>
    <row r="895" spans="1:49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</row>
    <row r="896" spans="1:49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</row>
    <row r="897" spans="1:49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</row>
    <row r="898" spans="1:49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</row>
    <row r="899" spans="1:4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</row>
    <row r="900" spans="1:49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</row>
    <row r="901" spans="1:49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</row>
    <row r="902" spans="1:49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</row>
    <row r="903" spans="1:49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</row>
    <row r="904" spans="1:49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</row>
    <row r="905" spans="1:49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</row>
    <row r="906" spans="1:49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</row>
    <row r="907" spans="1:49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</row>
    <row r="908" spans="1:49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</row>
    <row r="909" spans="1:4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</row>
    <row r="910" spans="1:49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</row>
    <row r="911" spans="1:49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</row>
    <row r="912" spans="1:49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</row>
    <row r="913" spans="1:49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</row>
    <row r="914" spans="1:49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</row>
    <row r="915" spans="1:49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</row>
    <row r="916" spans="1:49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</row>
    <row r="917" spans="1:49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</row>
    <row r="918" spans="1:49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</row>
    <row r="919" spans="1:4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</row>
    <row r="920" spans="1:49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</row>
    <row r="921" spans="1:49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</row>
    <row r="922" spans="1:49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</row>
    <row r="923" spans="1:49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</row>
    <row r="924" spans="1:49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</row>
    <row r="925" spans="1:49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</row>
    <row r="926" spans="1:49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</row>
    <row r="927" spans="1:49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</row>
    <row r="928" spans="1:49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</row>
    <row r="929" spans="1:4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</row>
    <row r="930" spans="1:49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</row>
    <row r="931" spans="1:49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</row>
    <row r="932" spans="1:49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</row>
    <row r="933" spans="1:49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</row>
    <row r="934" spans="1:49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</row>
    <row r="935" spans="1:49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</row>
    <row r="936" spans="1:49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</row>
    <row r="937" spans="1:49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</row>
    <row r="938" spans="1:49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</row>
    <row r="939" spans="1:4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</row>
    <row r="940" spans="1:49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</row>
    <row r="941" spans="1:49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</row>
    <row r="942" spans="1:49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</row>
    <row r="943" spans="1:49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</row>
    <row r="944" spans="1:49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</row>
    <row r="945" spans="1:49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</row>
    <row r="946" spans="1:49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</row>
    <row r="947" spans="1:49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</row>
    <row r="948" spans="1:49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</row>
    <row r="949" spans="1: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</row>
    <row r="950" spans="1:49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</row>
    <row r="951" spans="1:49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</row>
    <row r="952" spans="1:49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</row>
    <row r="953" spans="1:49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</row>
    <row r="954" spans="1:49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</row>
    <row r="955" spans="1:49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</row>
    <row r="956" spans="1:49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</row>
    <row r="957" spans="1:49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</row>
    <row r="958" spans="1:49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</row>
    <row r="959" spans="1:4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</row>
    <row r="960" spans="1:49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</row>
    <row r="961" spans="1:49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</row>
    <row r="962" spans="1:49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</row>
    <row r="963" spans="1:49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</row>
    <row r="964" spans="1:49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</row>
    <row r="965" spans="1:49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</row>
    <row r="966" spans="1:49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</row>
    <row r="967" spans="1:49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</row>
    <row r="968" spans="1:49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</row>
    <row r="969" spans="1:4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</row>
    <row r="970" spans="1:49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</row>
    <row r="971" spans="1:49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</row>
    <row r="972" spans="1:49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</row>
    <row r="973" spans="1:49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</row>
    <row r="974" spans="1:49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</row>
    <row r="975" spans="1:49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</row>
    <row r="976" spans="1:49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</row>
    <row r="977" spans="1:49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</row>
    <row r="978" spans="1:49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</row>
    <row r="979" spans="1:4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</row>
    <row r="980" spans="1:49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</row>
    <row r="981" spans="1:49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</row>
    <row r="982" spans="1:49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</row>
    <row r="983" spans="1:49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</row>
    <row r="984" spans="1:49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</row>
    <row r="985" spans="1:49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</row>
    <row r="986" spans="1:49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</row>
    <row r="987" spans="1:49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</row>
    <row r="988" spans="1:49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</row>
    <row r="989" spans="1:4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</row>
    <row r="990" spans="1:49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</row>
    <row r="991" spans="1:49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</row>
    <row r="992" spans="1:49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</row>
    <row r="993" spans="1:49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</row>
    <row r="994" spans="1:49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</row>
    <row r="995" spans="1:49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</row>
    <row r="996" spans="1:49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</row>
    <row r="997" spans="1:49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</row>
    <row r="998" spans="1:49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</row>
    <row r="999" spans="1:4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</row>
    <row r="1000" spans="1:49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</row>
    <row r="1001" spans="1:49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</row>
    <row r="1002" spans="1:49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</row>
    <row r="1003" spans="1:49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</row>
    <row r="1004" spans="1:49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</row>
    <row r="1005" spans="1:49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</row>
    <row r="1006" spans="1:49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</row>
    <row r="1007" spans="1:49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</row>
    <row r="1008" spans="1:49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</row>
    <row r="1009" spans="1:4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</row>
    <row r="1010" spans="1:49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</row>
    <row r="1011" spans="1:49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</row>
    <row r="1012" spans="1:49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</row>
    <row r="1013" spans="1:49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</row>
    <row r="1014" spans="1:49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</row>
    <row r="1015" spans="1:49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</row>
    <row r="1016" spans="1:49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</row>
    <row r="1017" spans="1:49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</row>
    <row r="1018" spans="1:49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</row>
    <row r="1019" spans="1:4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</row>
    <row r="1020" spans="1:49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</row>
    <row r="1021" spans="1:49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</row>
    <row r="1022" spans="1:49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</row>
    <row r="1023" spans="1:49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</row>
    <row r="1024" spans="1:49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</row>
    <row r="1025" spans="1:49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</row>
    <row r="1026" spans="1:49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</row>
    <row r="1027" spans="1:49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</row>
    <row r="1028" spans="1:49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</row>
    <row r="1029" spans="1:49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</row>
    <row r="1030" spans="1:49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</row>
    <row r="1031" spans="1:49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</row>
    <row r="1032" spans="1:49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</row>
    <row r="1033" spans="1:49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</row>
    <row r="1034" spans="1:49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</row>
    <row r="1035" spans="1:49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</row>
    <row r="1036" spans="1:49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</row>
    <row r="1037" spans="1:49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</row>
    <row r="1038" spans="1:49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</row>
    <row r="1039" spans="1:49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</row>
    <row r="1040" spans="1:49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</row>
    <row r="1041" spans="1:49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</row>
    <row r="1042" spans="1:49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</row>
    <row r="1043" spans="1:49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</row>
    <row r="1044" spans="1:49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</row>
    <row r="1045" spans="1:49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</row>
    <row r="1046" spans="1:49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</row>
    <row r="1047" spans="1:49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</row>
    <row r="1048" spans="1:49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</row>
    <row r="1049" spans="1:49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</row>
    <row r="1050" spans="1:49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</row>
    <row r="1051" spans="1:49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</row>
    <row r="1052" spans="1:49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</row>
    <row r="1053" spans="1:49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</row>
    <row r="1054" spans="1:49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</row>
    <row r="1055" spans="1:49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</row>
    <row r="1056" spans="1:49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</row>
    <row r="1057" spans="1:49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</row>
    <row r="1058" spans="1:49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</row>
    <row r="1059" spans="1:49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</row>
    <row r="1060" spans="1:49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</row>
    <row r="1061" spans="1:49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</row>
    <row r="1062" spans="1:49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</row>
    <row r="1063" spans="1:49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</row>
    <row r="1064" spans="1:49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</row>
    <row r="1065" spans="1:49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</row>
    <row r="1066" spans="1:49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</row>
    <row r="1067" spans="1:49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</row>
    <row r="1068" spans="1:49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</row>
    <row r="1069" spans="1:49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</row>
    <row r="1070" spans="1:49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</row>
    <row r="1071" spans="1:49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</row>
    <row r="1072" spans="1:49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</row>
    <row r="1073" spans="1:49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</row>
    <row r="1074" spans="1:49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</row>
    <row r="1075" spans="1:49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</row>
    <row r="1076" spans="1:49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</row>
    <row r="1077" spans="1:49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</row>
    <row r="1078" spans="1:49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</row>
    <row r="1079" spans="1:49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</row>
    <row r="1080" spans="1:49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</row>
    <row r="1081" spans="1:49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</row>
    <row r="1082" spans="1:49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</row>
    <row r="1083" spans="1:49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</row>
    <row r="1084" spans="1:49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</row>
    <row r="1085" spans="1:49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</row>
    <row r="1086" spans="1:49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</row>
    <row r="1087" spans="1:49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</row>
    <row r="1088" spans="1:49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</row>
    <row r="1089" spans="1:49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</row>
    <row r="1090" spans="1:49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</row>
    <row r="1091" spans="1:49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</row>
    <row r="1092" spans="1:49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</row>
    <row r="1093" spans="1:49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</row>
    <row r="1094" spans="1:49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</row>
    <row r="1095" spans="1:49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</row>
    <row r="1096" spans="1:49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</row>
    <row r="1097" spans="1:49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</row>
    <row r="1098" spans="1:49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</row>
    <row r="1099" spans="1:49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</row>
    <row r="1100" spans="1:49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</row>
    <row r="1101" spans="1:49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</row>
    <row r="1102" spans="1:49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</row>
    <row r="1103" spans="1:49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</row>
    <row r="1104" spans="1:49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</row>
    <row r="1105" spans="1:49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</row>
    <row r="1106" spans="1:49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</row>
    <row r="1107" spans="1:49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</row>
    <row r="1108" spans="1:49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</row>
    <row r="1109" spans="1:49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</row>
    <row r="1110" spans="1:49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</row>
    <row r="1111" spans="1:49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</row>
    <row r="1112" spans="1:49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</row>
    <row r="1113" spans="1:49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</row>
    <row r="1114" spans="1:49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</row>
    <row r="1115" spans="1:49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</row>
    <row r="1116" spans="1:49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</row>
    <row r="1117" spans="1:49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</row>
    <row r="1118" spans="1:49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</row>
    <row r="1119" spans="1:49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</row>
    <row r="1120" spans="1:49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</row>
    <row r="1121" spans="1:49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</row>
    <row r="1122" spans="1:49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</row>
    <row r="1123" spans="1:49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</row>
    <row r="1124" spans="1:49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</row>
    <row r="1125" spans="1:49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</row>
    <row r="1126" spans="1:49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</row>
    <row r="1127" spans="1:49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</row>
    <row r="1128" spans="1:49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</row>
    <row r="1129" spans="1:49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</row>
    <row r="1130" spans="1:49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</row>
    <row r="1131" spans="1:49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</row>
    <row r="1132" spans="1:49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</row>
    <row r="1133" spans="1:49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</row>
    <row r="1134" spans="1:49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</row>
    <row r="1135" spans="1:49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</row>
    <row r="1136" spans="1:49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</row>
    <row r="1137" spans="1:49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</row>
    <row r="1138" spans="1:49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</row>
    <row r="1139" spans="1:49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</row>
    <row r="1140" spans="1:49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</row>
    <row r="1141" spans="1:49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</row>
    <row r="1142" spans="1:49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</row>
    <row r="1143" spans="1:49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</row>
    <row r="1144" spans="1:49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</row>
    <row r="1145" spans="1:49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</row>
    <row r="1146" spans="1:49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</row>
    <row r="1147" spans="1:49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</row>
    <row r="1148" spans="1:49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</row>
    <row r="1149" spans="1:49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</row>
    <row r="1150" spans="1:49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</row>
    <row r="1151" spans="1:49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</row>
    <row r="1152" spans="1:49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</row>
    <row r="1153" spans="1:49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</row>
    <row r="1154" spans="1:49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</row>
    <row r="1155" spans="1:49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</row>
    <row r="1156" spans="1:49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</row>
    <row r="1157" spans="1:49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</row>
    <row r="1158" spans="1:49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</row>
    <row r="1159" spans="1:49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</row>
    <row r="1160" spans="1:49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</row>
    <row r="1161" spans="1:49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</row>
    <row r="1162" spans="1:49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</row>
    <row r="1163" spans="1:49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</row>
    <row r="1164" spans="1:49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</row>
    <row r="1165" spans="1:49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</row>
    <row r="1166" spans="1:49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</row>
    <row r="1167" spans="1:49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</row>
    <row r="1168" spans="1:49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</row>
    <row r="1169" spans="1:49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</row>
    <row r="1170" spans="1:49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</row>
    <row r="1171" spans="1:49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</row>
    <row r="1172" spans="1:49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</row>
    <row r="1173" spans="1:49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</row>
    <row r="1174" spans="1:49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</row>
    <row r="1175" spans="1:49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</row>
    <row r="1176" spans="1:49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</row>
    <row r="1177" spans="1:49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</row>
    <row r="1178" spans="1:49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</row>
    <row r="1179" spans="1:49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</row>
    <row r="1180" spans="1:49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</row>
    <row r="1181" spans="1:49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</row>
    <row r="1182" spans="1:49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</row>
    <row r="1183" spans="1:49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</row>
    <row r="1184" spans="1:49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</row>
    <row r="1185" spans="1:49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</row>
    <row r="1186" spans="1:49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</row>
    <row r="1187" spans="1:49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</row>
    <row r="1188" spans="1:49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</row>
    <row r="1189" spans="1:49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</row>
    <row r="1190" spans="1:49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</row>
    <row r="1191" spans="1:49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</row>
    <row r="1192" spans="1:49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</row>
    <row r="1193" spans="1:49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</row>
    <row r="1194" spans="1:49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</row>
    <row r="1195" spans="1:49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</row>
    <row r="1196" spans="1:49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</row>
    <row r="1197" spans="1:49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</row>
    <row r="1198" spans="1:49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</row>
    <row r="1199" spans="1:49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</row>
    <row r="1200" spans="1:49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</row>
    <row r="1201" spans="1:49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</row>
    <row r="1202" spans="1:49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</row>
    <row r="1203" spans="1:49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</row>
    <row r="1204" spans="1:49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</row>
    <row r="1205" spans="1:49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</row>
    <row r="1206" spans="1:49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</row>
    <row r="1207" spans="1:49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</row>
    <row r="1208" spans="1:49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</row>
    <row r="1209" spans="1:49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</row>
    <row r="1210" spans="1:49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</row>
    <row r="1211" spans="1:49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</row>
    <row r="1212" spans="1:49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</row>
    <row r="1213" spans="1:49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</row>
    <row r="1214" spans="1:49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</row>
    <row r="1215" spans="1:49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</row>
    <row r="1216" spans="1:49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</row>
    <row r="1217" spans="1:49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</row>
    <row r="1218" spans="1:49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</row>
    <row r="1219" spans="1:49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</row>
    <row r="1220" spans="1:49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</row>
    <row r="1221" spans="1:49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</row>
    <row r="1222" spans="1:49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</row>
    <row r="1223" spans="1:49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</row>
    <row r="1224" spans="1:49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</row>
    <row r="1225" spans="1:49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</row>
    <row r="1226" spans="1:49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</row>
    <row r="1227" spans="1:49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</row>
    <row r="1228" spans="1:49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</row>
    <row r="1229" spans="1:49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</row>
    <row r="1230" spans="1:49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</row>
    <row r="1231" spans="1:49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</row>
    <row r="1232" spans="1:49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</row>
    <row r="1233" spans="1:49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</row>
    <row r="1234" spans="1:49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</row>
    <row r="1235" spans="1:49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</row>
    <row r="1236" spans="1:49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</row>
    <row r="1237" spans="1:49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</row>
    <row r="1238" spans="1:49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</row>
    <row r="1239" spans="1:49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</row>
    <row r="1240" spans="1:49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</row>
    <row r="1241" spans="1:49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</row>
    <row r="1242" spans="1:49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</row>
    <row r="1243" spans="1:49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</row>
    <row r="1244" spans="1:49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</row>
    <row r="1245" spans="1:49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</row>
    <row r="1246" spans="1:49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</row>
    <row r="1247" spans="1:49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</row>
    <row r="1248" spans="1:49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</row>
    <row r="1249" spans="1:49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</row>
    <row r="1250" spans="1:49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</row>
    <row r="1251" spans="1:49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</row>
    <row r="1252" spans="1:49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</row>
    <row r="1253" spans="1:49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</row>
    <row r="1254" spans="1:49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</row>
    <row r="1255" spans="1:49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</row>
    <row r="1256" spans="1:49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</row>
    <row r="1257" spans="1:49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</row>
    <row r="1258" spans="1:49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</row>
    <row r="1259" spans="1:49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</row>
    <row r="1260" spans="1:49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</row>
    <row r="1261" spans="1:49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</row>
    <row r="1262" spans="1:49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</row>
    <row r="1263" spans="1:49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</row>
    <row r="1264" spans="1:49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</row>
    <row r="1265" spans="1:49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</row>
    <row r="1266" spans="1:49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</row>
    <row r="1267" spans="1:49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</row>
    <row r="1268" spans="1:49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</row>
    <row r="1269" spans="1:49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</row>
    <row r="1270" spans="1:49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</row>
    <row r="1271" spans="1:49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</row>
    <row r="1272" spans="1:49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</row>
    <row r="1273" spans="1:49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</row>
    <row r="1274" spans="1:49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</row>
    <row r="1275" spans="1:49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</row>
    <row r="1276" spans="1:49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</row>
    <row r="1277" spans="1:49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</row>
    <row r="1278" spans="1:49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</row>
    <row r="1279" spans="1:49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</row>
    <row r="1280" spans="1:49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</row>
    <row r="1281" spans="1:49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</row>
    <row r="1282" spans="1:49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</row>
    <row r="1283" spans="1:49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</row>
    <row r="1284" spans="1:49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</row>
    <row r="1285" spans="1:49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</row>
    <row r="1286" spans="1:49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</row>
    <row r="1287" spans="1:49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</row>
    <row r="1288" spans="1:49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</row>
    <row r="1289" spans="1:49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</row>
    <row r="1290" spans="1:49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</row>
    <row r="1291" spans="1:49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</row>
    <row r="1292" spans="1:49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</row>
    <row r="1293" spans="1:49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</row>
    <row r="1294" spans="1:49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</row>
    <row r="1295" spans="1:49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</row>
    <row r="1296" spans="1:49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</row>
    <row r="1297" spans="1:49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</row>
    <row r="1298" spans="1:49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</row>
    <row r="1299" spans="1:49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</row>
    <row r="1300" spans="1:49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</row>
    <row r="1301" spans="1:49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</row>
    <row r="1302" spans="1:49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</row>
    <row r="1303" spans="1:49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</row>
    <row r="1304" spans="1:49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</row>
    <row r="1305" spans="1:49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</row>
    <row r="1306" spans="1:49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</row>
    <row r="1307" spans="1:49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</row>
    <row r="1308" spans="1:49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</row>
    <row r="1309" spans="1:49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</row>
    <row r="1310" spans="1:49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</row>
    <row r="1311" spans="1:49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</row>
    <row r="1312" spans="1:49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</row>
    <row r="1313" spans="1:49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</row>
    <row r="1314" spans="1:49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</row>
    <row r="1315" spans="1:49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</row>
    <row r="1316" spans="1:49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</row>
    <row r="1317" spans="1:49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</row>
    <row r="1318" spans="1:49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</row>
    <row r="1319" spans="1:49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</row>
    <row r="1320" spans="1:49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</row>
    <row r="1321" spans="1:49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</row>
    <row r="1322" spans="1:49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</row>
    <row r="1323" spans="1:49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</row>
    <row r="1324" spans="1:49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</row>
    <row r="1325" spans="1:49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</row>
    <row r="1326" spans="1:49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</row>
    <row r="1327" spans="1:49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</row>
    <row r="1328" spans="1:49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</row>
    <row r="1329" spans="1:49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</row>
    <row r="1330" spans="1:49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</row>
    <row r="1331" spans="1:49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</row>
    <row r="1332" spans="1:49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</row>
    <row r="1333" spans="1:49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</row>
    <row r="1334" spans="1:49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</row>
    <row r="1335" spans="1:49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</row>
    <row r="1336" spans="1:49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</row>
    <row r="1337" spans="1:49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</row>
    <row r="1338" spans="1:49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</row>
    <row r="1339" spans="1:49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</row>
    <row r="1340" spans="1:49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</row>
    <row r="1341" spans="1:49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</row>
    <row r="1342" spans="1:49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</row>
    <row r="1343" spans="1:49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</row>
    <row r="1344" spans="1:49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</row>
    <row r="1345" spans="1:49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</row>
    <row r="1346" spans="1:49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</row>
    <row r="1347" spans="1:49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</row>
    <row r="1348" spans="1:49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</row>
    <row r="1349" spans="1:49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</row>
    <row r="1350" spans="1:49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</row>
    <row r="1351" spans="1:49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</row>
    <row r="1352" spans="1:49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</row>
    <row r="1353" spans="1:49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</row>
    <row r="1354" spans="1:49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</row>
    <row r="1355" spans="1:49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</row>
    <row r="1356" spans="1:49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</row>
    <row r="1357" spans="1:49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</row>
    <row r="1358" spans="1:49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</row>
    <row r="1359" spans="1:49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</row>
    <row r="1360" spans="1:49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</row>
    <row r="1361" spans="1:49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</row>
    <row r="1362" spans="1:49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</row>
    <row r="1363" spans="1:49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</row>
    <row r="1364" spans="1:49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</row>
    <row r="1365" spans="1:49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</row>
    <row r="1366" spans="1:49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</row>
    <row r="1367" spans="1:49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</row>
    <row r="1368" spans="1:49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</row>
    <row r="1369" spans="1:49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</row>
    <row r="1370" spans="1:49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</row>
    <row r="1371" spans="1:49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</row>
    <row r="1372" spans="1:49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</row>
    <row r="1373" spans="1:49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</row>
    <row r="1374" spans="1:49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</row>
    <row r="1375" spans="1:49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</row>
    <row r="1376" spans="1:49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</row>
    <row r="1377" spans="1:49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</row>
    <row r="1378" spans="1:49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</row>
    <row r="1379" spans="1:49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</row>
    <row r="1380" spans="1:49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</row>
    <row r="1381" spans="1:49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</row>
    <row r="1382" spans="1:49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</row>
    <row r="1383" spans="1:49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</row>
    <row r="1384" spans="1:49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</row>
    <row r="1385" spans="1:49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</row>
    <row r="1386" spans="1:49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</row>
    <row r="1387" spans="1:49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</row>
    <row r="1388" spans="1:49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</row>
    <row r="1389" spans="1:49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</row>
    <row r="1390" spans="1:49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</row>
    <row r="1391" spans="1:49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</row>
    <row r="1392" spans="1:49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</row>
    <row r="1393" spans="1:49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</row>
    <row r="1394" spans="1:49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</row>
    <row r="1395" spans="1:49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</row>
    <row r="1396" spans="1:49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</row>
    <row r="1397" spans="1:49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</row>
    <row r="1398" spans="1:49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</row>
    <row r="1399" spans="1:49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</row>
    <row r="1400" spans="1:49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</row>
    <row r="1401" spans="1:49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</row>
    <row r="1402" spans="1:49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</row>
    <row r="1403" spans="1:49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</row>
    <row r="1404" spans="1:49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</row>
    <row r="1405" spans="1:49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</row>
    <row r="1406" spans="1:49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</row>
    <row r="1407" spans="1:49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</row>
    <row r="1408" spans="1:49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</row>
    <row r="1409" spans="1:49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</row>
    <row r="1410" spans="1:49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</row>
    <row r="1411" spans="1:49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</row>
    <row r="1412" spans="1:49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</row>
    <row r="1413" spans="1:49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</row>
    <row r="1414" spans="1:49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</row>
    <row r="1415" spans="1:49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</row>
    <row r="1416" spans="1:49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</row>
    <row r="1417" spans="1:49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</row>
    <row r="1418" spans="1:49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</row>
    <row r="1419" spans="1:49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</row>
    <row r="1420" spans="1:49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</row>
    <row r="1421" spans="1:49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</row>
    <row r="1422" spans="1:49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</row>
    <row r="1423" spans="1:49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</row>
    <row r="1424" spans="1:49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</row>
    <row r="1425" spans="1:49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</row>
    <row r="1426" spans="1:49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</row>
    <row r="1427" spans="1:49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</row>
    <row r="1428" spans="1:49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</row>
    <row r="1429" spans="1:49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</row>
    <row r="1430" spans="1:49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</row>
    <row r="1431" spans="1:49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</row>
    <row r="1432" spans="1:49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</row>
    <row r="1433" spans="1:49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</row>
    <row r="1434" spans="1:49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</row>
    <row r="1435" spans="1:49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</row>
    <row r="1436" spans="1:49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</row>
    <row r="1437" spans="1:49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</row>
    <row r="1438" spans="1:49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</row>
    <row r="1439" spans="1:49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</row>
    <row r="1440" spans="1:49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</row>
    <row r="1441" spans="1:49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</row>
    <row r="1442" spans="1:49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</row>
    <row r="1443" spans="1:49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</row>
    <row r="1444" spans="1:49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</row>
    <row r="1445" spans="1:49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</row>
    <row r="1446" spans="1:49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</row>
    <row r="1447" spans="1:49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</row>
    <row r="1448" spans="1:49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</row>
    <row r="1449" spans="1:49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</row>
    <row r="1450" spans="1:49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</row>
    <row r="1451" spans="1:49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</row>
    <row r="1452" spans="1:49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</row>
    <row r="1453" spans="1:49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</row>
    <row r="1454" spans="1:49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</row>
    <row r="1455" spans="1:49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</row>
    <row r="1456" spans="1:49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</row>
    <row r="1457" spans="1:49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</row>
    <row r="1458" spans="1:49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</row>
    <row r="1459" spans="1:49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</row>
    <row r="1460" spans="1:49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</row>
    <row r="1461" spans="1:49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</row>
    <row r="1462" spans="1:49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</row>
    <row r="1463" spans="1:49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</row>
    <row r="1464" spans="1:49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</row>
    <row r="1465" spans="1:49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</row>
    <row r="1466" spans="1:49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</row>
    <row r="1467" spans="1:49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</row>
    <row r="1468" spans="1:49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</row>
    <row r="1469" spans="1:49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</row>
    <row r="1470" spans="1:49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</row>
    <row r="1471" spans="1:49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</row>
    <row r="1472" spans="1:49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</row>
    <row r="1473" spans="1:49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</row>
    <row r="1474" spans="1:49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</row>
    <row r="1475" spans="1:49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</row>
    <row r="1476" spans="1:49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</row>
    <row r="1477" spans="1:49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</row>
    <row r="1478" spans="1:49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</row>
    <row r="1479" spans="1:49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</row>
    <row r="1480" spans="1:49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</row>
    <row r="1481" spans="1:49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</row>
    <row r="1482" spans="1:49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</row>
    <row r="1483" spans="1:49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</row>
    <row r="1484" spans="1:49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</row>
    <row r="1485" spans="1:49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</row>
    <row r="1486" spans="1:49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</row>
    <row r="1487" spans="1:49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</row>
    <row r="1488" spans="1:49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</row>
    <row r="1489" spans="1:49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</row>
    <row r="1490" spans="1:49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</row>
    <row r="1491" spans="1:49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</row>
    <row r="1492" spans="1:49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</row>
    <row r="1493" spans="1:49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</row>
    <row r="1494" spans="1:49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</row>
    <row r="1495" spans="1:49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</row>
    <row r="1496" spans="1:49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</row>
    <row r="1497" spans="1:49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</row>
    <row r="1498" spans="1:49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</row>
    <row r="1499" spans="1:49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</row>
    <row r="1500" spans="1:49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</row>
    <row r="1501" spans="1:49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</row>
    <row r="1502" spans="1:49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</row>
    <row r="1503" spans="1:49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</row>
    <row r="1504" spans="1:49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</row>
    <row r="1505" spans="1:49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</row>
    <row r="1506" spans="1:49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</row>
    <row r="1507" spans="1:49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</row>
    <row r="1508" spans="1:49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</row>
    <row r="1509" spans="1:49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</row>
    <row r="1510" spans="1:49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</row>
    <row r="1511" spans="1:49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</row>
    <row r="1512" spans="1:49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</row>
    <row r="1513" spans="1:49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</row>
    <row r="1514" spans="1:49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</row>
    <row r="1515" spans="1:49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</row>
    <row r="1516" spans="1:49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</row>
    <row r="1517" spans="1:49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</row>
    <row r="1518" spans="1:49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</row>
    <row r="1519" spans="1:49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</row>
    <row r="1520" spans="1:49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</row>
    <row r="1521" spans="1:49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</row>
    <row r="1522" spans="1:49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</row>
    <row r="1523" spans="1:49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</row>
    <row r="1524" spans="1:49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</row>
    <row r="1525" spans="1:49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</row>
    <row r="1526" spans="1:49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</row>
    <row r="1527" spans="1:49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</row>
    <row r="1528" spans="1:49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</row>
    <row r="1529" spans="1:49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</row>
    <row r="1530" spans="1:49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</row>
    <row r="1531" spans="1:49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</row>
    <row r="1532" spans="1:49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</row>
    <row r="1533" spans="1:49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</row>
    <row r="1534" spans="1:49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</row>
    <row r="1535" spans="1:49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</row>
    <row r="1536" spans="1:49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</row>
    <row r="1537" spans="1:49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</row>
    <row r="1538" spans="1:49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</row>
    <row r="1539" spans="1:49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</row>
    <row r="1540" spans="1:49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</row>
    <row r="1541" spans="1:49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</row>
    <row r="1542" spans="1:49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</row>
    <row r="1543" spans="1:49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</row>
    <row r="1544" spans="1:49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</row>
    <row r="1545" spans="1:49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</row>
    <row r="1546" spans="1:49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</row>
    <row r="1547" spans="1:49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</row>
    <row r="1548" spans="1:49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</row>
    <row r="1549" spans="1:49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</row>
    <row r="1550" spans="1:49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</row>
    <row r="1551" spans="1:49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</row>
    <row r="1552" spans="1:49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</row>
    <row r="1553" spans="1:49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</row>
    <row r="1554" spans="1:49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</row>
    <row r="1555" spans="1:49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</row>
    <row r="1556" spans="1:49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</row>
    <row r="1557" spans="1:49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</row>
    <row r="1558" spans="1:49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</row>
    <row r="1559" spans="1:49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</row>
    <row r="1560" spans="1:49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</row>
    <row r="1561" spans="1:49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</row>
    <row r="1562" spans="1:49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</row>
    <row r="1563" spans="1:49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</row>
    <row r="1564" spans="1:49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</row>
    <row r="1565" spans="1:49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</row>
    <row r="1566" spans="1:49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</row>
    <row r="1567" spans="1:49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</row>
    <row r="1568" spans="1:49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</row>
    <row r="1569" spans="1:49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</row>
    <row r="1570" spans="1:49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</row>
    <row r="1571" spans="1:49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</row>
    <row r="1572" spans="1:49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</row>
    <row r="1573" spans="1:49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</row>
    <row r="1574" spans="1:49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</row>
    <row r="1575" spans="1:49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</row>
    <row r="1576" spans="1:49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</row>
    <row r="1577" spans="1:49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</row>
    <row r="1578" spans="1:49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</row>
    <row r="1579" spans="1:49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</row>
    <row r="1580" spans="1:49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</row>
    <row r="1581" spans="1:49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</row>
    <row r="1582" spans="1:49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</row>
    <row r="1583" spans="1:49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</row>
    <row r="1584" spans="1:49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</row>
    <row r="1585" spans="1:49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</row>
    <row r="1586" spans="1:49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</row>
    <row r="1587" spans="1:49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</row>
    <row r="1588" spans="1:49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</row>
    <row r="1589" spans="1:49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</row>
    <row r="1590" spans="1:49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</row>
    <row r="1591" spans="1:49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</row>
    <row r="1592" spans="1:49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</row>
    <row r="1593" spans="1:49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</row>
    <row r="1594" spans="1:49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</row>
    <row r="1595" spans="1:49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</row>
    <row r="1596" spans="1:49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</row>
    <row r="1597" spans="1:49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</row>
    <row r="1598" spans="1:49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</row>
    <row r="1599" spans="1:49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</row>
    <row r="1600" spans="1:49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</row>
    <row r="1601" spans="1:49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</row>
    <row r="1602" spans="1:49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</row>
    <row r="1603" spans="1:49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</row>
    <row r="1604" spans="1:49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</row>
    <row r="1605" spans="1:49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</row>
    <row r="1606" spans="1:49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</row>
    <row r="1607" spans="1:49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</row>
    <row r="1608" spans="1:49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</row>
    <row r="1609" spans="1:49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</row>
    <row r="1610" spans="1:49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</row>
    <row r="1611" spans="1:49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</row>
    <row r="1612" spans="1:49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</row>
    <row r="1613" spans="1:49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</row>
    <row r="1614" spans="1:49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</row>
    <row r="1615" spans="1:49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</row>
    <row r="1616" spans="1:49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</row>
    <row r="1617" spans="1:49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</row>
    <row r="1618" spans="1:49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</row>
    <row r="1619" spans="1:49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</row>
    <row r="1620" spans="1:49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</row>
    <row r="1621" spans="1:49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</row>
    <row r="1622" spans="1:49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</row>
    <row r="1623" spans="1:49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</row>
    <row r="1624" spans="1:49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</row>
    <row r="1625" spans="1:49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</row>
    <row r="1626" spans="1:49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</row>
    <row r="1627" spans="1:49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</row>
    <row r="1628" spans="1:49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</row>
    <row r="1629" spans="1:49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</row>
    <row r="1630" spans="1:49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</row>
    <row r="1631" spans="1:49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</row>
    <row r="1632" spans="1:49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</row>
    <row r="1633" spans="1:49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</row>
    <row r="1634" spans="1:49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</row>
    <row r="1635" spans="1:49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</row>
    <row r="1636" spans="1:49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</row>
    <row r="1637" spans="1:49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</row>
    <row r="1638" spans="1:49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</row>
    <row r="1639" spans="1:49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</row>
    <row r="1640" spans="1:49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</row>
    <row r="1641" spans="1:49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</row>
    <row r="1642" spans="1:49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</row>
    <row r="1643" spans="1:49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</row>
    <row r="1644" spans="1:49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</row>
    <row r="1645" spans="1:49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</row>
    <row r="1646" spans="1:49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</row>
    <row r="1647" spans="1:49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</row>
    <row r="1648" spans="1:49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</row>
    <row r="1649" spans="1:49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</row>
    <row r="1650" spans="1:49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</row>
    <row r="1651" spans="1:49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</row>
    <row r="1652" spans="1:49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</row>
    <row r="1653" spans="1:49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</row>
    <row r="1654" spans="1:49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</row>
    <row r="1655" spans="1:49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</row>
    <row r="1656" spans="1:49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</row>
    <row r="1657" spans="1:49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</row>
    <row r="1658" spans="1:49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</row>
    <row r="1659" spans="1:49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</row>
    <row r="1660" spans="1:49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</row>
    <row r="1661" spans="1:49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</row>
    <row r="1662" spans="1:49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</row>
    <row r="1663" spans="1:49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</row>
    <row r="1664" spans="1:49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</row>
    <row r="1665" spans="1:49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</row>
    <row r="1666" spans="1:49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</row>
    <row r="1667" spans="1:49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</row>
    <row r="1668" spans="1:49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</row>
    <row r="1669" spans="1:49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</row>
    <row r="1670" spans="1:49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</row>
    <row r="1671" spans="1:49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</row>
    <row r="1672" spans="1:49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</row>
    <row r="1673" spans="1:49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</row>
    <row r="1674" spans="1:49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</row>
    <row r="1675" spans="1:49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</row>
    <row r="1676" spans="1:49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</row>
    <row r="1677" spans="1:49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</row>
    <row r="1678" spans="1:49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</row>
    <row r="1679" spans="1:49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</row>
    <row r="1680" spans="1:49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</row>
    <row r="1681" spans="1:49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</row>
    <row r="1682" spans="1:49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</row>
    <row r="1683" spans="1:49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</row>
    <row r="1684" spans="1:49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</row>
    <row r="1685" spans="1:49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</row>
    <row r="1686" spans="1:49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</row>
    <row r="1687" spans="1:49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</row>
    <row r="1688" spans="1:49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</row>
    <row r="1689" spans="1:49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</row>
    <row r="1690" spans="1:49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</row>
    <row r="1691" spans="1:49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</row>
    <row r="1692" spans="1:49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</row>
    <row r="1693" spans="1:49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</row>
    <row r="1694" spans="1:49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</row>
    <row r="1695" spans="1:49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</row>
    <row r="1696" spans="1:49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</row>
    <row r="1697" spans="1:49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</row>
    <row r="1698" spans="1:49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</row>
    <row r="1699" spans="1:49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</row>
    <row r="1700" spans="1:49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</row>
    <row r="1701" spans="1:49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</row>
    <row r="1702" spans="1:49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</row>
    <row r="1703" spans="1:49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</row>
    <row r="1704" spans="1:49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</row>
    <row r="1705" spans="1:49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</row>
    <row r="1706" spans="1:49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</row>
    <row r="1707" spans="1:49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</row>
    <row r="1708" spans="1:49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</row>
    <row r="1709" spans="1:49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</row>
    <row r="1710" spans="1:49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</row>
    <row r="1711" spans="1:49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</row>
    <row r="1712" spans="1:49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</row>
    <row r="1713" spans="1:49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</row>
    <row r="1714" spans="1:49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</row>
    <row r="1715" spans="1:49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</row>
    <row r="1716" spans="1:49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</row>
    <row r="1717" spans="1:49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</row>
    <row r="1718" spans="1:49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</row>
    <row r="1719" spans="1:49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</row>
    <row r="1720" spans="1:49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</row>
    <row r="1721" spans="1:49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</row>
    <row r="1722" spans="1:49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</row>
    <row r="1723" spans="1:49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</row>
    <row r="1724" spans="1:49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</row>
    <row r="1725" spans="1:49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</row>
    <row r="1726" spans="1:49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</row>
    <row r="1727" spans="1:49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</row>
    <row r="1728" spans="1:49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</row>
    <row r="1729" spans="1:49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</row>
    <row r="1730" spans="1:49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</row>
    <row r="1731" spans="1:49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</row>
    <row r="1732" spans="1:49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</row>
    <row r="1733" spans="1:49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</row>
    <row r="1734" spans="1:49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</row>
    <row r="1735" spans="1:49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</row>
    <row r="1736" spans="1:49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</row>
    <row r="1737" spans="1:49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</row>
    <row r="1738" spans="1:49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</row>
    <row r="1739" spans="1:49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</row>
    <row r="1740" spans="1:49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</row>
    <row r="1741" spans="1:49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</row>
    <row r="1742" spans="1:49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</row>
    <row r="1743" spans="1:49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</row>
    <row r="1744" spans="1:49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</row>
    <row r="1745" spans="1:49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</row>
    <row r="1746" spans="1:49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</row>
    <row r="1747" spans="1:49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</row>
    <row r="1748" spans="1:49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</row>
    <row r="1749" spans="1:49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</row>
    <row r="1750" spans="1:49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</row>
    <row r="1751" spans="1:49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</row>
    <row r="1752" spans="1:49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</row>
    <row r="1753" spans="1:49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</row>
    <row r="1754" spans="1:49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</row>
    <row r="1755" spans="1:49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</row>
    <row r="1756" spans="1:49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</row>
    <row r="1757" spans="1:49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</row>
    <row r="1758" spans="1:49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</row>
    <row r="1759" spans="1:49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</row>
    <row r="1760" spans="1:49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</row>
    <row r="1761" spans="1:49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</row>
    <row r="1762" spans="1:49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</row>
    <row r="1763" spans="1:49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</row>
    <row r="1764" spans="1:49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</row>
    <row r="1765" spans="1:49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</row>
    <row r="1766" spans="1:49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</row>
    <row r="1767" spans="1:49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</row>
    <row r="1768" spans="1:49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</row>
    <row r="1769" spans="1:49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</row>
    <row r="1770" spans="1:49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</row>
    <row r="1771" spans="1:49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</row>
    <row r="1772" spans="1:49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</row>
    <row r="1773" spans="1:49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</row>
    <row r="1774" spans="1:49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</row>
    <row r="1775" spans="1:49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</row>
    <row r="1776" spans="1:49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</row>
    <row r="1777" spans="1:49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</row>
    <row r="1778" spans="1:49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</row>
    <row r="1779" spans="1:49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</row>
    <row r="1780" spans="1:49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</row>
    <row r="1781" spans="1:49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</row>
    <row r="1782" spans="1:49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</row>
    <row r="1783" spans="1:49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</row>
    <row r="1784" spans="1:49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</row>
    <row r="1785" spans="1:49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</row>
    <row r="1786" spans="1:49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</row>
    <row r="1787" spans="1:49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</row>
    <row r="1788" spans="1:49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</row>
    <row r="1789" spans="1:49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</row>
    <row r="1790" spans="1:49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</row>
    <row r="1791" spans="1:49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</row>
    <row r="1792" spans="1:49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</row>
    <row r="1793" spans="1:49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</row>
    <row r="1794" spans="1:49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</row>
    <row r="1795" spans="1:49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</row>
    <row r="1796" spans="1:49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</row>
    <row r="1797" spans="1:49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</row>
    <row r="1798" spans="1:49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</row>
    <row r="1799" spans="1:49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</row>
    <row r="1800" spans="1:49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</row>
    <row r="1801" spans="1:49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</row>
    <row r="1802" spans="1:49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</row>
    <row r="1803" spans="1:49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</row>
    <row r="1804" spans="1:49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</row>
    <row r="1805" spans="1:49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</row>
    <row r="1806" spans="1:49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</row>
    <row r="1807" spans="1:49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</row>
    <row r="1808" spans="1:49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</row>
    <row r="1809" spans="1:49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</row>
    <row r="1810" spans="1:49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</row>
    <row r="1811" spans="1:49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</row>
    <row r="1812" spans="1:49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</row>
    <row r="1813" spans="1:49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</row>
    <row r="1814" spans="1:49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</row>
    <row r="1815" spans="1:49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</row>
    <row r="1816" spans="1:49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</row>
    <row r="1817" spans="1:49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</row>
    <row r="1818" spans="1:49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</row>
    <row r="1819" spans="1:49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</row>
    <row r="1820" spans="1:49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</row>
    <row r="1821" spans="1:49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</row>
    <row r="1822" spans="1:49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</row>
    <row r="1823" spans="1:49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</row>
    <row r="1824" spans="1:49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</row>
    <row r="1825" spans="1:49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</row>
    <row r="1826" spans="1:49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</row>
    <row r="1827" spans="1:49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</row>
    <row r="1828" spans="1:49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</row>
    <row r="1829" spans="1:49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</row>
    <row r="1830" spans="1:49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</row>
    <row r="1831" spans="1:49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</row>
    <row r="1832" spans="1:49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</row>
    <row r="1833" spans="1:49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</row>
    <row r="1834" spans="1:49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</row>
    <row r="1835" spans="1:49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</row>
    <row r="1836" spans="1:49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</row>
    <row r="1837" spans="1:49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</row>
    <row r="1838" spans="1:49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</row>
    <row r="1839" spans="1:49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</row>
    <row r="1840" spans="1:49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</row>
    <row r="1841" spans="1:49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</row>
    <row r="1842" spans="1:49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</row>
    <row r="1843" spans="1:49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</row>
    <row r="1844" spans="1:49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</row>
    <row r="1845" spans="1:49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</row>
    <row r="1846" spans="1:49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</row>
    <row r="1847" spans="1:49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</row>
    <row r="1848" spans="1:49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</row>
    <row r="1849" spans="1:49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</row>
    <row r="1850" spans="1:49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</row>
    <row r="1851" spans="1:49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</row>
    <row r="1852" spans="1:49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</row>
    <row r="1853" spans="1:49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</row>
    <row r="1854" spans="1:49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</row>
    <row r="1855" spans="1:49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</row>
    <row r="1856" spans="1:49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</row>
    <row r="1857" spans="1:49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</row>
    <row r="1858" spans="1:49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</row>
    <row r="1859" spans="1:49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</row>
    <row r="1860" spans="1:49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</row>
    <row r="1861" spans="1:49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</row>
    <row r="1862" spans="1:49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</row>
    <row r="1863" spans="1:49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</row>
    <row r="1864" spans="1:49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</row>
    <row r="1865" spans="1:49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</row>
    <row r="1866" spans="1:49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</row>
    <row r="1867" spans="1:49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</row>
    <row r="1868" spans="1:49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</row>
    <row r="1869" spans="1:49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</row>
    <row r="1870" spans="1:49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</row>
    <row r="1871" spans="1:49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</row>
    <row r="1872" spans="1:49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</row>
    <row r="1873" spans="1:49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</row>
    <row r="1874" spans="1:49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</row>
    <row r="1875" spans="1:49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</row>
    <row r="1876" spans="1:49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</row>
    <row r="1877" spans="1:49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</row>
    <row r="1878" spans="1:49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</row>
    <row r="1879" spans="1:49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</row>
    <row r="1880" spans="1:49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</row>
    <row r="1881" spans="1:49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</row>
    <row r="1882" spans="1:49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</row>
    <row r="1883" spans="1:49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</row>
    <row r="1884" spans="1:49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</row>
    <row r="1885" spans="1:49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</row>
    <row r="1886" spans="1:49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</row>
    <row r="1887" spans="1:49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</row>
    <row r="1888" spans="1:49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</row>
    <row r="1889" spans="1:49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</row>
    <row r="1890" spans="1:49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</row>
    <row r="1891" spans="1:49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</row>
    <row r="1892" spans="1:49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</row>
    <row r="1893" spans="1:49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</row>
    <row r="1894" spans="1:49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</row>
    <row r="1895" spans="1:49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</row>
    <row r="1896" spans="1:49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</row>
    <row r="1897" spans="1:49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</row>
    <row r="1898" spans="1:49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</row>
    <row r="1899" spans="1:49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</row>
    <row r="1900" spans="1:49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</row>
    <row r="1901" spans="1:49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</row>
    <row r="1902" spans="1:49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</row>
    <row r="1903" spans="1:49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</row>
    <row r="1904" spans="1:49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</row>
    <row r="1905" spans="1:49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</row>
    <row r="1906" spans="1:49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</row>
    <row r="1907" spans="1:49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</row>
    <row r="1908" spans="1:49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</row>
    <row r="1909" spans="1:49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</row>
    <row r="1910" spans="1:49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</row>
    <row r="1911" spans="1:49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</row>
    <row r="1912" spans="1:49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</row>
    <row r="1913" spans="1:49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</row>
    <row r="1914" spans="1:49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</row>
    <row r="1915" spans="1:49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</row>
    <row r="1916" spans="1:49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</row>
    <row r="1917" spans="1:49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</row>
    <row r="1918" spans="1:49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</row>
    <row r="1919" spans="1:49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</row>
    <row r="1920" spans="1:49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</row>
    <row r="1921" spans="1:49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</row>
    <row r="1922" spans="1:49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</row>
    <row r="1923" spans="1:49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</row>
    <row r="1924" spans="1:49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</row>
    <row r="1925" spans="1:49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</row>
    <row r="1926" spans="1:49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</row>
    <row r="1927" spans="1:49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</row>
    <row r="1928" spans="1:49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</row>
    <row r="1929" spans="1:49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</row>
    <row r="1930" spans="1:49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</row>
    <row r="1931" spans="1:49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</row>
    <row r="1932" spans="1:49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</row>
    <row r="1933" spans="1:49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</row>
    <row r="1934" spans="1:49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</row>
    <row r="1935" spans="1:49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</row>
    <row r="1936" spans="1:49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</row>
    <row r="1937" spans="1:49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</row>
    <row r="1938" spans="1:49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</row>
    <row r="1939" spans="1:49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</row>
    <row r="1940" spans="1:49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</row>
    <row r="1941" spans="1:49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</row>
    <row r="1942" spans="1:49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</row>
    <row r="1943" spans="1:49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</row>
    <row r="1944" spans="1:49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</row>
    <row r="1945" spans="1:49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</row>
    <row r="1946" spans="1:49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</row>
    <row r="1947" spans="1:49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</row>
    <row r="1948" spans="1:49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</row>
    <row r="1949" spans="1:49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</row>
    <row r="1950" spans="1:49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</row>
    <row r="1951" spans="1:49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</row>
    <row r="1952" spans="1:49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</row>
    <row r="1953" spans="1:49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</row>
    <row r="1954" spans="1:49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</row>
    <row r="1955" spans="1:49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</row>
    <row r="1956" spans="1:49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</row>
    <row r="1957" spans="1:49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</row>
    <row r="1958" spans="1:49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</row>
    <row r="1959" spans="1:49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</row>
    <row r="1960" spans="1:49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</row>
    <row r="1961" spans="1:49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</row>
    <row r="1962" spans="1:49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</row>
    <row r="1963" spans="1:49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</row>
    <row r="1964" spans="1:49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</row>
    <row r="1965" spans="1:49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</row>
    <row r="1966" spans="1:49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</row>
    <row r="1967" spans="1:49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</row>
    <row r="1968" spans="1:49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</row>
    <row r="1969" spans="1:49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</row>
    <row r="1970" spans="1:49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</row>
    <row r="1971" spans="1:49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</row>
    <row r="1972" spans="1:49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</row>
    <row r="1973" spans="1:49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</row>
    <row r="1974" spans="1:49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</row>
    <row r="1975" spans="1:49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</row>
    <row r="1976" spans="1:49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</row>
    <row r="1977" spans="1:49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</row>
    <row r="1978" spans="1:49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</row>
    <row r="1979" spans="1:49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</row>
    <row r="1980" spans="1:49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</row>
    <row r="1981" spans="1:49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</row>
    <row r="1982" spans="1:49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</row>
    <row r="1983" spans="1:49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</row>
    <row r="1984" spans="1:49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</row>
    <row r="1985" spans="1:49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</row>
    <row r="1986" spans="1:49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</row>
    <row r="1987" spans="1:49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</row>
    <row r="1988" spans="1:49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</row>
    <row r="1989" spans="1:49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</row>
    <row r="1990" spans="1:49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</row>
    <row r="1991" spans="1:49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</row>
    <row r="1992" spans="1:49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</row>
    <row r="1993" spans="1:49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</row>
    <row r="1994" spans="1:49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</row>
    <row r="1995" spans="1:49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</row>
    <row r="1996" spans="1:49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</row>
    <row r="1997" spans="1:49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</row>
    <row r="1998" spans="1:49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</row>
    <row r="1999" spans="1:49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</row>
    <row r="2000" spans="1:49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</row>
    <row r="2001" spans="1:49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</row>
    <row r="2002" spans="1:49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</row>
    <row r="2003" spans="1:49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</row>
    <row r="2004" spans="1:49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</row>
    <row r="2005" spans="1:49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</row>
    <row r="2006" spans="1:49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</row>
    <row r="2007" spans="1:49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</row>
    <row r="2008" spans="1:49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</row>
    <row r="2009" spans="1:49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</row>
    <row r="2010" spans="1:49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</row>
    <row r="2011" spans="1:49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</row>
    <row r="2012" spans="1:49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</row>
    <row r="2013" spans="1:49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</row>
    <row r="2014" spans="1:49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</row>
    <row r="2015" spans="1:49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</row>
    <row r="2016" spans="1:49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</row>
    <row r="2017" spans="1:49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</row>
    <row r="2018" spans="1:49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</row>
    <row r="2019" spans="1:49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</row>
    <row r="2020" spans="1:49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</row>
    <row r="2021" spans="1:49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</row>
    <row r="2022" spans="1:49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</row>
    <row r="2023" spans="1:49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</row>
    <row r="2024" spans="1:49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</row>
    <row r="2025" spans="1:49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</row>
    <row r="2026" spans="1:49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</row>
    <row r="2027" spans="1:49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</row>
    <row r="2028" spans="1:49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</row>
    <row r="2029" spans="1:49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</row>
    <row r="2030" spans="1:49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</row>
    <row r="2031" spans="1:49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</row>
    <row r="2032" spans="1:49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</row>
    <row r="2033" spans="1:49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</row>
    <row r="2034" spans="1:49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</row>
    <row r="2035" spans="1:49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</row>
    <row r="2036" spans="1:49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</row>
    <row r="2037" spans="1:49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</row>
    <row r="2038" spans="1:49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</row>
    <row r="2039" spans="1:49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</row>
    <row r="2040" spans="1:49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</row>
    <row r="2041" spans="1:49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</row>
    <row r="2042" spans="1:49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</row>
    <row r="2043" spans="1:49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</row>
    <row r="2044" spans="1:49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</row>
    <row r="2045" spans="1:49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</row>
    <row r="2046" spans="1:49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</row>
    <row r="2047" spans="1:49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</row>
    <row r="2048" spans="1:49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</row>
    <row r="2049" spans="1:49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</row>
    <row r="2050" spans="1:49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</row>
    <row r="2051" spans="1:49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</row>
    <row r="2052" spans="1:49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</row>
    <row r="2053" spans="1:49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</row>
    <row r="2054" spans="1:49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</row>
    <row r="2055" spans="1:49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</row>
    <row r="2056" spans="1:49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</row>
    <row r="2057" spans="1:49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</row>
    <row r="2058" spans="1:49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</row>
    <row r="2059" spans="1:49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</row>
    <row r="2060" spans="1:49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</row>
    <row r="2061" spans="1:49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</row>
    <row r="2062" spans="1:49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</row>
    <row r="2063" spans="1:49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</row>
    <row r="2064" spans="1:49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</row>
    <row r="2065" spans="1:49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</row>
    <row r="2066" spans="1:49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</row>
    <row r="2067" spans="1:49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</row>
    <row r="2068" spans="1:49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</row>
    <row r="2069" spans="1:49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</row>
    <row r="2070" spans="1:49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</row>
    <row r="2071" spans="1:49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</row>
    <row r="2072" spans="1:49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</row>
    <row r="2073" spans="1:49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</row>
    <row r="2074" spans="1:49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</row>
    <row r="2075" spans="1:49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</row>
    <row r="2076" spans="1:49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</row>
    <row r="2077" spans="1:49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</row>
    <row r="2078" spans="1:49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</row>
    <row r="2079" spans="1:49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</row>
    <row r="2080" spans="1:49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</row>
    <row r="2081" spans="1:49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</row>
    <row r="2082" spans="1:49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</row>
    <row r="2083" spans="1:49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</row>
    <row r="2084" spans="1:49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</row>
    <row r="2085" spans="1:49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</row>
    <row r="2086" spans="1:49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</row>
    <row r="2087" spans="1:49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</row>
    <row r="2088" spans="1:49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</row>
    <row r="2089" spans="1:49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</row>
    <row r="2090" spans="1:49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</row>
    <row r="2091" spans="1:49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</row>
    <row r="2092" spans="1:49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</row>
    <row r="2093" spans="1:49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</row>
    <row r="2094" spans="1:49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</row>
    <row r="2095" spans="1:49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</row>
    <row r="2096" spans="1:49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</row>
    <row r="2097" spans="1:49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</row>
    <row r="2098" spans="1:49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</row>
    <row r="2099" spans="1:49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</row>
    <row r="2100" spans="1:49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</row>
    <row r="2101" spans="1:49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</row>
    <row r="2102" spans="1:49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</row>
    <row r="2103" spans="1:49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</row>
    <row r="2104" spans="1:49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</row>
    <row r="2105" spans="1:49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</row>
    <row r="2106" spans="1:49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</row>
    <row r="2107" spans="1:49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</row>
    <row r="2108" spans="1:49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</row>
    <row r="2109" spans="1:49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</row>
    <row r="2110" spans="1:49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</row>
    <row r="2111" spans="1:49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</row>
    <row r="2112" spans="1:49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</row>
    <row r="2113" spans="1:49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</row>
    <row r="2114" spans="1:49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</row>
    <row r="2115" spans="1:49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</row>
    <row r="2116" spans="1:49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</row>
    <row r="2117" spans="1:49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</row>
    <row r="2118" spans="1:49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</row>
    <row r="2119" spans="1:49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</row>
    <row r="2120" spans="1:49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</row>
    <row r="2121" spans="1:49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</row>
    <row r="2122" spans="1:49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</row>
    <row r="2123" spans="1:49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</row>
    <row r="2124" spans="1:49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</row>
    <row r="2125" spans="1:49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</row>
    <row r="2126" spans="1:49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</row>
    <row r="2127" spans="1:49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</row>
    <row r="2128" spans="1:49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</row>
    <row r="2129" spans="1:49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</row>
    <row r="2130" spans="1:49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</row>
    <row r="2131" spans="1:49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</row>
    <row r="2132" spans="1:49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</row>
    <row r="2133" spans="1:49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</row>
    <row r="2134" spans="1:49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</row>
    <row r="2135" spans="1:49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</row>
    <row r="2136" spans="1:49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</row>
    <row r="2137" spans="1:49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</row>
    <row r="2138" spans="1:49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</row>
    <row r="2139" spans="1:49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</row>
    <row r="2140" spans="1:49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</row>
    <row r="2141" spans="1:49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</row>
    <row r="2142" spans="1:49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</row>
    <row r="2143" spans="1:49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</row>
    <row r="2144" spans="1:49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</row>
    <row r="2145" spans="1:49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</row>
    <row r="2146" spans="1:49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</row>
    <row r="2147" spans="1:49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</row>
    <row r="2148" spans="1:49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</row>
    <row r="2149" spans="1:49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</row>
    <row r="2150" spans="1:49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</row>
    <row r="2151" spans="1:49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</row>
    <row r="2152" spans="1:49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</row>
    <row r="2153" spans="1:49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</row>
    <row r="2154" spans="1:49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</row>
    <row r="2155" spans="1:49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</row>
    <row r="2156" spans="1:49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</row>
    <row r="2157" spans="1:49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</row>
    <row r="2158" spans="1:49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</row>
    <row r="2159" spans="1:49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</row>
    <row r="2160" spans="1:49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</row>
    <row r="2161" spans="1:49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</row>
    <row r="2162" spans="1:49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</row>
    <row r="2163" spans="1:49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</row>
    <row r="2164" spans="1:49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</row>
    <row r="2165" spans="1:49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</row>
    <row r="2166" spans="1:49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</row>
    <row r="2167" spans="1:49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</row>
    <row r="2168" spans="1:49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</row>
    <row r="2169" spans="1:49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</row>
    <row r="2170" spans="1:49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</row>
    <row r="2171" spans="1:49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</row>
    <row r="2172" spans="1:49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</row>
    <row r="2173" spans="1:49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</row>
    <row r="2174" spans="1:49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</row>
    <row r="2175" spans="1:49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</row>
    <row r="2176" spans="1:49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</row>
    <row r="2177" spans="1:49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</row>
    <row r="2178" spans="1:49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</row>
    <row r="2179" spans="1:49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</row>
    <row r="2180" spans="1:49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</row>
    <row r="2181" spans="1:49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</row>
    <row r="2182" spans="1:49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</row>
    <row r="2183" spans="1:49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</row>
    <row r="2184" spans="1:49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</row>
    <row r="2185" spans="1:49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</row>
    <row r="2186" spans="1:49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</row>
    <row r="2187" spans="1:49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</row>
    <row r="2188" spans="1:49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</row>
    <row r="2189" spans="1:49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</row>
    <row r="2190" spans="1:49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</row>
    <row r="2191" spans="1:49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</row>
    <row r="2192" spans="1:49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</row>
    <row r="2193" spans="1:49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</row>
    <row r="2194" spans="1:49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</row>
    <row r="2195" spans="1:49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</row>
    <row r="2196" spans="1:49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</row>
    <row r="2197" spans="1:49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</row>
    <row r="2198" spans="1:49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</row>
    <row r="2199" spans="1:49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</row>
    <row r="2200" spans="1:49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</row>
    <row r="2201" spans="1:49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</row>
    <row r="2202" spans="1:49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</row>
    <row r="2203" spans="1:49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</row>
    <row r="2204" spans="1:49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</row>
    <row r="2205" spans="1:49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</row>
    <row r="2206" spans="1:49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</row>
    <row r="2207" spans="1:49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</row>
    <row r="2208" spans="1:49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</row>
    <row r="2209" spans="1:49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</row>
    <row r="2210" spans="1:49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</row>
    <row r="2211" spans="1:49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</row>
    <row r="2212" spans="1:49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</row>
    <row r="2213" spans="1:49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</row>
    <row r="2214" spans="1:49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</row>
    <row r="2215" spans="1:49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</row>
    <row r="2216" spans="1:49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</row>
    <row r="2217" spans="1:49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</row>
    <row r="2218" spans="1:49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</row>
    <row r="2219" spans="1:49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</row>
    <row r="2220" spans="1:49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</row>
    <row r="2221" spans="1:49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</row>
    <row r="2222" spans="1:49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</row>
    <row r="2223" spans="1:49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</row>
    <row r="2224" spans="1:49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</row>
    <row r="2225" spans="1:49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</row>
    <row r="2226" spans="1:49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</row>
    <row r="2227" spans="1:49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</row>
    <row r="2228" spans="1:49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</row>
    <row r="2229" spans="1:49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</row>
    <row r="2230" spans="1:49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</row>
    <row r="2231" spans="1:49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</row>
    <row r="2232" spans="1:49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</row>
    <row r="2233" spans="1:49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</row>
    <row r="2234" spans="1:49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</row>
    <row r="2235" spans="1:49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</row>
    <row r="2236" spans="1:49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</row>
    <row r="2237" spans="1:49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</row>
    <row r="2238" spans="1:49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</row>
    <row r="2239" spans="1:49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</row>
    <row r="2240" spans="1:49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</row>
    <row r="2241" spans="1:49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</row>
    <row r="2242" spans="1:49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</row>
    <row r="2243" spans="1:49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</row>
    <row r="2244" spans="1:49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</row>
    <row r="2245" spans="1:49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</row>
    <row r="2246" spans="1:49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</row>
    <row r="2247" spans="1:49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</row>
    <row r="2248" spans="1:49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</row>
    <row r="2249" spans="1:49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</row>
    <row r="2250" spans="1:49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</row>
    <row r="2251" spans="1:49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</row>
    <row r="2252" spans="1:49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</row>
    <row r="2253" spans="1:49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</row>
    <row r="2254" spans="1:49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</row>
    <row r="2255" spans="1:49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</row>
    <row r="2256" spans="1:49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</row>
    <row r="2257" spans="1:49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</row>
    <row r="2258" spans="1:49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</row>
    <row r="2259" spans="1:49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</row>
    <row r="2260" spans="1:49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</row>
    <row r="2261" spans="1:49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</row>
    <row r="2262" spans="1:49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</row>
    <row r="2263" spans="1:49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</row>
    <row r="2264" spans="1:49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</row>
    <row r="2265" spans="1:49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</row>
    <row r="2266" spans="1:49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</row>
    <row r="2267" spans="1:49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</row>
    <row r="2268" spans="1:49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</row>
    <row r="2269" spans="1:49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</row>
    <row r="2270" spans="1:49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</row>
    <row r="2271" spans="1:49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</row>
    <row r="2272" spans="1:49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</row>
    <row r="2273" spans="1:49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</row>
    <row r="2274" spans="1:49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</row>
    <row r="2275" spans="1:49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</row>
    <row r="2276" spans="1:49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</row>
    <row r="2277" spans="1:49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</row>
    <row r="2278" spans="1:49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</row>
    <row r="2279" spans="1:49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</row>
    <row r="2280" spans="1:49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</row>
    <row r="2281" spans="1:49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</row>
    <row r="2282" spans="1:49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</row>
    <row r="2283" spans="1:49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</row>
    <row r="2284" spans="1:49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</row>
    <row r="2285" spans="1:49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</row>
    <row r="2286" spans="1:49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</row>
    <row r="2287" spans="1:49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</row>
    <row r="2288" spans="1:49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</row>
    <row r="2289" spans="1:49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</row>
    <row r="2290" spans="1:49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</row>
    <row r="2291" spans="1:49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</row>
    <row r="2292" spans="1:49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</row>
    <row r="2293" spans="1:49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</row>
    <row r="2294" spans="1:49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</row>
    <row r="2295" spans="1:49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</row>
    <row r="2296" spans="1:49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</row>
    <row r="2297" spans="1:49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</row>
    <row r="2298" spans="1:49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</row>
    <row r="2299" spans="1:49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</row>
    <row r="2300" spans="1:49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</row>
    <row r="2301" spans="1:49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</row>
    <row r="2302" spans="1:49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</row>
    <row r="2303" spans="1:49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</row>
    <row r="2304" spans="1:49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</row>
    <row r="2305" spans="1:49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</row>
    <row r="2306" spans="1:49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</row>
    <row r="2307" spans="1:49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</row>
    <row r="2308" spans="1:49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</row>
    <row r="2309" spans="1:49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</row>
    <row r="2310" spans="1:49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</row>
    <row r="2311" spans="1:49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</row>
    <row r="2312" spans="1:49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</row>
    <row r="2313" spans="1:49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</row>
    <row r="2314" spans="1:49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</row>
    <row r="2315" spans="1:49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</row>
    <row r="2316" spans="1:49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</row>
    <row r="2317" spans="1:49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</row>
    <row r="2318" spans="1:49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</row>
    <row r="2319" spans="1:49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</row>
    <row r="2320" spans="1:49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</row>
    <row r="2321" spans="1:49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</row>
    <row r="2322" spans="1:49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</row>
    <row r="2323" spans="1:49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</row>
    <row r="2324" spans="1:49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</row>
    <row r="2325" spans="1:49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</row>
    <row r="2326" spans="1:49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</row>
    <row r="2327" spans="1:49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</row>
    <row r="2328" spans="1:49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</row>
    <row r="2329" spans="1:49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</row>
    <row r="2330" spans="1:49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</row>
    <row r="2331" spans="1:49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</row>
    <row r="2332" spans="1:49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</row>
    <row r="2333" spans="1:49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</row>
    <row r="2334" spans="1:49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</row>
    <row r="2335" spans="1:49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</row>
    <row r="2336" spans="1:49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</row>
    <row r="2337" spans="1:49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</row>
    <row r="2338" spans="1:49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</row>
    <row r="2339" spans="1:49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</row>
    <row r="2340" spans="1:49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</row>
    <row r="2341" spans="1:49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</row>
    <row r="2342" spans="1:49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</row>
    <row r="2343" spans="1:49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</row>
    <row r="2344" spans="1:49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</row>
    <row r="2345" spans="1:49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</row>
    <row r="2346" spans="1:49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</row>
    <row r="2347" spans="1:49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</row>
    <row r="2348" spans="1:49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</row>
    <row r="2349" spans="1:49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</row>
    <row r="2350" spans="1:49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</row>
    <row r="2351" spans="1:49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</row>
    <row r="2352" spans="1:49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</row>
    <row r="2353" spans="1:49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</row>
    <row r="2354" spans="1:49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</row>
    <row r="2355" spans="1:49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</row>
    <row r="2356" spans="1:49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</row>
    <row r="2357" spans="1:49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</row>
    <row r="2358" spans="1:49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</row>
    <row r="2359" spans="1:49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</row>
    <row r="2360" spans="1:49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</row>
    <row r="2361" spans="1:49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</row>
    <row r="2362" spans="1:49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</row>
    <row r="2363" spans="1:49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  <c r="AV2363" s="3"/>
      <c r="AW2363" s="3"/>
    </row>
    <row r="2364" spans="1:49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  <c r="AV2364" s="3"/>
      <c r="AW2364" s="3"/>
    </row>
    <row r="2365" spans="1:49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</row>
    <row r="2366" spans="1:49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</row>
    <row r="2367" spans="1:49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</row>
    <row r="2368" spans="1:49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</row>
    <row r="2369" spans="1:49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</row>
    <row r="2370" spans="1:49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3"/>
    </row>
    <row r="2371" spans="1:49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</row>
    <row r="2372" spans="1:49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</row>
    <row r="2373" spans="1:49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</row>
    <row r="2374" spans="1:49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</row>
    <row r="2375" spans="1:49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3"/>
    </row>
    <row r="2376" spans="1:49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</row>
    <row r="2377" spans="1:49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</row>
    <row r="2378" spans="1:49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</row>
    <row r="2379" spans="1:49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3"/>
    </row>
    <row r="2380" spans="1:49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</row>
    <row r="2381" spans="1:49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</row>
    <row r="2382" spans="1:49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</row>
    <row r="2383" spans="1:49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</row>
    <row r="2384" spans="1:49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</row>
    <row r="2385" spans="1:49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</row>
    <row r="2386" spans="1:49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</row>
    <row r="2387" spans="1:49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3"/>
    </row>
    <row r="2388" spans="1:49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</row>
    <row r="2389" spans="1:49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</row>
    <row r="2390" spans="1:49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</row>
    <row r="2391" spans="1:49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</row>
    <row r="2392" spans="1:49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</row>
    <row r="2393" spans="1:49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</row>
    <row r="2394" spans="1:49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</row>
    <row r="2395" spans="1:49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</row>
    <row r="2396" spans="1:49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</row>
    <row r="2397" spans="1:49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</row>
    <row r="2398" spans="1:49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</row>
    <row r="2399" spans="1:49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3"/>
    </row>
    <row r="2400" spans="1:49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</row>
    <row r="2401" spans="1:49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</row>
    <row r="2402" spans="1:49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</row>
    <row r="2403" spans="1:49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</row>
    <row r="2404" spans="1:49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</row>
    <row r="2405" spans="1:49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</row>
    <row r="2406" spans="1:49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</row>
    <row r="2407" spans="1:49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</row>
    <row r="2408" spans="1:49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</row>
    <row r="2409" spans="1:49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</row>
    <row r="2410" spans="1:49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</row>
    <row r="2411" spans="1:49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</row>
    <row r="2412" spans="1:49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</row>
    <row r="2413" spans="1:49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3"/>
    </row>
    <row r="2414" spans="1:49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</row>
    <row r="2415" spans="1:49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</row>
    <row r="2416" spans="1:49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</row>
    <row r="2417" spans="1:49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</row>
    <row r="2418" spans="1:49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</row>
    <row r="2419" spans="1:49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</row>
    <row r="2420" spans="1:49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</row>
    <row r="2421" spans="1:49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</row>
    <row r="2422" spans="1:49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</row>
    <row r="2423" spans="1:49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</row>
    <row r="2424" spans="1:49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</row>
    <row r="2425" spans="1:49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</row>
    <row r="2426" spans="1:49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</row>
    <row r="2427" spans="1:49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</row>
    <row r="2428" spans="1:49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</row>
    <row r="2429" spans="1:49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</row>
    <row r="2430" spans="1:49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</row>
    <row r="2431" spans="1:49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</row>
    <row r="2432" spans="1:49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</row>
    <row r="2433" spans="1:49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</row>
    <row r="2434" spans="1:49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</row>
    <row r="2435" spans="1:49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</row>
    <row r="2436" spans="1:49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</row>
    <row r="2437" spans="1:49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</row>
    <row r="2438" spans="1:49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</row>
    <row r="2439" spans="1:49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</row>
    <row r="2440" spans="1:49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</row>
    <row r="2441" spans="1:49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</row>
    <row r="2442" spans="1:49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</row>
    <row r="2443" spans="1:49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</row>
    <row r="2444" spans="1:49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</row>
    <row r="2445" spans="1:49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</row>
    <row r="2446" spans="1:49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</row>
    <row r="2447" spans="1:49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</row>
    <row r="2448" spans="1:49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</row>
    <row r="2449" spans="1:49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</row>
    <row r="2450" spans="1:49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</row>
    <row r="2451" spans="1:49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</row>
    <row r="2452" spans="1:49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</row>
    <row r="2453" spans="1:49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</row>
    <row r="2454" spans="1:49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</row>
    <row r="2455" spans="1:49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</row>
    <row r="2456" spans="1:49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3"/>
    </row>
    <row r="2457" spans="1:49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</row>
    <row r="2458" spans="1:49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</row>
    <row r="2459" spans="1:49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</row>
    <row r="2460" spans="1:49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3"/>
    </row>
    <row r="2461" spans="1:49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</row>
    <row r="2462" spans="1:49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</row>
    <row r="2463" spans="1:49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</row>
    <row r="2464" spans="1:49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</row>
    <row r="2465" spans="1:49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</row>
    <row r="2466" spans="1:49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</row>
    <row r="2467" spans="1:49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</row>
    <row r="2468" spans="1:49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</row>
    <row r="2469" spans="1:49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</row>
    <row r="2470" spans="1:49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</row>
    <row r="2471" spans="1:49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</row>
    <row r="2472" spans="1:49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</row>
    <row r="2473" spans="1:49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</row>
    <row r="2474" spans="1:49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</row>
    <row r="2475" spans="1:49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</row>
    <row r="2476" spans="1:49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</row>
    <row r="2477" spans="1:49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</row>
    <row r="2478" spans="1:49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</row>
    <row r="2479" spans="1:49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</row>
    <row r="2480" spans="1:49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</row>
    <row r="2481" spans="1:49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3"/>
    </row>
    <row r="2482" spans="1:49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</row>
    <row r="2483" spans="1:49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</row>
    <row r="2484" spans="1:49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</row>
    <row r="2485" spans="1:49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</row>
    <row r="2486" spans="1:49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</row>
    <row r="2487" spans="1:49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</row>
    <row r="2488" spans="1:49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</row>
    <row r="2489" spans="1:49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</row>
    <row r="2490" spans="1:49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</row>
    <row r="2491" spans="1:49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</row>
    <row r="2492" spans="1:49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</row>
    <row r="2493" spans="1:49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</row>
    <row r="2494" spans="1:49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</row>
    <row r="2495" spans="1:49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</row>
    <row r="2496" spans="1:49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</row>
    <row r="2497" spans="1:49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</row>
    <row r="2498" spans="1:49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</row>
    <row r="2499" spans="1:49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</row>
    <row r="2500" spans="1:49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  <c r="AV2500" s="3"/>
      <c r="AW2500" s="3"/>
    </row>
    <row r="2501" spans="1:49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  <c r="AV2501" s="3"/>
      <c r="AW2501" s="3"/>
    </row>
    <row r="2502" spans="1:49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  <c r="AV2502" s="3"/>
      <c r="AW2502" s="3"/>
    </row>
    <row r="2503" spans="1:49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</row>
    <row r="2504" spans="1:49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</row>
    <row r="2505" spans="1:49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</row>
    <row r="2506" spans="1:49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</row>
    <row r="2507" spans="1:49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  <c r="AV2507" s="3"/>
      <c r="AW2507" s="3"/>
    </row>
    <row r="2508" spans="1:49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  <c r="AV2508" s="3"/>
      <c r="AW2508" s="3"/>
    </row>
    <row r="2509" spans="1:49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  <c r="AV2509" s="3"/>
      <c r="AW2509" s="3"/>
    </row>
    <row r="2510" spans="1:49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  <c r="AV2510" s="3"/>
      <c r="AW2510" s="3"/>
    </row>
    <row r="2511" spans="1:49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</row>
    <row r="2512" spans="1:49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  <c r="AV2512" s="3"/>
      <c r="AW2512" s="3"/>
    </row>
    <row r="2513" spans="1:49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</row>
    <row r="2514" spans="1:49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</row>
    <row r="2515" spans="1:49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</row>
    <row r="2516" spans="1:49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</row>
    <row r="2517" spans="1:49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  <c r="AV2517" s="3"/>
      <c r="AW2517" s="3"/>
    </row>
    <row r="2518" spans="1:49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</row>
    <row r="2519" spans="1:49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</row>
    <row r="2520" spans="1:49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</row>
    <row r="2521" spans="1:49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  <c r="AV2521" s="3"/>
      <c r="AW2521" s="3"/>
    </row>
    <row r="2522" spans="1:49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</row>
    <row r="2523" spans="1:49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</row>
    <row r="2524" spans="1:49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</row>
    <row r="2525" spans="1:49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</row>
    <row r="2526" spans="1:49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  <c r="AV2526" s="3"/>
      <c r="AW2526" s="3"/>
    </row>
    <row r="2527" spans="1:49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</row>
    <row r="2528" spans="1:49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</row>
    <row r="2529" spans="1:49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  <c r="AV2529" s="3"/>
      <c r="AW2529" s="3"/>
    </row>
    <row r="2530" spans="1:49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</row>
    <row r="2531" spans="1:49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</row>
    <row r="2532" spans="1:49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  <c r="AV2532" s="3"/>
      <c r="AW2532" s="3"/>
    </row>
    <row r="2533" spans="1:49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  <c r="AV2533" s="3"/>
      <c r="AW2533" s="3"/>
    </row>
    <row r="2534" spans="1:49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</row>
    <row r="2535" spans="1:49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</row>
    <row r="2536" spans="1:49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</row>
    <row r="2537" spans="1:49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  <c r="AV2537" s="3"/>
      <c r="AW2537" s="3"/>
    </row>
    <row r="2538" spans="1:49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</row>
    <row r="2539" spans="1:49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</row>
    <row r="2540" spans="1:49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</row>
    <row r="2541" spans="1:49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</row>
    <row r="2542" spans="1:49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</row>
    <row r="2543" spans="1:49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</row>
    <row r="2544" spans="1:49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</row>
    <row r="2545" spans="1:49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</row>
    <row r="2546" spans="1:49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  <c r="AV2546" s="3"/>
      <c r="AW2546" s="3"/>
    </row>
    <row r="2547" spans="1:49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</row>
    <row r="2548" spans="1:49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</row>
    <row r="2549" spans="1:49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</row>
    <row r="2550" spans="1:49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</row>
    <row r="2551" spans="1:49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</row>
    <row r="2552" spans="1:49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</row>
    <row r="2553" spans="1:49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</row>
    <row r="2554" spans="1:49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</row>
    <row r="2555" spans="1:49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</row>
    <row r="2556" spans="1:49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</row>
    <row r="2557" spans="1:49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</row>
    <row r="2558" spans="1:49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</row>
    <row r="2559" spans="1:49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</row>
    <row r="2560" spans="1:49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</row>
    <row r="2561" spans="1:49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</row>
    <row r="2562" spans="1:49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  <c r="AV2562" s="3"/>
      <c r="AW2562" s="3"/>
    </row>
    <row r="2563" spans="1:49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</row>
    <row r="2564" spans="1:49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  <c r="AV2564" s="3"/>
      <c r="AW2564" s="3"/>
    </row>
    <row r="2565" spans="1:49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</row>
    <row r="2566" spans="1:49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</row>
    <row r="2567" spans="1:49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  <c r="AV2567" s="3"/>
      <c r="AW2567" s="3"/>
    </row>
    <row r="2568" spans="1:49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</row>
    <row r="2569" spans="1:49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</row>
    <row r="2570" spans="1:49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</row>
    <row r="2571" spans="1:49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  <c r="AV2571" s="3"/>
      <c r="AW2571" s="3"/>
    </row>
    <row r="2572" spans="1:49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  <c r="AV2572" s="3"/>
      <c r="AW2572" s="3"/>
    </row>
    <row r="2573" spans="1:49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</row>
    <row r="2574" spans="1:49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</row>
    <row r="2575" spans="1:49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</row>
    <row r="2576" spans="1:49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  <c r="AV2576" s="3"/>
      <c r="AW2576" s="3"/>
    </row>
    <row r="2577" spans="1:49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  <c r="AV2577" s="3"/>
      <c r="AW2577" s="3"/>
    </row>
    <row r="2578" spans="1:49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  <c r="AV2578" s="3"/>
      <c r="AW2578" s="3"/>
    </row>
    <row r="2579" spans="1:49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  <c r="AV2579" s="3"/>
      <c r="AW2579" s="3"/>
    </row>
    <row r="2580" spans="1:49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  <c r="AV2580" s="3"/>
      <c r="AW2580" s="3"/>
    </row>
    <row r="2581" spans="1:49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  <c r="AV2581" s="3"/>
      <c r="AW2581" s="3"/>
    </row>
    <row r="2582" spans="1:49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  <c r="AV2582" s="3"/>
      <c r="AW2582" s="3"/>
    </row>
    <row r="2583" spans="1:49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  <c r="AV2583" s="3"/>
      <c r="AW2583" s="3"/>
    </row>
    <row r="2584" spans="1:49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  <c r="AV2584" s="3"/>
      <c r="AW2584" s="3"/>
    </row>
    <row r="2585" spans="1:49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  <c r="AV2585" s="3"/>
      <c r="AW2585" s="3"/>
    </row>
    <row r="2586" spans="1:49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  <c r="AV2586" s="3"/>
      <c r="AW2586" s="3"/>
    </row>
    <row r="2587" spans="1:49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  <c r="AV2587" s="3"/>
      <c r="AW2587" s="3"/>
    </row>
    <row r="2588" spans="1:49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  <c r="AV2588" s="3"/>
      <c r="AW2588" s="3"/>
    </row>
    <row r="2589" spans="1:49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  <c r="AV2589" s="3"/>
      <c r="AW2589" s="3"/>
    </row>
    <row r="2590" spans="1:49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  <c r="AV2590" s="3"/>
      <c r="AW2590" s="3"/>
    </row>
    <row r="2591" spans="1:49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  <c r="AV2591" s="3"/>
      <c r="AW2591" s="3"/>
    </row>
    <row r="2592" spans="1:49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  <c r="AV2592" s="3"/>
      <c r="AW2592" s="3"/>
    </row>
    <row r="2593" spans="1:49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  <c r="AV2593" s="3"/>
      <c r="AW2593" s="3"/>
    </row>
    <row r="2594" spans="1:49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  <c r="AV2594" s="3"/>
      <c r="AW2594" s="3"/>
    </row>
    <row r="2595" spans="1:49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  <c r="AV2595" s="3"/>
      <c r="AW2595" s="3"/>
    </row>
    <row r="2596" spans="1:49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  <c r="AV2596" s="3"/>
      <c r="AW2596" s="3"/>
    </row>
    <row r="2597" spans="1:49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  <c r="AV2597" s="3"/>
      <c r="AW2597" s="3"/>
    </row>
    <row r="2598" spans="1:49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  <c r="AV2598" s="3"/>
      <c r="AW2598" s="3"/>
    </row>
    <row r="2599" spans="1:49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  <c r="AV2599" s="3"/>
      <c r="AW2599" s="3"/>
    </row>
    <row r="2600" spans="1:49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  <c r="AV2600" s="3"/>
      <c r="AW2600" s="3"/>
    </row>
    <row r="2601" spans="1:49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  <c r="AV2601" s="3"/>
      <c r="AW2601" s="3"/>
    </row>
    <row r="2602" spans="1:49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  <c r="AV2602" s="3"/>
      <c r="AW2602" s="3"/>
    </row>
    <row r="2603" spans="1:49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  <c r="AV2603" s="3"/>
      <c r="AW2603" s="3"/>
    </row>
    <row r="2604" spans="1:49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  <c r="AV2604" s="3"/>
      <c r="AW2604" s="3"/>
    </row>
    <row r="2605" spans="1:49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  <c r="AV2605" s="3"/>
      <c r="AW2605" s="3"/>
    </row>
    <row r="2606" spans="1:49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  <c r="AV2606" s="3"/>
      <c r="AW2606" s="3"/>
    </row>
    <row r="2607" spans="1:49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  <c r="AV2607" s="3"/>
      <c r="AW2607" s="3"/>
    </row>
    <row r="2608" spans="1:49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  <c r="AV2608" s="3"/>
      <c r="AW2608" s="3"/>
    </row>
    <row r="2609" spans="1:49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  <c r="AV2609" s="3"/>
      <c r="AW2609" s="3"/>
    </row>
    <row r="2610" spans="1:49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  <c r="AV2610" s="3"/>
      <c r="AW2610" s="3"/>
    </row>
    <row r="2611" spans="1:49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  <c r="AV2611" s="3"/>
      <c r="AW2611" s="3"/>
    </row>
    <row r="2612" spans="1:49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  <c r="AV2612" s="3"/>
      <c r="AW2612" s="3"/>
    </row>
    <row r="2613" spans="1:49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  <c r="AV2613" s="3"/>
      <c r="AW2613" s="3"/>
    </row>
    <row r="2614" spans="1:49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  <c r="AV2614" s="3"/>
      <c r="AW2614" s="3"/>
    </row>
    <row r="2615" spans="1:49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  <c r="AV2615" s="3"/>
      <c r="AW2615" s="3"/>
    </row>
    <row r="2616" spans="1:49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  <c r="AV2616" s="3"/>
      <c r="AW2616" s="3"/>
    </row>
    <row r="2617" spans="1:49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  <c r="AV2617" s="3"/>
      <c r="AW2617" s="3"/>
    </row>
    <row r="2618" spans="1:49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  <c r="AV2618" s="3"/>
      <c r="AW2618" s="3"/>
    </row>
    <row r="2619" spans="1:49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  <c r="AV2619" s="3"/>
      <c r="AW2619" s="3"/>
    </row>
    <row r="2620" spans="1:49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  <c r="AV2620" s="3"/>
      <c r="AW2620" s="3"/>
    </row>
    <row r="2621" spans="1:49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  <c r="AV2621" s="3"/>
      <c r="AW2621" s="3"/>
    </row>
    <row r="2622" spans="1:49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  <c r="AV2622" s="3"/>
      <c r="AW2622" s="3"/>
    </row>
    <row r="2623" spans="1:49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  <c r="AV2623" s="3"/>
      <c r="AW2623" s="3"/>
    </row>
    <row r="2624" spans="1:49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  <c r="AV2624" s="3"/>
      <c r="AW2624" s="3"/>
    </row>
    <row r="2625" spans="1:49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</row>
    <row r="2626" spans="1:49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  <c r="AV2626" s="3"/>
      <c r="AW2626" s="3"/>
    </row>
    <row r="2627" spans="1:49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</row>
    <row r="2628" spans="1:49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</row>
    <row r="2629" spans="1:49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</row>
    <row r="2630" spans="1:49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  <c r="AV2630" s="3"/>
      <c r="AW2630" s="3"/>
    </row>
    <row r="2631" spans="1:49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  <c r="AV2631" s="3"/>
      <c r="AW2631" s="3"/>
    </row>
    <row r="2632" spans="1:49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  <c r="AV2632" s="3"/>
      <c r="AW2632" s="3"/>
    </row>
    <row r="2633" spans="1:49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</row>
    <row r="2634" spans="1:49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  <c r="AV2634" s="3"/>
      <c r="AW2634" s="3"/>
    </row>
    <row r="2635" spans="1:49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</row>
    <row r="2636" spans="1:49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</row>
    <row r="2637" spans="1:49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</row>
    <row r="2638" spans="1:49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  <c r="AV2638" s="3"/>
      <c r="AW2638" s="3"/>
    </row>
    <row r="2639" spans="1:49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  <c r="AV2639" s="3"/>
      <c r="AW2639" s="3"/>
    </row>
    <row r="2640" spans="1:49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  <c r="AV2640" s="3"/>
      <c r="AW2640" s="3"/>
    </row>
    <row r="2641" spans="1:49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  <c r="AU2641" s="3"/>
      <c r="AV2641" s="3"/>
      <c r="AW2641" s="3"/>
    </row>
    <row r="2642" spans="1:49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  <c r="AU2642" s="3"/>
      <c r="AV2642" s="3"/>
      <c r="AW2642" s="3"/>
    </row>
    <row r="2643" spans="1:49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  <c r="AU2643" s="3"/>
      <c r="AV2643" s="3"/>
      <c r="AW2643" s="3"/>
    </row>
    <row r="2644" spans="1:49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  <c r="AU2644" s="3"/>
      <c r="AV2644" s="3"/>
      <c r="AW2644" s="3"/>
    </row>
    <row r="2645" spans="1:49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</row>
    <row r="2646" spans="1:49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  <c r="AU2646" s="3"/>
      <c r="AV2646" s="3"/>
      <c r="AW2646" s="3"/>
    </row>
    <row r="2647" spans="1:49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  <c r="AU2647" s="3"/>
      <c r="AV2647" s="3"/>
      <c r="AW2647" s="3"/>
    </row>
    <row r="2648" spans="1:49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  <c r="AK2648" s="3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</row>
    <row r="2649" spans="1:49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  <c r="AI2649" s="3"/>
      <c r="AJ2649" s="3"/>
      <c r="AK2649" s="3"/>
      <c r="AL2649" s="3"/>
      <c r="AM2649" s="3"/>
      <c r="AN2649" s="3"/>
      <c r="AO2649" s="3"/>
      <c r="AP2649" s="3"/>
      <c r="AQ2649" s="3"/>
      <c r="AR2649" s="3"/>
      <c r="AS2649" s="3"/>
      <c r="AT2649" s="3"/>
      <c r="AU2649" s="3"/>
      <c r="AV2649" s="3"/>
      <c r="AW2649" s="3"/>
    </row>
    <row r="2650" spans="1:49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  <c r="AJ2650" s="3"/>
      <c r="AK2650" s="3"/>
      <c r="AL2650" s="3"/>
      <c r="AM2650" s="3"/>
      <c r="AN2650" s="3"/>
      <c r="AO2650" s="3"/>
      <c r="AP2650" s="3"/>
      <c r="AQ2650" s="3"/>
      <c r="AR2650" s="3"/>
      <c r="AS2650" s="3"/>
      <c r="AT2650" s="3"/>
      <c r="AU2650" s="3"/>
      <c r="AV2650" s="3"/>
      <c r="AW2650" s="3"/>
    </row>
    <row r="2651" spans="1:49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  <c r="AI2651" s="3"/>
      <c r="AJ2651" s="3"/>
      <c r="AK2651" s="3"/>
      <c r="AL2651" s="3"/>
      <c r="AM2651" s="3"/>
      <c r="AN2651" s="3"/>
      <c r="AO2651" s="3"/>
      <c r="AP2651" s="3"/>
      <c r="AQ2651" s="3"/>
      <c r="AR2651" s="3"/>
      <c r="AS2651" s="3"/>
      <c r="AT2651" s="3"/>
      <c r="AU2651" s="3"/>
      <c r="AV2651" s="3"/>
      <c r="AW2651" s="3"/>
    </row>
    <row r="2652" spans="1:49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  <c r="AI2652" s="3"/>
      <c r="AJ2652" s="3"/>
      <c r="AK2652" s="3"/>
      <c r="AL2652" s="3"/>
      <c r="AM2652" s="3"/>
      <c r="AN2652" s="3"/>
      <c r="AO2652" s="3"/>
      <c r="AP2652" s="3"/>
      <c r="AQ2652" s="3"/>
      <c r="AR2652" s="3"/>
      <c r="AS2652" s="3"/>
      <c r="AT2652" s="3"/>
      <c r="AU2652" s="3"/>
      <c r="AV2652" s="3"/>
      <c r="AW2652" s="3"/>
    </row>
    <row r="2653" spans="1:49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  <c r="AJ2653" s="3"/>
      <c r="AK2653" s="3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</row>
    <row r="2654" spans="1:49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  <c r="AI2654" s="3"/>
      <c r="AJ2654" s="3"/>
      <c r="AK2654" s="3"/>
      <c r="AL2654" s="3"/>
      <c r="AM2654" s="3"/>
      <c r="AN2654" s="3"/>
      <c r="AO2654" s="3"/>
      <c r="AP2654" s="3"/>
      <c r="AQ2654" s="3"/>
      <c r="AR2654" s="3"/>
      <c r="AS2654" s="3"/>
      <c r="AT2654" s="3"/>
      <c r="AU2654" s="3"/>
      <c r="AV2654" s="3"/>
      <c r="AW2654" s="3"/>
    </row>
    <row r="2655" spans="1:49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  <c r="AI2655" s="3"/>
      <c r="AJ2655" s="3"/>
      <c r="AK2655" s="3"/>
      <c r="AL2655" s="3"/>
      <c r="AM2655" s="3"/>
      <c r="AN2655" s="3"/>
      <c r="AO2655" s="3"/>
      <c r="AP2655" s="3"/>
      <c r="AQ2655" s="3"/>
      <c r="AR2655" s="3"/>
      <c r="AS2655" s="3"/>
      <c r="AT2655" s="3"/>
      <c r="AU2655" s="3"/>
      <c r="AV2655" s="3"/>
      <c r="AW2655" s="3"/>
    </row>
    <row r="2656" spans="1:49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  <c r="AJ2656" s="3"/>
      <c r="AK2656" s="3"/>
      <c r="AL2656" s="3"/>
      <c r="AM2656" s="3"/>
      <c r="AN2656" s="3"/>
      <c r="AO2656" s="3"/>
      <c r="AP2656" s="3"/>
      <c r="AQ2656" s="3"/>
      <c r="AR2656" s="3"/>
      <c r="AS2656" s="3"/>
      <c r="AT2656" s="3"/>
      <c r="AU2656" s="3"/>
      <c r="AV2656" s="3"/>
      <c r="AW2656" s="3"/>
    </row>
    <row r="2657" spans="1:49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  <c r="AI2657" s="3"/>
      <c r="AJ2657" s="3"/>
      <c r="AK2657" s="3"/>
      <c r="AL2657" s="3"/>
      <c r="AM2657" s="3"/>
      <c r="AN2657" s="3"/>
      <c r="AO2657" s="3"/>
      <c r="AP2657" s="3"/>
      <c r="AQ2657" s="3"/>
      <c r="AR2657" s="3"/>
      <c r="AS2657" s="3"/>
      <c r="AT2657" s="3"/>
      <c r="AU2657" s="3"/>
      <c r="AV2657" s="3"/>
      <c r="AW2657" s="3"/>
    </row>
    <row r="2658" spans="1:49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  <c r="AJ2658" s="3"/>
      <c r="AK2658" s="3"/>
      <c r="AL2658" s="3"/>
      <c r="AM2658" s="3"/>
      <c r="AN2658" s="3"/>
      <c r="AO2658" s="3"/>
      <c r="AP2658" s="3"/>
      <c r="AQ2658" s="3"/>
      <c r="AR2658" s="3"/>
      <c r="AS2658" s="3"/>
      <c r="AT2658" s="3"/>
      <c r="AU2658" s="3"/>
      <c r="AV2658" s="3"/>
      <c r="AW2658" s="3"/>
    </row>
    <row r="2659" spans="1:49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  <c r="AJ2659" s="3"/>
      <c r="AK2659" s="3"/>
      <c r="AL2659" s="3"/>
      <c r="AM2659" s="3"/>
      <c r="AN2659" s="3"/>
      <c r="AO2659" s="3"/>
      <c r="AP2659" s="3"/>
      <c r="AQ2659" s="3"/>
      <c r="AR2659" s="3"/>
      <c r="AS2659" s="3"/>
      <c r="AT2659" s="3"/>
      <c r="AU2659" s="3"/>
      <c r="AV2659" s="3"/>
      <c r="AW2659" s="3"/>
    </row>
    <row r="2660" spans="1:49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  <c r="AJ2660" s="3"/>
      <c r="AK2660" s="3"/>
      <c r="AL2660" s="3"/>
      <c r="AM2660" s="3"/>
      <c r="AN2660" s="3"/>
      <c r="AO2660" s="3"/>
      <c r="AP2660" s="3"/>
      <c r="AQ2660" s="3"/>
      <c r="AR2660" s="3"/>
      <c r="AS2660" s="3"/>
      <c r="AT2660" s="3"/>
      <c r="AU2660" s="3"/>
      <c r="AV2660" s="3"/>
      <c r="AW2660" s="3"/>
    </row>
    <row r="2661" spans="1:49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  <c r="AI2661" s="3"/>
      <c r="AJ2661" s="3"/>
      <c r="AK2661" s="3"/>
      <c r="AL2661" s="3"/>
      <c r="AM2661" s="3"/>
      <c r="AN2661" s="3"/>
      <c r="AO2661" s="3"/>
      <c r="AP2661" s="3"/>
      <c r="AQ2661" s="3"/>
      <c r="AR2661" s="3"/>
      <c r="AS2661" s="3"/>
      <c r="AT2661" s="3"/>
      <c r="AU2661" s="3"/>
      <c r="AV2661" s="3"/>
      <c r="AW2661" s="3"/>
    </row>
    <row r="2662" spans="1:49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  <c r="AJ2662" s="3"/>
      <c r="AK2662" s="3"/>
      <c r="AL2662" s="3"/>
      <c r="AM2662" s="3"/>
      <c r="AN2662" s="3"/>
      <c r="AO2662" s="3"/>
      <c r="AP2662" s="3"/>
      <c r="AQ2662" s="3"/>
      <c r="AR2662" s="3"/>
      <c r="AS2662" s="3"/>
      <c r="AT2662" s="3"/>
      <c r="AU2662" s="3"/>
      <c r="AV2662" s="3"/>
      <c r="AW2662" s="3"/>
    </row>
    <row r="2663" spans="1:49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  <c r="AJ2663" s="3"/>
      <c r="AK2663" s="3"/>
      <c r="AL2663" s="3"/>
      <c r="AM2663" s="3"/>
      <c r="AN2663" s="3"/>
      <c r="AO2663" s="3"/>
      <c r="AP2663" s="3"/>
      <c r="AQ2663" s="3"/>
      <c r="AR2663" s="3"/>
      <c r="AS2663" s="3"/>
      <c r="AT2663" s="3"/>
      <c r="AU2663" s="3"/>
      <c r="AV2663" s="3"/>
      <c r="AW2663" s="3"/>
    </row>
    <row r="2664" spans="1:49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  <c r="AJ2664" s="3"/>
      <c r="AK2664" s="3"/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</row>
    <row r="2665" spans="1:49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  <c r="AK2665" s="3"/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</row>
    <row r="2666" spans="1:49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  <c r="AJ2666" s="3"/>
      <c r="AK2666" s="3"/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</row>
    <row r="2667" spans="1:49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  <c r="AJ2667" s="3"/>
      <c r="AK2667" s="3"/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</row>
    <row r="2668" spans="1:49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  <c r="AJ2668" s="3"/>
      <c r="AK2668" s="3"/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</row>
    <row r="2669" spans="1:49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  <c r="AJ2669" s="3"/>
      <c r="AK2669" s="3"/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</row>
    <row r="2670" spans="1:49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  <c r="AJ2670" s="3"/>
      <c r="AK2670" s="3"/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</row>
    <row r="2671" spans="1:49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  <c r="AJ2671" s="3"/>
      <c r="AK2671" s="3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</row>
    <row r="2672" spans="1:49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  <c r="AK2672" s="3"/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</row>
    <row r="2673" spans="1:49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  <c r="AJ2673" s="3"/>
      <c r="AK2673" s="3"/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</row>
    <row r="2674" spans="1:49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  <c r="AJ2674" s="3"/>
      <c r="AK2674" s="3"/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</row>
    <row r="2675" spans="1:49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  <c r="AJ2675" s="3"/>
      <c r="AK2675" s="3"/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</row>
    <row r="2676" spans="1:49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  <c r="AK2676" s="3"/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</row>
    <row r="2677" spans="1:49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  <c r="AK2677" s="3"/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</row>
    <row r="2678" spans="1:49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  <c r="AJ2678" s="3"/>
      <c r="AK2678" s="3"/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</row>
    <row r="2679" spans="1:49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  <c r="AJ2679" s="3"/>
      <c r="AK2679" s="3"/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</row>
    <row r="2680" spans="1:49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  <c r="AK2680" s="3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</row>
    <row r="2681" spans="1:49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  <c r="AK2681" s="3"/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</row>
    <row r="2682" spans="1:49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  <c r="AK2682" s="3"/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</row>
    <row r="2683" spans="1:49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  <c r="AJ2683" s="3"/>
      <c r="AK2683" s="3"/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</row>
    <row r="2684" spans="1:49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  <c r="AJ2684" s="3"/>
      <c r="AK2684" s="3"/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</row>
    <row r="2685" spans="1:49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  <c r="AJ2685" s="3"/>
      <c r="AK2685" s="3"/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</row>
    <row r="2686" spans="1:49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  <c r="AI2686" s="3"/>
      <c r="AJ2686" s="3"/>
      <c r="AK2686" s="3"/>
      <c r="AL2686" s="3"/>
      <c r="AM2686" s="3"/>
      <c r="AN2686" s="3"/>
      <c r="AO2686" s="3"/>
      <c r="AP2686" s="3"/>
      <c r="AQ2686" s="3"/>
      <c r="AR2686" s="3"/>
      <c r="AS2686" s="3"/>
      <c r="AT2686" s="3"/>
      <c r="AU2686" s="3"/>
      <c r="AV2686" s="3"/>
      <c r="AW2686" s="3"/>
    </row>
    <row r="2687" spans="1:49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  <c r="AI2687" s="3"/>
      <c r="AJ2687" s="3"/>
      <c r="AK2687" s="3"/>
      <c r="AL2687" s="3"/>
      <c r="AM2687" s="3"/>
      <c r="AN2687" s="3"/>
      <c r="AO2687" s="3"/>
      <c r="AP2687" s="3"/>
      <c r="AQ2687" s="3"/>
      <c r="AR2687" s="3"/>
      <c r="AS2687" s="3"/>
      <c r="AT2687" s="3"/>
      <c r="AU2687" s="3"/>
      <c r="AV2687" s="3"/>
      <c r="AW2687" s="3"/>
    </row>
    <row r="2688" spans="1:49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  <c r="AJ2688" s="3"/>
      <c r="AK2688" s="3"/>
      <c r="AL2688" s="3"/>
      <c r="AM2688" s="3"/>
      <c r="AN2688" s="3"/>
      <c r="AO2688" s="3"/>
      <c r="AP2688" s="3"/>
      <c r="AQ2688" s="3"/>
      <c r="AR2688" s="3"/>
      <c r="AS2688" s="3"/>
      <c r="AT2688" s="3"/>
      <c r="AU2688" s="3"/>
      <c r="AV2688" s="3"/>
      <c r="AW2688" s="3"/>
    </row>
    <row r="2689" spans="1:49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  <c r="AJ2689" s="3"/>
      <c r="AK2689" s="3"/>
      <c r="AL2689" s="3"/>
      <c r="AM2689" s="3"/>
      <c r="AN2689" s="3"/>
      <c r="AO2689" s="3"/>
      <c r="AP2689" s="3"/>
      <c r="AQ2689" s="3"/>
      <c r="AR2689" s="3"/>
      <c r="AS2689" s="3"/>
      <c r="AT2689" s="3"/>
      <c r="AU2689" s="3"/>
      <c r="AV2689" s="3"/>
      <c r="AW2689" s="3"/>
    </row>
    <row r="2690" spans="1:49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  <c r="AJ2690" s="3"/>
      <c r="AK2690" s="3"/>
      <c r="AL2690" s="3"/>
      <c r="AM2690" s="3"/>
      <c r="AN2690" s="3"/>
      <c r="AO2690" s="3"/>
      <c r="AP2690" s="3"/>
      <c r="AQ2690" s="3"/>
      <c r="AR2690" s="3"/>
      <c r="AS2690" s="3"/>
      <c r="AT2690" s="3"/>
      <c r="AU2690" s="3"/>
      <c r="AV2690" s="3"/>
      <c r="AW2690" s="3"/>
    </row>
    <row r="2691" spans="1:49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  <c r="AJ2691" s="3"/>
      <c r="AK2691" s="3"/>
      <c r="AL2691" s="3"/>
      <c r="AM2691" s="3"/>
      <c r="AN2691" s="3"/>
      <c r="AO2691" s="3"/>
      <c r="AP2691" s="3"/>
      <c r="AQ2691" s="3"/>
      <c r="AR2691" s="3"/>
      <c r="AS2691" s="3"/>
      <c r="AT2691" s="3"/>
      <c r="AU2691" s="3"/>
      <c r="AV2691" s="3"/>
      <c r="AW2691" s="3"/>
    </row>
    <row r="2692" spans="1:49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  <c r="AI2692" s="3"/>
      <c r="AJ2692" s="3"/>
      <c r="AK2692" s="3"/>
      <c r="AL2692" s="3"/>
      <c r="AM2692" s="3"/>
      <c r="AN2692" s="3"/>
      <c r="AO2692" s="3"/>
      <c r="AP2692" s="3"/>
      <c r="AQ2692" s="3"/>
      <c r="AR2692" s="3"/>
      <c r="AS2692" s="3"/>
      <c r="AT2692" s="3"/>
      <c r="AU2692" s="3"/>
      <c r="AV2692" s="3"/>
      <c r="AW2692" s="3"/>
    </row>
    <row r="2693" spans="1:49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  <c r="AJ2693" s="3"/>
      <c r="AK2693" s="3"/>
      <c r="AL2693" s="3"/>
      <c r="AM2693" s="3"/>
      <c r="AN2693" s="3"/>
      <c r="AO2693" s="3"/>
      <c r="AP2693" s="3"/>
      <c r="AQ2693" s="3"/>
      <c r="AR2693" s="3"/>
      <c r="AS2693" s="3"/>
      <c r="AT2693" s="3"/>
      <c r="AU2693" s="3"/>
      <c r="AV2693" s="3"/>
      <c r="AW2693" s="3"/>
    </row>
    <row r="2694" spans="1:49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  <c r="AJ2694" s="3"/>
      <c r="AK2694" s="3"/>
      <c r="AL2694" s="3"/>
      <c r="AM2694" s="3"/>
      <c r="AN2694" s="3"/>
      <c r="AO2694" s="3"/>
      <c r="AP2694" s="3"/>
      <c r="AQ2694" s="3"/>
      <c r="AR2694" s="3"/>
      <c r="AS2694" s="3"/>
      <c r="AT2694" s="3"/>
      <c r="AU2694" s="3"/>
      <c r="AV2694" s="3"/>
      <c r="AW2694" s="3"/>
    </row>
    <row r="2695" spans="1:49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  <c r="AJ2695" s="3"/>
      <c r="AK2695" s="3"/>
      <c r="AL2695" s="3"/>
      <c r="AM2695" s="3"/>
      <c r="AN2695" s="3"/>
      <c r="AO2695" s="3"/>
      <c r="AP2695" s="3"/>
      <c r="AQ2695" s="3"/>
      <c r="AR2695" s="3"/>
      <c r="AS2695" s="3"/>
      <c r="AT2695" s="3"/>
      <c r="AU2695" s="3"/>
      <c r="AV2695" s="3"/>
      <c r="AW2695" s="3"/>
    </row>
    <row r="2696" spans="1:49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  <c r="AJ2696" s="3"/>
      <c r="AK2696" s="3"/>
      <c r="AL2696" s="3"/>
      <c r="AM2696" s="3"/>
      <c r="AN2696" s="3"/>
      <c r="AO2696" s="3"/>
      <c r="AP2696" s="3"/>
      <c r="AQ2696" s="3"/>
      <c r="AR2696" s="3"/>
      <c r="AS2696" s="3"/>
      <c r="AT2696" s="3"/>
      <c r="AU2696" s="3"/>
      <c r="AV2696" s="3"/>
      <c r="AW2696" s="3"/>
    </row>
    <row r="2697" spans="1:49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  <c r="AJ2697" s="3"/>
      <c r="AK2697" s="3"/>
      <c r="AL2697" s="3"/>
      <c r="AM2697" s="3"/>
      <c r="AN2697" s="3"/>
      <c r="AO2697" s="3"/>
      <c r="AP2697" s="3"/>
      <c r="AQ2697" s="3"/>
      <c r="AR2697" s="3"/>
      <c r="AS2697" s="3"/>
      <c r="AT2697" s="3"/>
      <c r="AU2697" s="3"/>
      <c r="AV2697" s="3"/>
      <c r="AW2697" s="3"/>
    </row>
    <row r="2698" spans="1:49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  <c r="AK2698" s="3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</row>
    <row r="2699" spans="1:49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  <c r="AJ2699" s="3"/>
      <c r="AK2699" s="3"/>
      <c r="AL2699" s="3"/>
      <c r="AM2699" s="3"/>
      <c r="AN2699" s="3"/>
      <c r="AO2699" s="3"/>
      <c r="AP2699" s="3"/>
      <c r="AQ2699" s="3"/>
      <c r="AR2699" s="3"/>
      <c r="AS2699" s="3"/>
      <c r="AT2699" s="3"/>
      <c r="AU2699" s="3"/>
      <c r="AV2699" s="3"/>
      <c r="AW2699" s="3"/>
    </row>
    <row r="2700" spans="1:49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  <c r="AJ2700" s="3"/>
      <c r="AK2700" s="3"/>
      <c r="AL2700" s="3"/>
      <c r="AM2700" s="3"/>
      <c r="AN2700" s="3"/>
      <c r="AO2700" s="3"/>
      <c r="AP2700" s="3"/>
      <c r="AQ2700" s="3"/>
      <c r="AR2700" s="3"/>
      <c r="AS2700" s="3"/>
      <c r="AT2700" s="3"/>
      <c r="AU2700" s="3"/>
      <c r="AV2700" s="3"/>
      <c r="AW2700" s="3"/>
    </row>
    <row r="2701" spans="1:49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  <c r="AK2701" s="3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</row>
    <row r="2702" spans="1:49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  <c r="AJ2702" s="3"/>
      <c r="AK2702" s="3"/>
      <c r="AL2702" s="3"/>
      <c r="AM2702" s="3"/>
      <c r="AN2702" s="3"/>
      <c r="AO2702" s="3"/>
      <c r="AP2702" s="3"/>
      <c r="AQ2702" s="3"/>
      <c r="AR2702" s="3"/>
      <c r="AS2702" s="3"/>
      <c r="AT2702" s="3"/>
      <c r="AU2702" s="3"/>
      <c r="AV2702" s="3"/>
      <c r="AW2702" s="3"/>
    </row>
    <row r="2703" spans="1:49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  <c r="AJ2703" s="3"/>
      <c r="AK2703" s="3"/>
      <c r="AL2703" s="3"/>
      <c r="AM2703" s="3"/>
      <c r="AN2703" s="3"/>
      <c r="AO2703" s="3"/>
      <c r="AP2703" s="3"/>
      <c r="AQ2703" s="3"/>
      <c r="AR2703" s="3"/>
      <c r="AS2703" s="3"/>
      <c r="AT2703" s="3"/>
      <c r="AU2703" s="3"/>
      <c r="AV2703" s="3"/>
      <c r="AW2703" s="3"/>
    </row>
    <row r="2704" spans="1:49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  <c r="AJ2704" s="3"/>
      <c r="AK2704" s="3"/>
      <c r="AL2704" s="3"/>
      <c r="AM2704" s="3"/>
      <c r="AN2704" s="3"/>
      <c r="AO2704" s="3"/>
      <c r="AP2704" s="3"/>
      <c r="AQ2704" s="3"/>
      <c r="AR2704" s="3"/>
      <c r="AS2704" s="3"/>
      <c r="AT2704" s="3"/>
      <c r="AU2704" s="3"/>
      <c r="AV2704" s="3"/>
      <c r="AW2704" s="3"/>
    </row>
    <row r="2705" spans="1:49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  <c r="AI2705" s="3"/>
      <c r="AJ2705" s="3"/>
      <c r="AK2705" s="3"/>
      <c r="AL2705" s="3"/>
      <c r="AM2705" s="3"/>
      <c r="AN2705" s="3"/>
      <c r="AO2705" s="3"/>
      <c r="AP2705" s="3"/>
      <c r="AQ2705" s="3"/>
      <c r="AR2705" s="3"/>
      <c r="AS2705" s="3"/>
      <c r="AT2705" s="3"/>
      <c r="AU2705" s="3"/>
      <c r="AV2705" s="3"/>
      <c r="AW2705" s="3"/>
    </row>
    <row r="2706" spans="1:49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  <c r="AJ2706" s="3"/>
      <c r="AK2706" s="3"/>
      <c r="AL2706" s="3"/>
      <c r="AM2706" s="3"/>
      <c r="AN2706" s="3"/>
      <c r="AO2706" s="3"/>
      <c r="AP2706" s="3"/>
      <c r="AQ2706" s="3"/>
      <c r="AR2706" s="3"/>
      <c r="AS2706" s="3"/>
      <c r="AT2706" s="3"/>
      <c r="AU2706" s="3"/>
      <c r="AV2706" s="3"/>
      <c r="AW2706" s="3"/>
    </row>
    <row r="2707" spans="1:49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  <c r="AJ2707" s="3"/>
      <c r="AK2707" s="3"/>
      <c r="AL2707" s="3"/>
      <c r="AM2707" s="3"/>
      <c r="AN2707" s="3"/>
      <c r="AO2707" s="3"/>
      <c r="AP2707" s="3"/>
      <c r="AQ2707" s="3"/>
      <c r="AR2707" s="3"/>
      <c r="AS2707" s="3"/>
      <c r="AT2707" s="3"/>
      <c r="AU2707" s="3"/>
      <c r="AV2707" s="3"/>
      <c r="AW2707" s="3"/>
    </row>
    <row r="2708" spans="1:49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  <c r="AI2708" s="3"/>
      <c r="AJ2708" s="3"/>
      <c r="AK2708" s="3"/>
      <c r="AL2708" s="3"/>
      <c r="AM2708" s="3"/>
      <c r="AN2708" s="3"/>
      <c r="AO2708" s="3"/>
      <c r="AP2708" s="3"/>
      <c r="AQ2708" s="3"/>
      <c r="AR2708" s="3"/>
      <c r="AS2708" s="3"/>
      <c r="AT2708" s="3"/>
      <c r="AU2708" s="3"/>
      <c r="AV2708" s="3"/>
      <c r="AW2708" s="3"/>
    </row>
    <row r="2709" spans="1:49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  <c r="AJ2709" s="3"/>
      <c r="AK2709" s="3"/>
      <c r="AL2709" s="3"/>
      <c r="AM2709" s="3"/>
      <c r="AN2709" s="3"/>
      <c r="AO2709" s="3"/>
      <c r="AP2709" s="3"/>
      <c r="AQ2709" s="3"/>
      <c r="AR2709" s="3"/>
      <c r="AS2709" s="3"/>
      <c r="AT2709" s="3"/>
      <c r="AU2709" s="3"/>
      <c r="AV2709" s="3"/>
      <c r="AW2709" s="3"/>
    </row>
    <row r="2710" spans="1:49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  <c r="AJ2710" s="3"/>
      <c r="AK2710" s="3"/>
      <c r="AL2710" s="3"/>
      <c r="AM2710" s="3"/>
      <c r="AN2710" s="3"/>
      <c r="AO2710" s="3"/>
      <c r="AP2710" s="3"/>
      <c r="AQ2710" s="3"/>
      <c r="AR2710" s="3"/>
      <c r="AS2710" s="3"/>
      <c r="AT2710" s="3"/>
      <c r="AU2710" s="3"/>
      <c r="AV2710" s="3"/>
      <c r="AW2710" s="3"/>
    </row>
    <row r="2711" spans="1:49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  <c r="AI2711" s="3"/>
      <c r="AJ2711" s="3"/>
      <c r="AK2711" s="3"/>
      <c r="AL2711" s="3"/>
      <c r="AM2711" s="3"/>
      <c r="AN2711" s="3"/>
      <c r="AO2711" s="3"/>
      <c r="AP2711" s="3"/>
      <c r="AQ2711" s="3"/>
      <c r="AR2711" s="3"/>
      <c r="AS2711" s="3"/>
      <c r="AT2711" s="3"/>
      <c r="AU2711" s="3"/>
      <c r="AV2711" s="3"/>
      <c r="AW2711" s="3"/>
    </row>
    <row r="2712" spans="1:49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  <c r="AI2712" s="3"/>
      <c r="AJ2712" s="3"/>
      <c r="AK2712" s="3"/>
      <c r="AL2712" s="3"/>
      <c r="AM2712" s="3"/>
      <c r="AN2712" s="3"/>
      <c r="AO2712" s="3"/>
      <c r="AP2712" s="3"/>
      <c r="AQ2712" s="3"/>
      <c r="AR2712" s="3"/>
      <c r="AS2712" s="3"/>
      <c r="AT2712" s="3"/>
      <c r="AU2712" s="3"/>
      <c r="AV2712" s="3"/>
      <c r="AW2712" s="3"/>
    </row>
    <row r="2713" spans="1:49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  <c r="AI2713" s="3"/>
      <c r="AJ2713" s="3"/>
      <c r="AK2713" s="3"/>
      <c r="AL2713" s="3"/>
      <c r="AM2713" s="3"/>
      <c r="AN2713" s="3"/>
      <c r="AO2713" s="3"/>
      <c r="AP2713" s="3"/>
      <c r="AQ2713" s="3"/>
      <c r="AR2713" s="3"/>
      <c r="AS2713" s="3"/>
      <c r="AT2713" s="3"/>
      <c r="AU2713" s="3"/>
      <c r="AV2713" s="3"/>
      <c r="AW2713" s="3"/>
    </row>
    <row r="2714" spans="1:49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  <c r="AJ2714" s="3"/>
      <c r="AK2714" s="3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</row>
    <row r="2715" spans="1:49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  <c r="AI2715" s="3"/>
      <c r="AJ2715" s="3"/>
      <c r="AK2715" s="3"/>
      <c r="AL2715" s="3"/>
      <c r="AM2715" s="3"/>
      <c r="AN2715" s="3"/>
      <c r="AO2715" s="3"/>
      <c r="AP2715" s="3"/>
      <c r="AQ2715" s="3"/>
      <c r="AR2715" s="3"/>
      <c r="AS2715" s="3"/>
      <c r="AT2715" s="3"/>
      <c r="AU2715" s="3"/>
      <c r="AV2715" s="3"/>
      <c r="AW2715" s="3"/>
    </row>
    <row r="2716" spans="1:49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  <c r="AI2716" s="3"/>
      <c r="AJ2716" s="3"/>
      <c r="AK2716" s="3"/>
      <c r="AL2716" s="3"/>
      <c r="AM2716" s="3"/>
      <c r="AN2716" s="3"/>
      <c r="AO2716" s="3"/>
      <c r="AP2716" s="3"/>
      <c r="AQ2716" s="3"/>
      <c r="AR2716" s="3"/>
      <c r="AS2716" s="3"/>
      <c r="AT2716" s="3"/>
      <c r="AU2716" s="3"/>
      <c r="AV2716" s="3"/>
      <c r="AW2716" s="3"/>
    </row>
    <row r="2717" spans="1:49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  <c r="AI2717" s="3"/>
      <c r="AJ2717" s="3"/>
      <c r="AK2717" s="3"/>
      <c r="AL2717" s="3"/>
      <c r="AM2717" s="3"/>
      <c r="AN2717" s="3"/>
      <c r="AO2717" s="3"/>
      <c r="AP2717" s="3"/>
      <c r="AQ2717" s="3"/>
      <c r="AR2717" s="3"/>
      <c r="AS2717" s="3"/>
      <c r="AT2717" s="3"/>
      <c r="AU2717" s="3"/>
      <c r="AV2717" s="3"/>
      <c r="AW2717" s="3"/>
    </row>
    <row r="2718" spans="1:49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  <c r="AJ2718" s="3"/>
      <c r="AK2718" s="3"/>
      <c r="AL2718" s="3"/>
      <c r="AM2718" s="3"/>
      <c r="AN2718" s="3"/>
      <c r="AO2718" s="3"/>
      <c r="AP2718" s="3"/>
      <c r="AQ2718" s="3"/>
      <c r="AR2718" s="3"/>
      <c r="AS2718" s="3"/>
      <c r="AT2718" s="3"/>
      <c r="AU2718" s="3"/>
      <c r="AV2718" s="3"/>
      <c r="AW2718" s="3"/>
    </row>
    <row r="2719" spans="1:49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  <c r="AI2719" s="3"/>
      <c r="AJ2719" s="3"/>
      <c r="AK2719" s="3"/>
      <c r="AL2719" s="3"/>
      <c r="AM2719" s="3"/>
      <c r="AN2719" s="3"/>
      <c r="AO2719" s="3"/>
      <c r="AP2719" s="3"/>
      <c r="AQ2719" s="3"/>
      <c r="AR2719" s="3"/>
      <c r="AS2719" s="3"/>
      <c r="AT2719" s="3"/>
      <c r="AU2719" s="3"/>
      <c r="AV2719" s="3"/>
      <c r="AW2719" s="3"/>
    </row>
    <row r="2720" spans="1:49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  <c r="AI2720" s="3"/>
      <c r="AJ2720" s="3"/>
      <c r="AK2720" s="3"/>
      <c r="AL2720" s="3"/>
      <c r="AM2720" s="3"/>
      <c r="AN2720" s="3"/>
      <c r="AO2720" s="3"/>
      <c r="AP2720" s="3"/>
      <c r="AQ2720" s="3"/>
      <c r="AR2720" s="3"/>
      <c r="AS2720" s="3"/>
      <c r="AT2720" s="3"/>
      <c r="AU2720" s="3"/>
      <c r="AV2720" s="3"/>
      <c r="AW2720" s="3"/>
    </row>
    <row r="2721" spans="1:49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  <c r="AI2721" s="3"/>
      <c r="AJ2721" s="3"/>
      <c r="AK2721" s="3"/>
      <c r="AL2721" s="3"/>
      <c r="AM2721" s="3"/>
      <c r="AN2721" s="3"/>
      <c r="AO2721" s="3"/>
      <c r="AP2721" s="3"/>
      <c r="AQ2721" s="3"/>
      <c r="AR2721" s="3"/>
      <c r="AS2721" s="3"/>
      <c r="AT2721" s="3"/>
      <c r="AU2721" s="3"/>
      <c r="AV2721" s="3"/>
      <c r="AW2721" s="3"/>
    </row>
    <row r="2722" spans="1:49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  <c r="AI2722" s="3"/>
      <c r="AJ2722" s="3"/>
      <c r="AK2722" s="3"/>
      <c r="AL2722" s="3"/>
      <c r="AM2722" s="3"/>
      <c r="AN2722" s="3"/>
      <c r="AO2722" s="3"/>
      <c r="AP2722" s="3"/>
      <c r="AQ2722" s="3"/>
      <c r="AR2722" s="3"/>
      <c r="AS2722" s="3"/>
      <c r="AT2722" s="3"/>
      <c r="AU2722" s="3"/>
      <c r="AV2722" s="3"/>
      <c r="AW2722" s="3"/>
    </row>
    <row r="2723" spans="1:49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  <c r="AI2723" s="3"/>
      <c r="AJ2723" s="3"/>
      <c r="AK2723" s="3"/>
      <c r="AL2723" s="3"/>
      <c r="AM2723" s="3"/>
      <c r="AN2723" s="3"/>
      <c r="AO2723" s="3"/>
      <c r="AP2723" s="3"/>
      <c r="AQ2723" s="3"/>
      <c r="AR2723" s="3"/>
      <c r="AS2723" s="3"/>
      <c r="AT2723" s="3"/>
      <c r="AU2723" s="3"/>
      <c r="AV2723" s="3"/>
      <c r="AW2723" s="3"/>
    </row>
    <row r="2724" spans="1:49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  <c r="AI2724" s="3"/>
      <c r="AJ2724" s="3"/>
      <c r="AK2724" s="3"/>
      <c r="AL2724" s="3"/>
      <c r="AM2724" s="3"/>
      <c r="AN2724" s="3"/>
      <c r="AO2724" s="3"/>
      <c r="AP2724" s="3"/>
      <c r="AQ2724" s="3"/>
      <c r="AR2724" s="3"/>
      <c r="AS2724" s="3"/>
      <c r="AT2724" s="3"/>
      <c r="AU2724" s="3"/>
      <c r="AV2724" s="3"/>
      <c r="AW2724" s="3"/>
    </row>
    <row r="2725" spans="1:49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  <c r="AI2725" s="3"/>
      <c r="AJ2725" s="3"/>
      <c r="AK2725" s="3"/>
      <c r="AL2725" s="3"/>
      <c r="AM2725" s="3"/>
      <c r="AN2725" s="3"/>
      <c r="AO2725" s="3"/>
      <c r="AP2725" s="3"/>
      <c r="AQ2725" s="3"/>
      <c r="AR2725" s="3"/>
      <c r="AS2725" s="3"/>
      <c r="AT2725" s="3"/>
      <c r="AU2725" s="3"/>
      <c r="AV2725" s="3"/>
      <c r="AW2725" s="3"/>
    </row>
    <row r="2726" spans="1:49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  <c r="AI2726" s="3"/>
      <c r="AJ2726" s="3"/>
      <c r="AK2726" s="3"/>
      <c r="AL2726" s="3"/>
      <c r="AM2726" s="3"/>
      <c r="AN2726" s="3"/>
      <c r="AO2726" s="3"/>
      <c r="AP2726" s="3"/>
      <c r="AQ2726" s="3"/>
      <c r="AR2726" s="3"/>
      <c r="AS2726" s="3"/>
      <c r="AT2726" s="3"/>
      <c r="AU2726" s="3"/>
      <c r="AV2726" s="3"/>
      <c r="AW2726" s="3"/>
    </row>
    <row r="2727" spans="1:49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  <c r="AI2727" s="3"/>
      <c r="AJ2727" s="3"/>
      <c r="AK2727" s="3"/>
      <c r="AL2727" s="3"/>
      <c r="AM2727" s="3"/>
      <c r="AN2727" s="3"/>
      <c r="AO2727" s="3"/>
      <c r="AP2727" s="3"/>
      <c r="AQ2727" s="3"/>
      <c r="AR2727" s="3"/>
      <c r="AS2727" s="3"/>
      <c r="AT2727" s="3"/>
      <c r="AU2727" s="3"/>
      <c r="AV2727" s="3"/>
      <c r="AW2727" s="3"/>
    </row>
    <row r="2728" spans="1:49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  <c r="AI2728" s="3"/>
      <c r="AJ2728" s="3"/>
      <c r="AK2728" s="3"/>
      <c r="AL2728" s="3"/>
      <c r="AM2728" s="3"/>
      <c r="AN2728" s="3"/>
      <c r="AO2728" s="3"/>
      <c r="AP2728" s="3"/>
      <c r="AQ2728" s="3"/>
      <c r="AR2728" s="3"/>
      <c r="AS2728" s="3"/>
      <c r="AT2728" s="3"/>
      <c r="AU2728" s="3"/>
      <c r="AV2728" s="3"/>
      <c r="AW2728" s="3"/>
    </row>
    <row r="2729" spans="1:49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  <c r="AI2729" s="3"/>
      <c r="AJ2729" s="3"/>
      <c r="AK2729" s="3"/>
      <c r="AL2729" s="3"/>
      <c r="AM2729" s="3"/>
      <c r="AN2729" s="3"/>
      <c r="AO2729" s="3"/>
      <c r="AP2729" s="3"/>
      <c r="AQ2729" s="3"/>
      <c r="AR2729" s="3"/>
      <c r="AS2729" s="3"/>
      <c r="AT2729" s="3"/>
      <c r="AU2729" s="3"/>
      <c r="AV2729" s="3"/>
      <c r="AW2729" s="3"/>
    </row>
    <row r="2730" spans="1:49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  <c r="AI2730" s="3"/>
      <c r="AJ2730" s="3"/>
      <c r="AK2730" s="3"/>
      <c r="AL2730" s="3"/>
      <c r="AM2730" s="3"/>
      <c r="AN2730" s="3"/>
      <c r="AO2730" s="3"/>
      <c r="AP2730" s="3"/>
      <c r="AQ2730" s="3"/>
      <c r="AR2730" s="3"/>
      <c r="AS2730" s="3"/>
      <c r="AT2730" s="3"/>
      <c r="AU2730" s="3"/>
      <c r="AV2730" s="3"/>
      <c r="AW2730" s="3"/>
    </row>
    <row r="2731" spans="1:49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  <c r="AI2731" s="3"/>
      <c r="AJ2731" s="3"/>
      <c r="AK2731" s="3"/>
      <c r="AL2731" s="3"/>
      <c r="AM2731" s="3"/>
      <c r="AN2731" s="3"/>
      <c r="AO2731" s="3"/>
      <c r="AP2731" s="3"/>
      <c r="AQ2731" s="3"/>
      <c r="AR2731" s="3"/>
      <c r="AS2731" s="3"/>
      <c r="AT2731" s="3"/>
      <c r="AU2731" s="3"/>
      <c r="AV2731" s="3"/>
      <c r="AW2731" s="3"/>
    </row>
    <row r="2732" spans="1:49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  <c r="AI2732" s="3"/>
      <c r="AJ2732" s="3"/>
      <c r="AK2732" s="3"/>
      <c r="AL2732" s="3"/>
      <c r="AM2732" s="3"/>
      <c r="AN2732" s="3"/>
      <c r="AO2732" s="3"/>
      <c r="AP2732" s="3"/>
      <c r="AQ2732" s="3"/>
      <c r="AR2732" s="3"/>
      <c r="AS2732" s="3"/>
      <c r="AT2732" s="3"/>
      <c r="AU2732" s="3"/>
      <c r="AV2732" s="3"/>
      <c r="AW2732" s="3"/>
    </row>
    <row r="2733" spans="1:49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  <c r="AI2733" s="3"/>
      <c r="AJ2733" s="3"/>
      <c r="AK2733" s="3"/>
      <c r="AL2733" s="3"/>
      <c r="AM2733" s="3"/>
      <c r="AN2733" s="3"/>
      <c r="AO2733" s="3"/>
      <c r="AP2733" s="3"/>
      <c r="AQ2733" s="3"/>
      <c r="AR2733" s="3"/>
      <c r="AS2733" s="3"/>
      <c r="AT2733" s="3"/>
      <c r="AU2733" s="3"/>
      <c r="AV2733" s="3"/>
      <c r="AW2733" s="3"/>
    </row>
    <row r="2734" spans="1:49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  <c r="AI2734" s="3"/>
      <c r="AJ2734" s="3"/>
      <c r="AK2734" s="3"/>
      <c r="AL2734" s="3"/>
      <c r="AM2734" s="3"/>
      <c r="AN2734" s="3"/>
      <c r="AO2734" s="3"/>
      <c r="AP2734" s="3"/>
      <c r="AQ2734" s="3"/>
      <c r="AR2734" s="3"/>
      <c r="AS2734" s="3"/>
      <c r="AT2734" s="3"/>
      <c r="AU2734" s="3"/>
      <c r="AV2734" s="3"/>
      <c r="AW2734" s="3"/>
    </row>
    <row r="2735" spans="1:49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  <c r="AI2735" s="3"/>
      <c r="AJ2735" s="3"/>
      <c r="AK2735" s="3"/>
      <c r="AL2735" s="3"/>
      <c r="AM2735" s="3"/>
      <c r="AN2735" s="3"/>
      <c r="AO2735" s="3"/>
      <c r="AP2735" s="3"/>
      <c r="AQ2735" s="3"/>
      <c r="AR2735" s="3"/>
      <c r="AS2735" s="3"/>
      <c r="AT2735" s="3"/>
      <c r="AU2735" s="3"/>
      <c r="AV2735" s="3"/>
      <c r="AW2735" s="3"/>
    </row>
    <row r="2736" spans="1:49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  <c r="AJ2736" s="3"/>
      <c r="AK2736" s="3"/>
      <c r="AL2736" s="3"/>
      <c r="AM2736" s="3"/>
      <c r="AN2736" s="3"/>
      <c r="AO2736" s="3"/>
      <c r="AP2736" s="3"/>
      <c r="AQ2736" s="3"/>
      <c r="AR2736" s="3"/>
      <c r="AS2736" s="3"/>
      <c r="AT2736" s="3"/>
      <c r="AU2736" s="3"/>
      <c r="AV2736" s="3"/>
      <c r="AW2736" s="3"/>
    </row>
    <row r="2737" spans="1:49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  <c r="AI2737" s="3"/>
      <c r="AJ2737" s="3"/>
      <c r="AK2737" s="3"/>
      <c r="AL2737" s="3"/>
      <c r="AM2737" s="3"/>
      <c r="AN2737" s="3"/>
      <c r="AO2737" s="3"/>
      <c r="AP2737" s="3"/>
      <c r="AQ2737" s="3"/>
      <c r="AR2737" s="3"/>
      <c r="AS2737" s="3"/>
      <c r="AT2737" s="3"/>
      <c r="AU2737" s="3"/>
      <c r="AV2737" s="3"/>
      <c r="AW2737" s="3"/>
    </row>
    <row r="2738" spans="1:49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  <c r="AI2738" s="3"/>
      <c r="AJ2738" s="3"/>
      <c r="AK2738" s="3"/>
      <c r="AL2738" s="3"/>
      <c r="AM2738" s="3"/>
      <c r="AN2738" s="3"/>
      <c r="AO2738" s="3"/>
      <c r="AP2738" s="3"/>
      <c r="AQ2738" s="3"/>
      <c r="AR2738" s="3"/>
      <c r="AS2738" s="3"/>
      <c r="AT2738" s="3"/>
      <c r="AU2738" s="3"/>
      <c r="AV2738" s="3"/>
      <c r="AW2738" s="3"/>
    </row>
    <row r="2739" spans="1:49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  <c r="AI2739" s="3"/>
      <c r="AJ2739" s="3"/>
      <c r="AK2739" s="3"/>
      <c r="AL2739" s="3"/>
      <c r="AM2739" s="3"/>
      <c r="AN2739" s="3"/>
      <c r="AO2739" s="3"/>
      <c r="AP2739" s="3"/>
      <c r="AQ2739" s="3"/>
      <c r="AR2739" s="3"/>
      <c r="AS2739" s="3"/>
      <c r="AT2739" s="3"/>
      <c r="AU2739" s="3"/>
      <c r="AV2739" s="3"/>
      <c r="AW2739" s="3"/>
    </row>
    <row r="2740" spans="1:49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  <c r="AI2740" s="3"/>
      <c r="AJ2740" s="3"/>
      <c r="AK2740" s="3"/>
      <c r="AL2740" s="3"/>
      <c r="AM2740" s="3"/>
      <c r="AN2740" s="3"/>
      <c r="AO2740" s="3"/>
      <c r="AP2740" s="3"/>
      <c r="AQ2740" s="3"/>
      <c r="AR2740" s="3"/>
      <c r="AS2740" s="3"/>
      <c r="AT2740" s="3"/>
      <c r="AU2740" s="3"/>
      <c r="AV2740" s="3"/>
      <c r="AW2740" s="3"/>
    </row>
    <row r="2741" spans="1:49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  <c r="AI2741" s="3"/>
      <c r="AJ2741" s="3"/>
      <c r="AK2741" s="3"/>
      <c r="AL2741" s="3"/>
      <c r="AM2741" s="3"/>
      <c r="AN2741" s="3"/>
      <c r="AO2741" s="3"/>
      <c r="AP2741" s="3"/>
      <c r="AQ2741" s="3"/>
      <c r="AR2741" s="3"/>
      <c r="AS2741" s="3"/>
      <c r="AT2741" s="3"/>
      <c r="AU2741" s="3"/>
      <c r="AV2741" s="3"/>
      <c r="AW2741" s="3"/>
    </row>
    <row r="2742" spans="1:49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  <c r="AI2742" s="3"/>
      <c r="AJ2742" s="3"/>
      <c r="AK2742" s="3"/>
      <c r="AL2742" s="3"/>
      <c r="AM2742" s="3"/>
      <c r="AN2742" s="3"/>
      <c r="AO2742" s="3"/>
      <c r="AP2742" s="3"/>
      <c r="AQ2742" s="3"/>
      <c r="AR2742" s="3"/>
      <c r="AS2742" s="3"/>
      <c r="AT2742" s="3"/>
      <c r="AU2742" s="3"/>
      <c r="AV2742" s="3"/>
      <c r="AW2742" s="3"/>
    </row>
    <row r="2743" spans="1:49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  <c r="AJ2743" s="3"/>
      <c r="AK2743" s="3"/>
      <c r="AL2743" s="3"/>
      <c r="AM2743" s="3"/>
      <c r="AN2743" s="3"/>
      <c r="AO2743" s="3"/>
      <c r="AP2743" s="3"/>
      <c r="AQ2743" s="3"/>
      <c r="AR2743" s="3"/>
      <c r="AS2743" s="3"/>
      <c r="AT2743" s="3"/>
      <c r="AU2743" s="3"/>
      <c r="AV2743" s="3"/>
      <c r="AW2743" s="3"/>
    </row>
    <row r="2744" spans="1:49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  <c r="AJ2744" s="3"/>
      <c r="AK2744" s="3"/>
      <c r="AL2744" s="3"/>
      <c r="AM2744" s="3"/>
      <c r="AN2744" s="3"/>
      <c r="AO2744" s="3"/>
      <c r="AP2744" s="3"/>
      <c r="AQ2744" s="3"/>
      <c r="AR2744" s="3"/>
      <c r="AS2744" s="3"/>
      <c r="AT2744" s="3"/>
      <c r="AU2744" s="3"/>
      <c r="AV2744" s="3"/>
      <c r="AW2744" s="3"/>
    </row>
    <row r="2745" spans="1:49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  <c r="AJ2745" s="3"/>
      <c r="AK2745" s="3"/>
      <c r="AL2745" s="3"/>
      <c r="AM2745" s="3"/>
      <c r="AN2745" s="3"/>
      <c r="AO2745" s="3"/>
      <c r="AP2745" s="3"/>
      <c r="AQ2745" s="3"/>
      <c r="AR2745" s="3"/>
      <c r="AS2745" s="3"/>
      <c r="AT2745" s="3"/>
      <c r="AU2745" s="3"/>
      <c r="AV2745" s="3"/>
      <c r="AW2745" s="3"/>
    </row>
    <row r="2746" spans="1:49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  <c r="AJ2746" s="3"/>
      <c r="AK2746" s="3"/>
      <c r="AL2746" s="3"/>
      <c r="AM2746" s="3"/>
      <c r="AN2746" s="3"/>
      <c r="AO2746" s="3"/>
      <c r="AP2746" s="3"/>
      <c r="AQ2746" s="3"/>
      <c r="AR2746" s="3"/>
      <c r="AS2746" s="3"/>
      <c r="AT2746" s="3"/>
      <c r="AU2746" s="3"/>
      <c r="AV2746" s="3"/>
      <c r="AW2746" s="3"/>
    </row>
    <row r="2747" spans="1:49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3"/>
      <c r="AK2747" s="3"/>
      <c r="AL2747" s="3"/>
      <c r="AM2747" s="3"/>
      <c r="AN2747" s="3"/>
      <c r="AO2747" s="3"/>
      <c r="AP2747" s="3"/>
      <c r="AQ2747" s="3"/>
      <c r="AR2747" s="3"/>
      <c r="AS2747" s="3"/>
      <c r="AT2747" s="3"/>
      <c r="AU2747" s="3"/>
      <c r="AV2747" s="3"/>
      <c r="AW2747" s="3"/>
    </row>
    <row r="2748" spans="1:49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3"/>
      <c r="AK2748" s="3"/>
      <c r="AL2748" s="3"/>
      <c r="AM2748" s="3"/>
      <c r="AN2748" s="3"/>
      <c r="AO2748" s="3"/>
      <c r="AP2748" s="3"/>
      <c r="AQ2748" s="3"/>
      <c r="AR2748" s="3"/>
      <c r="AS2748" s="3"/>
      <c r="AT2748" s="3"/>
      <c r="AU2748" s="3"/>
      <c r="AV2748" s="3"/>
      <c r="AW2748" s="3"/>
    </row>
    <row r="2749" spans="1:49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  <c r="AJ2749" s="3"/>
      <c r="AK2749" s="3"/>
      <c r="AL2749" s="3"/>
      <c r="AM2749" s="3"/>
      <c r="AN2749" s="3"/>
      <c r="AO2749" s="3"/>
      <c r="AP2749" s="3"/>
      <c r="AQ2749" s="3"/>
      <c r="AR2749" s="3"/>
      <c r="AS2749" s="3"/>
      <c r="AT2749" s="3"/>
      <c r="AU2749" s="3"/>
      <c r="AV2749" s="3"/>
      <c r="AW2749" s="3"/>
    </row>
    <row r="2750" spans="1:49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  <c r="AJ2750" s="3"/>
      <c r="AK2750" s="3"/>
      <c r="AL2750" s="3"/>
      <c r="AM2750" s="3"/>
      <c r="AN2750" s="3"/>
      <c r="AO2750" s="3"/>
      <c r="AP2750" s="3"/>
      <c r="AQ2750" s="3"/>
      <c r="AR2750" s="3"/>
      <c r="AS2750" s="3"/>
      <c r="AT2750" s="3"/>
      <c r="AU2750" s="3"/>
      <c r="AV2750" s="3"/>
      <c r="AW2750" s="3"/>
    </row>
    <row r="2751" spans="1:49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  <c r="AJ2751" s="3"/>
      <c r="AK2751" s="3"/>
      <c r="AL2751" s="3"/>
      <c r="AM2751" s="3"/>
      <c r="AN2751" s="3"/>
      <c r="AO2751" s="3"/>
      <c r="AP2751" s="3"/>
      <c r="AQ2751" s="3"/>
      <c r="AR2751" s="3"/>
      <c r="AS2751" s="3"/>
      <c r="AT2751" s="3"/>
      <c r="AU2751" s="3"/>
      <c r="AV2751" s="3"/>
      <c r="AW2751" s="3"/>
    </row>
    <row r="2752" spans="1:49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3"/>
      <c r="AK2752" s="3"/>
      <c r="AL2752" s="3"/>
      <c r="AM2752" s="3"/>
      <c r="AN2752" s="3"/>
      <c r="AO2752" s="3"/>
      <c r="AP2752" s="3"/>
      <c r="AQ2752" s="3"/>
      <c r="AR2752" s="3"/>
      <c r="AS2752" s="3"/>
      <c r="AT2752" s="3"/>
      <c r="AU2752" s="3"/>
      <c r="AV2752" s="3"/>
      <c r="AW2752" s="3"/>
    </row>
    <row r="2753" spans="1:49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  <c r="AJ2753" s="3"/>
      <c r="AK2753" s="3"/>
      <c r="AL2753" s="3"/>
      <c r="AM2753" s="3"/>
      <c r="AN2753" s="3"/>
      <c r="AO2753" s="3"/>
      <c r="AP2753" s="3"/>
      <c r="AQ2753" s="3"/>
      <c r="AR2753" s="3"/>
      <c r="AS2753" s="3"/>
      <c r="AT2753" s="3"/>
      <c r="AU2753" s="3"/>
      <c r="AV2753" s="3"/>
      <c r="AW2753" s="3"/>
    </row>
    <row r="2754" spans="1:49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  <c r="AJ2754" s="3"/>
      <c r="AK2754" s="3"/>
      <c r="AL2754" s="3"/>
      <c r="AM2754" s="3"/>
      <c r="AN2754" s="3"/>
      <c r="AO2754" s="3"/>
      <c r="AP2754" s="3"/>
      <c r="AQ2754" s="3"/>
      <c r="AR2754" s="3"/>
      <c r="AS2754" s="3"/>
      <c r="AT2754" s="3"/>
      <c r="AU2754" s="3"/>
      <c r="AV2754" s="3"/>
      <c r="AW2754" s="3"/>
    </row>
    <row r="2755" spans="1:49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  <c r="AJ2755" s="3"/>
      <c r="AK2755" s="3"/>
      <c r="AL2755" s="3"/>
      <c r="AM2755" s="3"/>
      <c r="AN2755" s="3"/>
      <c r="AO2755" s="3"/>
      <c r="AP2755" s="3"/>
      <c r="AQ2755" s="3"/>
      <c r="AR2755" s="3"/>
      <c r="AS2755" s="3"/>
      <c r="AT2755" s="3"/>
      <c r="AU2755" s="3"/>
      <c r="AV2755" s="3"/>
      <c r="AW2755" s="3"/>
    </row>
    <row r="2756" spans="1:49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  <c r="AJ2756" s="3"/>
      <c r="AK2756" s="3"/>
      <c r="AL2756" s="3"/>
      <c r="AM2756" s="3"/>
      <c r="AN2756" s="3"/>
      <c r="AO2756" s="3"/>
      <c r="AP2756" s="3"/>
      <c r="AQ2756" s="3"/>
      <c r="AR2756" s="3"/>
      <c r="AS2756" s="3"/>
      <c r="AT2756" s="3"/>
      <c r="AU2756" s="3"/>
      <c r="AV2756" s="3"/>
      <c r="AW2756" s="3"/>
    </row>
    <row r="2757" spans="1:49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  <c r="AJ2757" s="3"/>
      <c r="AK2757" s="3"/>
      <c r="AL2757" s="3"/>
      <c r="AM2757" s="3"/>
      <c r="AN2757" s="3"/>
      <c r="AO2757" s="3"/>
      <c r="AP2757" s="3"/>
      <c r="AQ2757" s="3"/>
      <c r="AR2757" s="3"/>
      <c r="AS2757" s="3"/>
      <c r="AT2757" s="3"/>
      <c r="AU2757" s="3"/>
      <c r="AV2757" s="3"/>
      <c r="AW2757" s="3"/>
    </row>
    <row r="2758" spans="1:49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  <c r="AJ2758" s="3"/>
      <c r="AK2758" s="3"/>
      <c r="AL2758" s="3"/>
      <c r="AM2758" s="3"/>
      <c r="AN2758" s="3"/>
      <c r="AO2758" s="3"/>
      <c r="AP2758" s="3"/>
      <c r="AQ2758" s="3"/>
      <c r="AR2758" s="3"/>
      <c r="AS2758" s="3"/>
      <c r="AT2758" s="3"/>
      <c r="AU2758" s="3"/>
      <c r="AV2758" s="3"/>
      <c r="AW2758" s="3"/>
    </row>
    <row r="2759" spans="1:49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  <c r="AJ2759" s="3"/>
      <c r="AK2759" s="3"/>
      <c r="AL2759" s="3"/>
      <c r="AM2759" s="3"/>
      <c r="AN2759" s="3"/>
      <c r="AO2759" s="3"/>
      <c r="AP2759" s="3"/>
      <c r="AQ2759" s="3"/>
      <c r="AR2759" s="3"/>
      <c r="AS2759" s="3"/>
      <c r="AT2759" s="3"/>
      <c r="AU2759" s="3"/>
      <c r="AV2759" s="3"/>
      <c r="AW2759" s="3"/>
    </row>
    <row r="2760" spans="1:49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  <c r="AI2760" s="3"/>
      <c r="AJ2760" s="3"/>
      <c r="AK2760" s="3"/>
      <c r="AL2760" s="3"/>
      <c r="AM2760" s="3"/>
      <c r="AN2760" s="3"/>
      <c r="AO2760" s="3"/>
      <c r="AP2760" s="3"/>
      <c r="AQ2760" s="3"/>
      <c r="AR2760" s="3"/>
      <c r="AS2760" s="3"/>
      <c r="AT2760" s="3"/>
      <c r="AU2760" s="3"/>
      <c r="AV2760" s="3"/>
      <c r="AW2760" s="3"/>
    </row>
    <row r="2761" spans="1:49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  <c r="AI2761" s="3"/>
      <c r="AJ2761" s="3"/>
      <c r="AK2761" s="3"/>
      <c r="AL2761" s="3"/>
      <c r="AM2761" s="3"/>
      <c r="AN2761" s="3"/>
      <c r="AO2761" s="3"/>
      <c r="AP2761" s="3"/>
      <c r="AQ2761" s="3"/>
      <c r="AR2761" s="3"/>
      <c r="AS2761" s="3"/>
      <c r="AT2761" s="3"/>
      <c r="AU2761" s="3"/>
      <c r="AV2761" s="3"/>
      <c r="AW2761" s="3"/>
    </row>
    <row r="2762" spans="1:49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  <c r="AJ2762" s="3"/>
      <c r="AK2762" s="3"/>
      <c r="AL2762" s="3"/>
      <c r="AM2762" s="3"/>
      <c r="AN2762" s="3"/>
      <c r="AO2762" s="3"/>
      <c r="AP2762" s="3"/>
      <c r="AQ2762" s="3"/>
      <c r="AR2762" s="3"/>
      <c r="AS2762" s="3"/>
      <c r="AT2762" s="3"/>
      <c r="AU2762" s="3"/>
      <c r="AV2762" s="3"/>
      <c r="AW2762" s="3"/>
    </row>
    <row r="2763" spans="1:49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  <c r="AI2763" s="3"/>
      <c r="AJ2763" s="3"/>
      <c r="AK2763" s="3"/>
      <c r="AL2763" s="3"/>
      <c r="AM2763" s="3"/>
      <c r="AN2763" s="3"/>
      <c r="AO2763" s="3"/>
      <c r="AP2763" s="3"/>
      <c r="AQ2763" s="3"/>
      <c r="AR2763" s="3"/>
      <c r="AS2763" s="3"/>
      <c r="AT2763" s="3"/>
      <c r="AU2763" s="3"/>
      <c r="AV2763" s="3"/>
      <c r="AW2763" s="3"/>
    </row>
    <row r="2764" spans="1:49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  <c r="AJ2764" s="3"/>
      <c r="AK2764" s="3"/>
      <c r="AL2764" s="3"/>
      <c r="AM2764" s="3"/>
      <c r="AN2764" s="3"/>
      <c r="AO2764" s="3"/>
      <c r="AP2764" s="3"/>
      <c r="AQ2764" s="3"/>
      <c r="AR2764" s="3"/>
      <c r="AS2764" s="3"/>
      <c r="AT2764" s="3"/>
      <c r="AU2764" s="3"/>
      <c r="AV2764" s="3"/>
      <c r="AW2764" s="3"/>
    </row>
    <row r="2765" spans="1:49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  <c r="AJ2765" s="3"/>
      <c r="AK2765" s="3"/>
      <c r="AL2765" s="3"/>
      <c r="AM2765" s="3"/>
      <c r="AN2765" s="3"/>
      <c r="AO2765" s="3"/>
      <c r="AP2765" s="3"/>
      <c r="AQ2765" s="3"/>
      <c r="AR2765" s="3"/>
      <c r="AS2765" s="3"/>
      <c r="AT2765" s="3"/>
      <c r="AU2765" s="3"/>
      <c r="AV2765" s="3"/>
      <c r="AW2765" s="3"/>
    </row>
    <row r="2766" spans="1:49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  <c r="AI2766" s="3"/>
      <c r="AJ2766" s="3"/>
      <c r="AK2766" s="3"/>
      <c r="AL2766" s="3"/>
      <c r="AM2766" s="3"/>
      <c r="AN2766" s="3"/>
      <c r="AO2766" s="3"/>
      <c r="AP2766" s="3"/>
      <c r="AQ2766" s="3"/>
      <c r="AR2766" s="3"/>
      <c r="AS2766" s="3"/>
      <c r="AT2766" s="3"/>
      <c r="AU2766" s="3"/>
      <c r="AV2766" s="3"/>
      <c r="AW2766" s="3"/>
    </row>
    <row r="2767" spans="1:49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  <c r="AI2767" s="3"/>
      <c r="AJ2767" s="3"/>
      <c r="AK2767" s="3"/>
      <c r="AL2767" s="3"/>
      <c r="AM2767" s="3"/>
      <c r="AN2767" s="3"/>
      <c r="AO2767" s="3"/>
      <c r="AP2767" s="3"/>
      <c r="AQ2767" s="3"/>
      <c r="AR2767" s="3"/>
      <c r="AS2767" s="3"/>
      <c r="AT2767" s="3"/>
      <c r="AU2767" s="3"/>
      <c r="AV2767" s="3"/>
      <c r="AW2767" s="3"/>
    </row>
    <row r="2768" spans="1:49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  <c r="AI2768" s="3"/>
      <c r="AJ2768" s="3"/>
      <c r="AK2768" s="3"/>
      <c r="AL2768" s="3"/>
      <c r="AM2768" s="3"/>
      <c r="AN2768" s="3"/>
      <c r="AO2768" s="3"/>
      <c r="AP2768" s="3"/>
      <c r="AQ2768" s="3"/>
      <c r="AR2768" s="3"/>
      <c r="AS2768" s="3"/>
      <c r="AT2768" s="3"/>
      <c r="AU2768" s="3"/>
      <c r="AV2768" s="3"/>
      <c r="AW2768" s="3"/>
    </row>
    <row r="2769" spans="1:49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  <c r="AI2769" s="3"/>
      <c r="AJ2769" s="3"/>
      <c r="AK2769" s="3"/>
      <c r="AL2769" s="3"/>
      <c r="AM2769" s="3"/>
      <c r="AN2769" s="3"/>
      <c r="AO2769" s="3"/>
      <c r="AP2769" s="3"/>
      <c r="AQ2769" s="3"/>
      <c r="AR2769" s="3"/>
      <c r="AS2769" s="3"/>
      <c r="AT2769" s="3"/>
      <c r="AU2769" s="3"/>
      <c r="AV2769" s="3"/>
      <c r="AW2769" s="3"/>
    </row>
    <row r="2770" spans="1:49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  <c r="AI2770" s="3"/>
      <c r="AJ2770" s="3"/>
      <c r="AK2770" s="3"/>
      <c r="AL2770" s="3"/>
      <c r="AM2770" s="3"/>
      <c r="AN2770" s="3"/>
      <c r="AO2770" s="3"/>
      <c r="AP2770" s="3"/>
      <c r="AQ2770" s="3"/>
      <c r="AR2770" s="3"/>
      <c r="AS2770" s="3"/>
      <c r="AT2770" s="3"/>
      <c r="AU2770" s="3"/>
      <c r="AV2770" s="3"/>
      <c r="AW2770" s="3"/>
    </row>
    <row r="2771" spans="1:49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  <c r="AI2771" s="3"/>
      <c r="AJ2771" s="3"/>
      <c r="AK2771" s="3"/>
      <c r="AL2771" s="3"/>
      <c r="AM2771" s="3"/>
      <c r="AN2771" s="3"/>
      <c r="AO2771" s="3"/>
      <c r="AP2771" s="3"/>
      <c r="AQ2771" s="3"/>
      <c r="AR2771" s="3"/>
      <c r="AS2771" s="3"/>
      <c r="AT2771" s="3"/>
      <c r="AU2771" s="3"/>
      <c r="AV2771" s="3"/>
      <c r="AW2771" s="3"/>
    </row>
    <row r="2772" spans="1:49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  <c r="AI2772" s="3"/>
      <c r="AJ2772" s="3"/>
      <c r="AK2772" s="3"/>
      <c r="AL2772" s="3"/>
      <c r="AM2772" s="3"/>
      <c r="AN2772" s="3"/>
      <c r="AO2772" s="3"/>
      <c r="AP2772" s="3"/>
      <c r="AQ2772" s="3"/>
      <c r="AR2772" s="3"/>
      <c r="AS2772" s="3"/>
      <c r="AT2772" s="3"/>
      <c r="AU2772" s="3"/>
      <c r="AV2772" s="3"/>
      <c r="AW2772" s="3"/>
    </row>
    <row r="2773" spans="1:49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  <c r="AI2773" s="3"/>
      <c r="AJ2773" s="3"/>
      <c r="AK2773" s="3"/>
      <c r="AL2773" s="3"/>
      <c r="AM2773" s="3"/>
      <c r="AN2773" s="3"/>
      <c r="AO2773" s="3"/>
      <c r="AP2773" s="3"/>
      <c r="AQ2773" s="3"/>
      <c r="AR2773" s="3"/>
      <c r="AS2773" s="3"/>
      <c r="AT2773" s="3"/>
      <c r="AU2773" s="3"/>
      <c r="AV2773" s="3"/>
      <c r="AW2773" s="3"/>
    </row>
    <row r="2774" spans="1:49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  <c r="AI2774" s="3"/>
      <c r="AJ2774" s="3"/>
      <c r="AK2774" s="3"/>
      <c r="AL2774" s="3"/>
      <c r="AM2774" s="3"/>
      <c r="AN2774" s="3"/>
      <c r="AO2774" s="3"/>
      <c r="AP2774" s="3"/>
      <c r="AQ2774" s="3"/>
      <c r="AR2774" s="3"/>
      <c r="AS2774" s="3"/>
      <c r="AT2774" s="3"/>
      <c r="AU2774" s="3"/>
      <c r="AV2774" s="3"/>
      <c r="AW2774" s="3"/>
    </row>
    <row r="2775" spans="1:49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  <c r="AI2775" s="3"/>
      <c r="AJ2775" s="3"/>
      <c r="AK2775" s="3"/>
      <c r="AL2775" s="3"/>
      <c r="AM2775" s="3"/>
      <c r="AN2775" s="3"/>
      <c r="AO2775" s="3"/>
      <c r="AP2775" s="3"/>
      <c r="AQ2775" s="3"/>
      <c r="AR2775" s="3"/>
      <c r="AS2775" s="3"/>
      <c r="AT2775" s="3"/>
      <c r="AU2775" s="3"/>
      <c r="AV2775" s="3"/>
      <c r="AW2775" s="3"/>
    </row>
    <row r="2776" spans="1:49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  <c r="AI2776" s="3"/>
      <c r="AJ2776" s="3"/>
      <c r="AK2776" s="3"/>
      <c r="AL2776" s="3"/>
      <c r="AM2776" s="3"/>
      <c r="AN2776" s="3"/>
      <c r="AO2776" s="3"/>
      <c r="AP2776" s="3"/>
      <c r="AQ2776" s="3"/>
      <c r="AR2776" s="3"/>
      <c r="AS2776" s="3"/>
      <c r="AT2776" s="3"/>
      <c r="AU2776" s="3"/>
      <c r="AV2776" s="3"/>
      <c r="AW2776" s="3"/>
    </row>
    <row r="2777" spans="1:49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  <c r="AJ2777" s="3"/>
      <c r="AK2777" s="3"/>
      <c r="AL2777" s="3"/>
      <c r="AM2777" s="3"/>
      <c r="AN2777" s="3"/>
      <c r="AO2777" s="3"/>
      <c r="AP2777" s="3"/>
      <c r="AQ2777" s="3"/>
      <c r="AR2777" s="3"/>
      <c r="AS2777" s="3"/>
      <c r="AT2777" s="3"/>
      <c r="AU2777" s="3"/>
      <c r="AV2777" s="3"/>
      <c r="AW2777" s="3"/>
    </row>
    <row r="2778" spans="1:49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  <c r="AJ2778" s="3"/>
      <c r="AK2778" s="3"/>
      <c r="AL2778" s="3"/>
      <c r="AM2778" s="3"/>
      <c r="AN2778" s="3"/>
      <c r="AO2778" s="3"/>
      <c r="AP2778" s="3"/>
      <c r="AQ2778" s="3"/>
      <c r="AR2778" s="3"/>
      <c r="AS2778" s="3"/>
      <c r="AT2778" s="3"/>
      <c r="AU2778" s="3"/>
      <c r="AV2778" s="3"/>
      <c r="AW2778" s="3"/>
    </row>
    <row r="2779" spans="1:49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  <c r="AJ2779" s="3"/>
      <c r="AK2779" s="3"/>
      <c r="AL2779" s="3"/>
      <c r="AM2779" s="3"/>
      <c r="AN2779" s="3"/>
      <c r="AO2779" s="3"/>
      <c r="AP2779" s="3"/>
      <c r="AQ2779" s="3"/>
      <c r="AR2779" s="3"/>
      <c r="AS2779" s="3"/>
      <c r="AT2779" s="3"/>
      <c r="AU2779" s="3"/>
      <c r="AV2779" s="3"/>
      <c r="AW2779" s="3"/>
    </row>
    <row r="2780" spans="1:49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  <c r="AJ2780" s="3"/>
      <c r="AK2780" s="3"/>
      <c r="AL2780" s="3"/>
      <c r="AM2780" s="3"/>
      <c r="AN2780" s="3"/>
      <c r="AO2780" s="3"/>
      <c r="AP2780" s="3"/>
      <c r="AQ2780" s="3"/>
      <c r="AR2780" s="3"/>
      <c r="AS2780" s="3"/>
      <c r="AT2780" s="3"/>
      <c r="AU2780" s="3"/>
      <c r="AV2780" s="3"/>
      <c r="AW2780" s="3"/>
    </row>
    <row r="2781" spans="1:49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  <c r="AK2781" s="3"/>
      <c r="AL2781" s="3"/>
      <c r="AM2781" s="3"/>
      <c r="AN2781" s="3"/>
      <c r="AO2781" s="3"/>
      <c r="AP2781" s="3"/>
      <c r="AQ2781" s="3"/>
      <c r="AR2781" s="3"/>
      <c r="AS2781" s="3"/>
      <c r="AT2781" s="3"/>
      <c r="AU2781" s="3"/>
      <c r="AV2781" s="3"/>
      <c r="AW2781" s="3"/>
    </row>
    <row r="2782" spans="1:49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  <c r="AK2782" s="3"/>
      <c r="AL2782" s="3"/>
      <c r="AM2782" s="3"/>
      <c r="AN2782" s="3"/>
      <c r="AO2782" s="3"/>
      <c r="AP2782" s="3"/>
      <c r="AQ2782" s="3"/>
      <c r="AR2782" s="3"/>
      <c r="AS2782" s="3"/>
      <c r="AT2782" s="3"/>
      <c r="AU2782" s="3"/>
      <c r="AV2782" s="3"/>
      <c r="AW2782" s="3"/>
    </row>
    <row r="2783" spans="1:49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  <c r="AK2783" s="3"/>
      <c r="AL2783" s="3"/>
      <c r="AM2783" s="3"/>
      <c r="AN2783" s="3"/>
      <c r="AO2783" s="3"/>
      <c r="AP2783" s="3"/>
      <c r="AQ2783" s="3"/>
      <c r="AR2783" s="3"/>
      <c r="AS2783" s="3"/>
      <c r="AT2783" s="3"/>
      <c r="AU2783" s="3"/>
      <c r="AV2783" s="3"/>
      <c r="AW2783" s="3"/>
    </row>
    <row r="2784" spans="1:49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  <c r="AK2784" s="3"/>
      <c r="AL2784" s="3"/>
      <c r="AM2784" s="3"/>
      <c r="AN2784" s="3"/>
      <c r="AO2784" s="3"/>
      <c r="AP2784" s="3"/>
      <c r="AQ2784" s="3"/>
      <c r="AR2784" s="3"/>
      <c r="AS2784" s="3"/>
      <c r="AT2784" s="3"/>
      <c r="AU2784" s="3"/>
      <c r="AV2784" s="3"/>
      <c r="AW2784" s="3"/>
    </row>
    <row r="2785" spans="1:49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  <c r="AK2785" s="3"/>
      <c r="AL2785" s="3"/>
      <c r="AM2785" s="3"/>
      <c r="AN2785" s="3"/>
      <c r="AO2785" s="3"/>
      <c r="AP2785" s="3"/>
      <c r="AQ2785" s="3"/>
      <c r="AR2785" s="3"/>
      <c r="AS2785" s="3"/>
      <c r="AT2785" s="3"/>
      <c r="AU2785" s="3"/>
      <c r="AV2785" s="3"/>
      <c r="AW2785" s="3"/>
    </row>
    <row r="2786" spans="1:49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  <c r="AK2786" s="3"/>
      <c r="AL2786" s="3"/>
      <c r="AM2786" s="3"/>
      <c r="AN2786" s="3"/>
      <c r="AO2786" s="3"/>
      <c r="AP2786" s="3"/>
      <c r="AQ2786" s="3"/>
      <c r="AR2786" s="3"/>
      <c r="AS2786" s="3"/>
      <c r="AT2786" s="3"/>
      <c r="AU2786" s="3"/>
      <c r="AV2786" s="3"/>
      <c r="AW2786" s="3"/>
    </row>
    <row r="2787" spans="1:49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  <c r="AK2787" s="3"/>
      <c r="AL2787" s="3"/>
      <c r="AM2787" s="3"/>
      <c r="AN2787" s="3"/>
      <c r="AO2787" s="3"/>
      <c r="AP2787" s="3"/>
      <c r="AQ2787" s="3"/>
      <c r="AR2787" s="3"/>
      <c r="AS2787" s="3"/>
      <c r="AT2787" s="3"/>
      <c r="AU2787" s="3"/>
      <c r="AV2787" s="3"/>
      <c r="AW2787" s="3"/>
    </row>
    <row r="2788" spans="1:49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  <c r="AK2788" s="3"/>
      <c r="AL2788" s="3"/>
      <c r="AM2788" s="3"/>
      <c r="AN2788" s="3"/>
      <c r="AO2788" s="3"/>
      <c r="AP2788" s="3"/>
      <c r="AQ2788" s="3"/>
      <c r="AR2788" s="3"/>
      <c r="AS2788" s="3"/>
      <c r="AT2788" s="3"/>
      <c r="AU2788" s="3"/>
      <c r="AV2788" s="3"/>
      <c r="AW2788" s="3"/>
    </row>
    <row r="2789" spans="1:49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  <c r="AK2789" s="3"/>
      <c r="AL2789" s="3"/>
      <c r="AM2789" s="3"/>
      <c r="AN2789" s="3"/>
      <c r="AO2789" s="3"/>
      <c r="AP2789" s="3"/>
      <c r="AQ2789" s="3"/>
      <c r="AR2789" s="3"/>
      <c r="AS2789" s="3"/>
      <c r="AT2789" s="3"/>
      <c r="AU2789" s="3"/>
      <c r="AV2789" s="3"/>
      <c r="AW2789" s="3"/>
    </row>
    <row r="2790" spans="1:49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3"/>
      <c r="AK2790" s="3"/>
      <c r="AL2790" s="3"/>
      <c r="AM2790" s="3"/>
      <c r="AN2790" s="3"/>
      <c r="AO2790" s="3"/>
      <c r="AP2790" s="3"/>
      <c r="AQ2790" s="3"/>
      <c r="AR2790" s="3"/>
      <c r="AS2790" s="3"/>
      <c r="AT2790" s="3"/>
      <c r="AU2790" s="3"/>
      <c r="AV2790" s="3"/>
      <c r="AW2790" s="3"/>
    </row>
    <row r="2791" spans="1:49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  <c r="AJ2791" s="3"/>
      <c r="AK2791" s="3"/>
      <c r="AL2791" s="3"/>
      <c r="AM2791" s="3"/>
      <c r="AN2791" s="3"/>
      <c r="AO2791" s="3"/>
      <c r="AP2791" s="3"/>
      <c r="AQ2791" s="3"/>
      <c r="AR2791" s="3"/>
      <c r="AS2791" s="3"/>
      <c r="AT2791" s="3"/>
      <c r="AU2791" s="3"/>
      <c r="AV2791" s="3"/>
      <c r="AW2791" s="3"/>
    </row>
    <row r="2792" spans="1:49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  <c r="AK2792" s="3"/>
      <c r="AL2792" s="3"/>
      <c r="AM2792" s="3"/>
      <c r="AN2792" s="3"/>
      <c r="AO2792" s="3"/>
      <c r="AP2792" s="3"/>
      <c r="AQ2792" s="3"/>
      <c r="AR2792" s="3"/>
      <c r="AS2792" s="3"/>
      <c r="AT2792" s="3"/>
      <c r="AU2792" s="3"/>
      <c r="AV2792" s="3"/>
      <c r="AW2792" s="3"/>
    </row>
    <row r="2793" spans="1:49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  <c r="AK2793" s="3"/>
      <c r="AL2793" s="3"/>
      <c r="AM2793" s="3"/>
      <c r="AN2793" s="3"/>
      <c r="AO2793" s="3"/>
      <c r="AP2793" s="3"/>
      <c r="AQ2793" s="3"/>
      <c r="AR2793" s="3"/>
      <c r="AS2793" s="3"/>
      <c r="AT2793" s="3"/>
      <c r="AU2793" s="3"/>
      <c r="AV2793" s="3"/>
      <c r="AW2793" s="3"/>
    </row>
    <row r="2794" spans="1:49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  <c r="AK2794" s="3"/>
      <c r="AL2794" s="3"/>
      <c r="AM2794" s="3"/>
      <c r="AN2794" s="3"/>
      <c r="AO2794" s="3"/>
      <c r="AP2794" s="3"/>
      <c r="AQ2794" s="3"/>
      <c r="AR2794" s="3"/>
      <c r="AS2794" s="3"/>
      <c r="AT2794" s="3"/>
      <c r="AU2794" s="3"/>
      <c r="AV2794" s="3"/>
      <c r="AW2794" s="3"/>
    </row>
    <row r="2795" spans="1:49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  <c r="AK2795" s="3"/>
      <c r="AL2795" s="3"/>
      <c r="AM2795" s="3"/>
      <c r="AN2795" s="3"/>
      <c r="AO2795" s="3"/>
      <c r="AP2795" s="3"/>
      <c r="AQ2795" s="3"/>
      <c r="AR2795" s="3"/>
      <c r="AS2795" s="3"/>
      <c r="AT2795" s="3"/>
      <c r="AU2795" s="3"/>
      <c r="AV2795" s="3"/>
      <c r="AW2795" s="3"/>
    </row>
    <row r="2796" spans="1:49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  <c r="AJ2796" s="3"/>
      <c r="AK2796" s="3"/>
      <c r="AL2796" s="3"/>
      <c r="AM2796" s="3"/>
      <c r="AN2796" s="3"/>
      <c r="AO2796" s="3"/>
      <c r="AP2796" s="3"/>
      <c r="AQ2796" s="3"/>
      <c r="AR2796" s="3"/>
      <c r="AS2796" s="3"/>
      <c r="AT2796" s="3"/>
      <c r="AU2796" s="3"/>
      <c r="AV2796" s="3"/>
      <c r="AW2796" s="3"/>
    </row>
    <row r="2797" spans="1:49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3"/>
      <c r="AK2797" s="3"/>
      <c r="AL2797" s="3"/>
      <c r="AM2797" s="3"/>
      <c r="AN2797" s="3"/>
      <c r="AO2797" s="3"/>
      <c r="AP2797" s="3"/>
      <c r="AQ2797" s="3"/>
      <c r="AR2797" s="3"/>
      <c r="AS2797" s="3"/>
      <c r="AT2797" s="3"/>
      <c r="AU2797" s="3"/>
      <c r="AV2797" s="3"/>
      <c r="AW2797" s="3"/>
    </row>
    <row r="2798" spans="1:49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  <c r="AK2798" s="3"/>
      <c r="AL2798" s="3"/>
      <c r="AM2798" s="3"/>
      <c r="AN2798" s="3"/>
      <c r="AO2798" s="3"/>
      <c r="AP2798" s="3"/>
      <c r="AQ2798" s="3"/>
      <c r="AR2798" s="3"/>
      <c r="AS2798" s="3"/>
      <c r="AT2798" s="3"/>
      <c r="AU2798" s="3"/>
      <c r="AV2798" s="3"/>
      <c r="AW2798" s="3"/>
    </row>
    <row r="2799" spans="1:49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  <c r="AJ2799" s="3"/>
      <c r="AK2799" s="3"/>
      <c r="AL2799" s="3"/>
      <c r="AM2799" s="3"/>
      <c r="AN2799" s="3"/>
      <c r="AO2799" s="3"/>
      <c r="AP2799" s="3"/>
      <c r="AQ2799" s="3"/>
      <c r="AR2799" s="3"/>
      <c r="AS2799" s="3"/>
      <c r="AT2799" s="3"/>
      <c r="AU2799" s="3"/>
      <c r="AV2799" s="3"/>
      <c r="AW2799" s="3"/>
    </row>
    <row r="2800" spans="1:49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3"/>
      <c r="AK2800" s="3"/>
      <c r="AL2800" s="3"/>
      <c r="AM2800" s="3"/>
      <c r="AN2800" s="3"/>
      <c r="AO2800" s="3"/>
      <c r="AP2800" s="3"/>
      <c r="AQ2800" s="3"/>
      <c r="AR2800" s="3"/>
      <c r="AS2800" s="3"/>
      <c r="AT2800" s="3"/>
      <c r="AU2800" s="3"/>
      <c r="AV2800" s="3"/>
      <c r="AW2800" s="3"/>
    </row>
    <row r="2801" spans="1:49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  <c r="AJ2801" s="3"/>
      <c r="AK2801" s="3"/>
      <c r="AL2801" s="3"/>
      <c r="AM2801" s="3"/>
      <c r="AN2801" s="3"/>
      <c r="AO2801" s="3"/>
      <c r="AP2801" s="3"/>
      <c r="AQ2801" s="3"/>
      <c r="AR2801" s="3"/>
      <c r="AS2801" s="3"/>
      <c r="AT2801" s="3"/>
      <c r="AU2801" s="3"/>
      <c r="AV2801" s="3"/>
      <c r="AW2801" s="3"/>
    </row>
    <row r="2802" spans="1:49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  <c r="AJ2802" s="3"/>
      <c r="AK2802" s="3"/>
      <c r="AL2802" s="3"/>
      <c r="AM2802" s="3"/>
      <c r="AN2802" s="3"/>
      <c r="AO2802" s="3"/>
      <c r="AP2802" s="3"/>
      <c r="AQ2802" s="3"/>
      <c r="AR2802" s="3"/>
      <c r="AS2802" s="3"/>
      <c r="AT2802" s="3"/>
      <c r="AU2802" s="3"/>
      <c r="AV2802" s="3"/>
      <c r="AW2802" s="3"/>
    </row>
    <row r="2803" spans="1:49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  <c r="AK2803" s="3"/>
      <c r="AL2803" s="3"/>
      <c r="AM2803" s="3"/>
      <c r="AN2803" s="3"/>
      <c r="AO2803" s="3"/>
      <c r="AP2803" s="3"/>
      <c r="AQ2803" s="3"/>
      <c r="AR2803" s="3"/>
      <c r="AS2803" s="3"/>
      <c r="AT2803" s="3"/>
      <c r="AU2803" s="3"/>
      <c r="AV2803" s="3"/>
      <c r="AW2803" s="3"/>
    </row>
    <row r="2804" spans="1:49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  <c r="AJ2804" s="3"/>
      <c r="AK2804" s="3"/>
      <c r="AL2804" s="3"/>
      <c r="AM2804" s="3"/>
      <c r="AN2804" s="3"/>
      <c r="AO2804" s="3"/>
      <c r="AP2804" s="3"/>
      <c r="AQ2804" s="3"/>
      <c r="AR2804" s="3"/>
      <c r="AS2804" s="3"/>
      <c r="AT2804" s="3"/>
      <c r="AU2804" s="3"/>
      <c r="AV2804" s="3"/>
      <c r="AW2804" s="3"/>
    </row>
    <row r="2805" spans="1:49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  <c r="AI2805" s="3"/>
      <c r="AJ2805" s="3"/>
      <c r="AK2805" s="3"/>
      <c r="AL2805" s="3"/>
      <c r="AM2805" s="3"/>
      <c r="AN2805" s="3"/>
      <c r="AO2805" s="3"/>
      <c r="AP2805" s="3"/>
      <c r="AQ2805" s="3"/>
      <c r="AR2805" s="3"/>
      <c r="AS2805" s="3"/>
      <c r="AT2805" s="3"/>
      <c r="AU2805" s="3"/>
      <c r="AV2805" s="3"/>
      <c r="AW2805" s="3"/>
    </row>
    <row r="2806" spans="1:49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  <c r="AI2806" s="3"/>
      <c r="AJ2806" s="3"/>
      <c r="AK2806" s="3"/>
      <c r="AL2806" s="3"/>
      <c r="AM2806" s="3"/>
      <c r="AN2806" s="3"/>
      <c r="AO2806" s="3"/>
      <c r="AP2806" s="3"/>
      <c r="AQ2806" s="3"/>
      <c r="AR2806" s="3"/>
      <c r="AS2806" s="3"/>
      <c r="AT2806" s="3"/>
      <c r="AU2806" s="3"/>
      <c r="AV2806" s="3"/>
      <c r="AW2806" s="3"/>
    </row>
    <row r="2807" spans="1:49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  <c r="AI2807" s="3"/>
      <c r="AJ2807" s="3"/>
      <c r="AK2807" s="3"/>
      <c r="AL2807" s="3"/>
      <c r="AM2807" s="3"/>
      <c r="AN2807" s="3"/>
      <c r="AO2807" s="3"/>
      <c r="AP2807" s="3"/>
      <c r="AQ2807" s="3"/>
      <c r="AR2807" s="3"/>
      <c r="AS2807" s="3"/>
      <c r="AT2807" s="3"/>
      <c r="AU2807" s="3"/>
      <c r="AV2807" s="3"/>
      <c r="AW2807" s="3"/>
    </row>
    <row r="2808" spans="1:49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  <c r="AI2808" s="3"/>
      <c r="AJ2808" s="3"/>
      <c r="AK2808" s="3"/>
      <c r="AL2808" s="3"/>
      <c r="AM2808" s="3"/>
      <c r="AN2808" s="3"/>
      <c r="AO2808" s="3"/>
      <c r="AP2808" s="3"/>
      <c r="AQ2808" s="3"/>
      <c r="AR2808" s="3"/>
      <c r="AS2808" s="3"/>
      <c r="AT2808" s="3"/>
      <c r="AU2808" s="3"/>
      <c r="AV2808" s="3"/>
      <c r="AW2808" s="3"/>
    </row>
    <row r="2809" spans="1:49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  <c r="AI2809" s="3"/>
      <c r="AJ2809" s="3"/>
      <c r="AK2809" s="3"/>
      <c r="AL2809" s="3"/>
      <c r="AM2809" s="3"/>
      <c r="AN2809" s="3"/>
      <c r="AO2809" s="3"/>
      <c r="AP2809" s="3"/>
      <c r="AQ2809" s="3"/>
      <c r="AR2809" s="3"/>
      <c r="AS2809" s="3"/>
      <c r="AT2809" s="3"/>
      <c r="AU2809" s="3"/>
      <c r="AV2809" s="3"/>
      <c r="AW2809" s="3"/>
    </row>
    <row r="2810" spans="1:49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  <c r="AI2810" s="3"/>
      <c r="AJ2810" s="3"/>
      <c r="AK2810" s="3"/>
      <c r="AL2810" s="3"/>
      <c r="AM2810" s="3"/>
      <c r="AN2810" s="3"/>
      <c r="AO2810" s="3"/>
      <c r="AP2810" s="3"/>
      <c r="AQ2810" s="3"/>
      <c r="AR2810" s="3"/>
      <c r="AS2810" s="3"/>
      <c r="AT2810" s="3"/>
      <c r="AU2810" s="3"/>
      <c r="AV2810" s="3"/>
      <c r="AW2810" s="3"/>
    </row>
    <row r="2811" spans="1:49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  <c r="AI2811" s="3"/>
      <c r="AJ2811" s="3"/>
      <c r="AK2811" s="3"/>
      <c r="AL2811" s="3"/>
      <c r="AM2811" s="3"/>
      <c r="AN2811" s="3"/>
      <c r="AO2811" s="3"/>
      <c r="AP2811" s="3"/>
      <c r="AQ2811" s="3"/>
      <c r="AR2811" s="3"/>
      <c r="AS2811" s="3"/>
      <c r="AT2811" s="3"/>
      <c r="AU2811" s="3"/>
      <c r="AV2811" s="3"/>
      <c r="AW2811" s="3"/>
    </row>
    <row r="2812" spans="1:49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  <c r="AI2812" s="3"/>
      <c r="AJ2812" s="3"/>
      <c r="AK2812" s="3"/>
      <c r="AL2812" s="3"/>
      <c r="AM2812" s="3"/>
      <c r="AN2812" s="3"/>
      <c r="AO2812" s="3"/>
      <c r="AP2812" s="3"/>
      <c r="AQ2812" s="3"/>
      <c r="AR2812" s="3"/>
      <c r="AS2812" s="3"/>
      <c r="AT2812" s="3"/>
      <c r="AU2812" s="3"/>
      <c r="AV2812" s="3"/>
      <c r="AW2812" s="3"/>
    </row>
    <row r="2813" spans="1:49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  <c r="AI2813" s="3"/>
      <c r="AJ2813" s="3"/>
      <c r="AK2813" s="3"/>
      <c r="AL2813" s="3"/>
      <c r="AM2813" s="3"/>
      <c r="AN2813" s="3"/>
      <c r="AO2813" s="3"/>
      <c r="AP2813" s="3"/>
      <c r="AQ2813" s="3"/>
      <c r="AR2813" s="3"/>
      <c r="AS2813" s="3"/>
      <c r="AT2813" s="3"/>
      <c r="AU2813" s="3"/>
      <c r="AV2813" s="3"/>
      <c r="AW2813" s="3"/>
    </row>
    <row r="2814" spans="1:49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  <c r="AI2814" s="3"/>
      <c r="AJ2814" s="3"/>
      <c r="AK2814" s="3"/>
      <c r="AL2814" s="3"/>
      <c r="AM2814" s="3"/>
      <c r="AN2814" s="3"/>
      <c r="AO2814" s="3"/>
      <c r="AP2814" s="3"/>
      <c r="AQ2814" s="3"/>
      <c r="AR2814" s="3"/>
      <c r="AS2814" s="3"/>
      <c r="AT2814" s="3"/>
      <c r="AU2814" s="3"/>
      <c r="AV2814" s="3"/>
      <c r="AW2814" s="3"/>
    </row>
    <row r="2815" spans="1:49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  <c r="AI2815" s="3"/>
      <c r="AJ2815" s="3"/>
      <c r="AK2815" s="3"/>
      <c r="AL2815" s="3"/>
      <c r="AM2815" s="3"/>
      <c r="AN2815" s="3"/>
      <c r="AO2815" s="3"/>
      <c r="AP2815" s="3"/>
      <c r="AQ2815" s="3"/>
      <c r="AR2815" s="3"/>
      <c r="AS2815" s="3"/>
      <c r="AT2815" s="3"/>
      <c r="AU2815" s="3"/>
      <c r="AV2815" s="3"/>
      <c r="AW2815" s="3"/>
    </row>
    <row r="2816" spans="1:49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  <c r="AI2816" s="3"/>
      <c r="AJ2816" s="3"/>
      <c r="AK2816" s="3"/>
      <c r="AL2816" s="3"/>
      <c r="AM2816" s="3"/>
      <c r="AN2816" s="3"/>
      <c r="AO2816" s="3"/>
      <c r="AP2816" s="3"/>
      <c r="AQ2816" s="3"/>
      <c r="AR2816" s="3"/>
      <c r="AS2816" s="3"/>
      <c r="AT2816" s="3"/>
      <c r="AU2816" s="3"/>
      <c r="AV2816" s="3"/>
      <c r="AW2816" s="3"/>
    </row>
    <row r="2817" spans="1:49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  <c r="AI2817" s="3"/>
      <c r="AJ2817" s="3"/>
      <c r="AK2817" s="3"/>
      <c r="AL2817" s="3"/>
      <c r="AM2817" s="3"/>
      <c r="AN2817" s="3"/>
      <c r="AO2817" s="3"/>
      <c r="AP2817" s="3"/>
      <c r="AQ2817" s="3"/>
      <c r="AR2817" s="3"/>
      <c r="AS2817" s="3"/>
      <c r="AT2817" s="3"/>
      <c r="AU2817" s="3"/>
      <c r="AV2817" s="3"/>
      <c r="AW2817" s="3"/>
    </row>
    <row r="2818" spans="1:49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  <c r="AI2818" s="3"/>
      <c r="AJ2818" s="3"/>
      <c r="AK2818" s="3"/>
      <c r="AL2818" s="3"/>
      <c r="AM2818" s="3"/>
      <c r="AN2818" s="3"/>
      <c r="AO2818" s="3"/>
      <c r="AP2818" s="3"/>
      <c r="AQ2818" s="3"/>
      <c r="AR2818" s="3"/>
      <c r="AS2818" s="3"/>
      <c r="AT2818" s="3"/>
      <c r="AU2818" s="3"/>
      <c r="AV2818" s="3"/>
      <c r="AW2818" s="3"/>
    </row>
    <row r="2819" spans="1:49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  <c r="AI2819" s="3"/>
      <c r="AJ2819" s="3"/>
      <c r="AK2819" s="3"/>
      <c r="AL2819" s="3"/>
      <c r="AM2819" s="3"/>
      <c r="AN2819" s="3"/>
      <c r="AO2819" s="3"/>
      <c r="AP2819" s="3"/>
      <c r="AQ2819" s="3"/>
      <c r="AR2819" s="3"/>
      <c r="AS2819" s="3"/>
      <c r="AT2819" s="3"/>
      <c r="AU2819" s="3"/>
      <c r="AV2819" s="3"/>
      <c r="AW2819" s="3"/>
    </row>
    <row r="2820" spans="1:49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  <c r="AJ2820" s="3"/>
      <c r="AK2820" s="3"/>
      <c r="AL2820" s="3"/>
      <c r="AM2820" s="3"/>
      <c r="AN2820" s="3"/>
      <c r="AO2820" s="3"/>
      <c r="AP2820" s="3"/>
      <c r="AQ2820" s="3"/>
      <c r="AR2820" s="3"/>
      <c r="AS2820" s="3"/>
      <c r="AT2820" s="3"/>
      <c r="AU2820" s="3"/>
      <c r="AV2820" s="3"/>
      <c r="AW2820" s="3"/>
    </row>
    <row r="2821" spans="1:49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  <c r="AJ2821" s="3"/>
      <c r="AK2821" s="3"/>
      <c r="AL2821" s="3"/>
      <c r="AM2821" s="3"/>
      <c r="AN2821" s="3"/>
      <c r="AO2821" s="3"/>
      <c r="AP2821" s="3"/>
      <c r="AQ2821" s="3"/>
      <c r="AR2821" s="3"/>
      <c r="AS2821" s="3"/>
      <c r="AT2821" s="3"/>
      <c r="AU2821" s="3"/>
      <c r="AV2821" s="3"/>
      <c r="AW2821" s="3"/>
    </row>
    <row r="2822" spans="1:49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  <c r="AI2822" s="3"/>
      <c r="AJ2822" s="3"/>
      <c r="AK2822" s="3"/>
      <c r="AL2822" s="3"/>
      <c r="AM2822" s="3"/>
      <c r="AN2822" s="3"/>
      <c r="AO2822" s="3"/>
      <c r="AP2822" s="3"/>
      <c r="AQ2822" s="3"/>
      <c r="AR2822" s="3"/>
      <c r="AS2822" s="3"/>
      <c r="AT2822" s="3"/>
      <c r="AU2822" s="3"/>
      <c r="AV2822" s="3"/>
      <c r="AW2822" s="3"/>
    </row>
    <row r="2823" spans="1:49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  <c r="AI2823" s="3"/>
      <c r="AJ2823" s="3"/>
      <c r="AK2823" s="3"/>
      <c r="AL2823" s="3"/>
      <c r="AM2823" s="3"/>
      <c r="AN2823" s="3"/>
      <c r="AO2823" s="3"/>
      <c r="AP2823" s="3"/>
      <c r="AQ2823" s="3"/>
      <c r="AR2823" s="3"/>
      <c r="AS2823" s="3"/>
      <c r="AT2823" s="3"/>
      <c r="AU2823" s="3"/>
      <c r="AV2823" s="3"/>
      <c r="AW2823" s="3"/>
    </row>
    <row r="2824" spans="1:49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/>
      <c r="AJ2824" s="3"/>
      <c r="AK2824" s="3"/>
      <c r="AL2824" s="3"/>
      <c r="AM2824" s="3"/>
      <c r="AN2824" s="3"/>
      <c r="AO2824" s="3"/>
      <c r="AP2824" s="3"/>
      <c r="AQ2824" s="3"/>
      <c r="AR2824" s="3"/>
      <c r="AS2824" s="3"/>
      <c r="AT2824" s="3"/>
      <c r="AU2824" s="3"/>
      <c r="AV2824" s="3"/>
      <c r="AW2824" s="3"/>
    </row>
    <row r="2825" spans="1:49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  <c r="AK2825" s="3"/>
      <c r="AL2825" s="3"/>
      <c r="AM2825" s="3"/>
      <c r="AN2825" s="3"/>
      <c r="AO2825" s="3"/>
      <c r="AP2825" s="3"/>
      <c r="AQ2825" s="3"/>
      <c r="AR2825" s="3"/>
      <c r="AS2825" s="3"/>
      <c r="AT2825" s="3"/>
      <c r="AU2825" s="3"/>
      <c r="AV2825" s="3"/>
      <c r="AW2825" s="3"/>
    </row>
    <row r="2826" spans="1:49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  <c r="AJ2826" s="3"/>
      <c r="AK2826" s="3"/>
      <c r="AL2826" s="3"/>
      <c r="AM2826" s="3"/>
      <c r="AN2826" s="3"/>
      <c r="AO2826" s="3"/>
      <c r="AP2826" s="3"/>
      <c r="AQ2826" s="3"/>
      <c r="AR2826" s="3"/>
      <c r="AS2826" s="3"/>
      <c r="AT2826" s="3"/>
      <c r="AU2826" s="3"/>
      <c r="AV2826" s="3"/>
      <c r="AW2826" s="3"/>
    </row>
    <row r="2827" spans="1:49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  <c r="AJ2827" s="3"/>
      <c r="AK2827" s="3"/>
      <c r="AL2827" s="3"/>
      <c r="AM2827" s="3"/>
      <c r="AN2827" s="3"/>
      <c r="AO2827" s="3"/>
      <c r="AP2827" s="3"/>
      <c r="AQ2827" s="3"/>
      <c r="AR2827" s="3"/>
      <c r="AS2827" s="3"/>
      <c r="AT2827" s="3"/>
      <c r="AU2827" s="3"/>
      <c r="AV2827" s="3"/>
      <c r="AW2827" s="3"/>
    </row>
    <row r="2828" spans="1:49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  <c r="AJ2828" s="3"/>
      <c r="AK2828" s="3"/>
      <c r="AL2828" s="3"/>
      <c r="AM2828" s="3"/>
      <c r="AN2828" s="3"/>
      <c r="AO2828" s="3"/>
      <c r="AP2828" s="3"/>
      <c r="AQ2828" s="3"/>
      <c r="AR2828" s="3"/>
      <c r="AS2828" s="3"/>
      <c r="AT2828" s="3"/>
      <c r="AU2828" s="3"/>
      <c r="AV2828" s="3"/>
      <c r="AW2828" s="3"/>
    </row>
    <row r="2829" spans="1:49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  <c r="AI2829" s="3"/>
      <c r="AJ2829" s="3"/>
      <c r="AK2829" s="3"/>
      <c r="AL2829" s="3"/>
      <c r="AM2829" s="3"/>
      <c r="AN2829" s="3"/>
      <c r="AO2829" s="3"/>
      <c r="AP2829" s="3"/>
      <c r="AQ2829" s="3"/>
      <c r="AR2829" s="3"/>
      <c r="AS2829" s="3"/>
      <c r="AT2829" s="3"/>
      <c r="AU2829" s="3"/>
      <c r="AV2829" s="3"/>
      <c r="AW2829" s="3"/>
    </row>
    <row r="2830" spans="1:49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  <c r="AJ2830" s="3"/>
      <c r="AK2830" s="3"/>
      <c r="AL2830" s="3"/>
      <c r="AM2830" s="3"/>
      <c r="AN2830" s="3"/>
      <c r="AO2830" s="3"/>
      <c r="AP2830" s="3"/>
      <c r="AQ2830" s="3"/>
      <c r="AR2830" s="3"/>
      <c r="AS2830" s="3"/>
      <c r="AT2830" s="3"/>
      <c r="AU2830" s="3"/>
      <c r="AV2830" s="3"/>
      <c r="AW2830" s="3"/>
    </row>
    <row r="2831" spans="1:49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  <c r="AI2831" s="3"/>
      <c r="AJ2831" s="3"/>
      <c r="AK2831" s="3"/>
      <c r="AL2831" s="3"/>
      <c r="AM2831" s="3"/>
      <c r="AN2831" s="3"/>
      <c r="AO2831" s="3"/>
      <c r="AP2831" s="3"/>
      <c r="AQ2831" s="3"/>
      <c r="AR2831" s="3"/>
      <c r="AS2831" s="3"/>
      <c r="AT2831" s="3"/>
      <c r="AU2831" s="3"/>
      <c r="AV2831" s="3"/>
      <c r="AW2831" s="3"/>
    </row>
    <row r="2832" spans="1:49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  <c r="AI2832" s="3"/>
      <c r="AJ2832" s="3"/>
      <c r="AK2832" s="3"/>
      <c r="AL2832" s="3"/>
      <c r="AM2832" s="3"/>
      <c r="AN2832" s="3"/>
      <c r="AO2832" s="3"/>
      <c r="AP2832" s="3"/>
      <c r="AQ2832" s="3"/>
      <c r="AR2832" s="3"/>
      <c r="AS2832" s="3"/>
      <c r="AT2832" s="3"/>
      <c r="AU2832" s="3"/>
      <c r="AV2832" s="3"/>
      <c r="AW2832" s="3"/>
    </row>
    <row r="2833" spans="1:49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  <c r="AI2833" s="3"/>
      <c r="AJ2833" s="3"/>
      <c r="AK2833" s="3"/>
      <c r="AL2833" s="3"/>
      <c r="AM2833" s="3"/>
      <c r="AN2833" s="3"/>
      <c r="AO2833" s="3"/>
      <c r="AP2833" s="3"/>
      <c r="AQ2833" s="3"/>
      <c r="AR2833" s="3"/>
      <c r="AS2833" s="3"/>
      <c r="AT2833" s="3"/>
      <c r="AU2833" s="3"/>
      <c r="AV2833" s="3"/>
      <c r="AW2833" s="3"/>
    </row>
    <row r="2834" spans="1:49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  <c r="AI2834" s="3"/>
      <c r="AJ2834" s="3"/>
      <c r="AK2834" s="3"/>
      <c r="AL2834" s="3"/>
      <c r="AM2834" s="3"/>
      <c r="AN2834" s="3"/>
      <c r="AO2834" s="3"/>
      <c r="AP2834" s="3"/>
      <c r="AQ2834" s="3"/>
      <c r="AR2834" s="3"/>
      <c r="AS2834" s="3"/>
      <c r="AT2834" s="3"/>
      <c r="AU2834" s="3"/>
      <c r="AV2834" s="3"/>
      <c r="AW2834" s="3"/>
    </row>
    <row r="2835" spans="1:49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  <c r="AI2835" s="3"/>
      <c r="AJ2835" s="3"/>
      <c r="AK2835" s="3"/>
      <c r="AL2835" s="3"/>
      <c r="AM2835" s="3"/>
      <c r="AN2835" s="3"/>
      <c r="AO2835" s="3"/>
      <c r="AP2835" s="3"/>
      <c r="AQ2835" s="3"/>
      <c r="AR2835" s="3"/>
      <c r="AS2835" s="3"/>
      <c r="AT2835" s="3"/>
      <c r="AU2835" s="3"/>
      <c r="AV2835" s="3"/>
      <c r="AW2835" s="3"/>
    </row>
    <row r="2836" spans="1:49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  <c r="AI2836" s="3"/>
      <c r="AJ2836" s="3"/>
      <c r="AK2836" s="3"/>
      <c r="AL2836" s="3"/>
      <c r="AM2836" s="3"/>
      <c r="AN2836" s="3"/>
      <c r="AO2836" s="3"/>
      <c r="AP2836" s="3"/>
      <c r="AQ2836" s="3"/>
      <c r="AR2836" s="3"/>
      <c r="AS2836" s="3"/>
      <c r="AT2836" s="3"/>
      <c r="AU2836" s="3"/>
      <c r="AV2836" s="3"/>
      <c r="AW2836" s="3"/>
    </row>
    <row r="2837" spans="1:49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  <c r="AI2837" s="3"/>
      <c r="AJ2837" s="3"/>
      <c r="AK2837" s="3"/>
      <c r="AL2837" s="3"/>
      <c r="AM2837" s="3"/>
      <c r="AN2837" s="3"/>
      <c r="AO2837" s="3"/>
      <c r="AP2837" s="3"/>
      <c r="AQ2837" s="3"/>
      <c r="AR2837" s="3"/>
      <c r="AS2837" s="3"/>
      <c r="AT2837" s="3"/>
      <c r="AU2837" s="3"/>
      <c r="AV2837" s="3"/>
      <c r="AW2837" s="3"/>
    </row>
    <row r="2838" spans="1:49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  <c r="AI2838" s="3"/>
      <c r="AJ2838" s="3"/>
      <c r="AK2838" s="3"/>
      <c r="AL2838" s="3"/>
      <c r="AM2838" s="3"/>
      <c r="AN2838" s="3"/>
      <c r="AO2838" s="3"/>
      <c r="AP2838" s="3"/>
      <c r="AQ2838" s="3"/>
      <c r="AR2838" s="3"/>
      <c r="AS2838" s="3"/>
      <c r="AT2838" s="3"/>
      <c r="AU2838" s="3"/>
      <c r="AV2838" s="3"/>
      <c r="AW2838" s="3"/>
    </row>
    <row r="2839" spans="1:49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  <c r="AI2839" s="3"/>
      <c r="AJ2839" s="3"/>
      <c r="AK2839" s="3"/>
      <c r="AL2839" s="3"/>
      <c r="AM2839" s="3"/>
      <c r="AN2839" s="3"/>
      <c r="AO2839" s="3"/>
      <c r="AP2839" s="3"/>
      <c r="AQ2839" s="3"/>
      <c r="AR2839" s="3"/>
      <c r="AS2839" s="3"/>
      <c r="AT2839" s="3"/>
      <c r="AU2839" s="3"/>
      <c r="AV2839" s="3"/>
      <c r="AW2839" s="3"/>
    </row>
    <row r="2840" spans="1:49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  <c r="AI2840" s="3"/>
      <c r="AJ2840" s="3"/>
      <c r="AK2840" s="3"/>
      <c r="AL2840" s="3"/>
      <c r="AM2840" s="3"/>
      <c r="AN2840" s="3"/>
      <c r="AO2840" s="3"/>
      <c r="AP2840" s="3"/>
      <c r="AQ2840" s="3"/>
      <c r="AR2840" s="3"/>
      <c r="AS2840" s="3"/>
      <c r="AT2840" s="3"/>
      <c r="AU2840" s="3"/>
      <c r="AV2840" s="3"/>
      <c r="AW2840" s="3"/>
    </row>
    <row r="2841" spans="1:49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  <c r="AI2841" s="3"/>
      <c r="AJ2841" s="3"/>
      <c r="AK2841" s="3"/>
      <c r="AL2841" s="3"/>
      <c r="AM2841" s="3"/>
      <c r="AN2841" s="3"/>
      <c r="AO2841" s="3"/>
      <c r="AP2841" s="3"/>
      <c r="AQ2841" s="3"/>
      <c r="AR2841" s="3"/>
      <c r="AS2841" s="3"/>
      <c r="AT2841" s="3"/>
      <c r="AU2841" s="3"/>
      <c r="AV2841" s="3"/>
      <c r="AW2841" s="3"/>
    </row>
    <row r="2842" spans="1:49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  <c r="AI2842" s="3"/>
      <c r="AJ2842" s="3"/>
      <c r="AK2842" s="3"/>
      <c r="AL2842" s="3"/>
      <c r="AM2842" s="3"/>
      <c r="AN2842" s="3"/>
      <c r="AO2842" s="3"/>
      <c r="AP2842" s="3"/>
      <c r="AQ2842" s="3"/>
      <c r="AR2842" s="3"/>
      <c r="AS2842" s="3"/>
      <c r="AT2842" s="3"/>
      <c r="AU2842" s="3"/>
      <c r="AV2842" s="3"/>
      <c r="AW2842" s="3"/>
    </row>
    <row r="2843" spans="1:49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  <c r="AI2843" s="3"/>
      <c r="AJ2843" s="3"/>
      <c r="AK2843" s="3"/>
      <c r="AL2843" s="3"/>
      <c r="AM2843" s="3"/>
      <c r="AN2843" s="3"/>
      <c r="AO2843" s="3"/>
      <c r="AP2843" s="3"/>
      <c r="AQ2843" s="3"/>
      <c r="AR2843" s="3"/>
      <c r="AS2843" s="3"/>
      <c r="AT2843" s="3"/>
      <c r="AU2843" s="3"/>
      <c r="AV2843" s="3"/>
      <c r="AW2843" s="3"/>
    </row>
    <row r="2844" spans="1:49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  <c r="AI2844" s="3"/>
      <c r="AJ2844" s="3"/>
      <c r="AK2844" s="3"/>
      <c r="AL2844" s="3"/>
      <c r="AM2844" s="3"/>
      <c r="AN2844" s="3"/>
      <c r="AO2844" s="3"/>
      <c r="AP2844" s="3"/>
      <c r="AQ2844" s="3"/>
      <c r="AR2844" s="3"/>
      <c r="AS2844" s="3"/>
      <c r="AT2844" s="3"/>
      <c r="AU2844" s="3"/>
      <c r="AV2844" s="3"/>
      <c r="AW2844" s="3"/>
    </row>
    <row r="2845" spans="1:49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  <c r="AJ2845" s="3"/>
      <c r="AK2845" s="3"/>
      <c r="AL2845" s="3"/>
      <c r="AM2845" s="3"/>
      <c r="AN2845" s="3"/>
      <c r="AO2845" s="3"/>
      <c r="AP2845" s="3"/>
      <c r="AQ2845" s="3"/>
      <c r="AR2845" s="3"/>
      <c r="AS2845" s="3"/>
      <c r="AT2845" s="3"/>
      <c r="AU2845" s="3"/>
      <c r="AV2845" s="3"/>
      <c r="AW2845" s="3"/>
    </row>
    <row r="2846" spans="1:49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  <c r="AI2846" s="3"/>
      <c r="AJ2846" s="3"/>
      <c r="AK2846" s="3"/>
      <c r="AL2846" s="3"/>
      <c r="AM2846" s="3"/>
      <c r="AN2846" s="3"/>
      <c r="AO2846" s="3"/>
      <c r="AP2846" s="3"/>
      <c r="AQ2846" s="3"/>
      <c r="AR2846" s="3"/>
      <c r="AS2846" s="3"/>
      <c r="AT2846" s="3"/>
      <c r="AU2846" s="3"/>
      <c r="AV2846" s="3"/>
      <c r="AW2846" s="3"/>
    </row>
    <row r="2847" spans="1:49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  <c r="AI2847" s="3"/>
      <c r="AJ2847" s="3"/>
      <c r="AK2847" s="3"/>
      <c r="AL2847" s="3"/>
      <c r="AM2847" s="3"/>
      <c r="AN2847" s="3"/>
      <c r="AO2847" s="3"/>
      <c r="AP2847" s="3"/>
      <c r="AQ2847" s="3"/>
      <c r="AR2847" s="3"/>
      <c r="AS2847" s="3"/>
      <c r="AT2847" s="3"/>
      <c r="AU2847" s="3"/>
      <c r="AV2847" s="3"/>
      <c r="AW2847" s="3"/>
    </row>
    <row r="2848" spans="1:49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  <c r="AH2848" s="3"/>
      <c r="AI2848" s="3"/>
      <c r="AJ2848" s="3"/>
      <c r="AK2848" s="3"/>
      <c r="AL2848" s="3"/>
      <c r="AM2848" s="3"/>
      <c r="AN2848" s="3"/>
      <c r="AO2848" s="3"/>
      <c r="AP2848" s="3"/>
      <c r="AQ2848" s="3"/>
      <c r="AR2848" s="3"/>
      <c r="AS2848" s="3"/>
      <c r="AT2848" s="3"/>
      <c r="AU2848" s="3"/>
      <c r="AV2848" s="3"/>
      <c r="AW2848" s="3"/>
    </row>
    <row r="2849" spans="1:49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  <c r="AI2849" s="3"/>
      <c r="AJ2849" s="3"/>
      <c r="AK2849" s="3"/>
      <c r="AL2849" s="3"/>
      <c r="AM2849" s="3"/>
      <c r="AN2849" s="3"/>
      <c r="AO2849" s="3"/>
      <c r="AP2849" s="3"/>
      <c r="AQ2849" s="3"/>
      <c r="AR2849" s="3"/>
      <c r="AS2849" s="3"/>
      <c r="AT2849" s="3"/>
      <c r="AU2849" s="3"/>
      <c r="AV2849" s="3"/>
      <c r="AW2849" s="3"/>
    </row>
    <row r="2850" spans="1:49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  <c r="AH2850" s="3"/>
      <c r="AI2850" s="3"/>
      <c r="AJ2850" s="3"/>
      <c r="AK2850" s="3"/>
      <c r="AL2850" s="3"/>
      <c r="AM2850" s="3"/>
      <c r="AN2850" s="3"/>
      <c r="AO2850" s="3"/>
      <c r="AP2850" s="3"/>
      <c r="AQ2850" s="3"/>
      <c r="AR2850" s="3"/>
      <c r="AS2850" s="3"/>
      <c r="AT2850" s="3"/>
      <c r="AU2850" s="3"/>
      <c r="AV2850" s="3"/>
      <c r="AW2850" s="3"/>
    </row>
    <row r="2851" spans="1:49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  <c r="AI2851" s="3"/>
      <c r="AJ2851" s="3"/>
      <c r="AK2851" s="3"/>
      <c r="AL2851" s="3"/>
      <c r="AM2851" s="3"/>
      <c r="AN2851" s="3"/>
      <c r="AO2851" s="3"/>
      <c r="AP2851" s="3"/>
      <c r="AQ2851" s="3"/>
      <c r="AR2851" s="3"/>
      <c r="AS2851" s="3"/>
      <c r="AT2851" s="3"/>
      <c r="AU2851" s="3"/>
      <c r="AV2851" s="3"/>
      <c r="AW2851" s="3"/>
    </row>
    <row r="2852" spans="1:49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  <c r="AH2852" s="3"/>
      <c r="AI2852" s="3"/>
      <c r="AJ2852" s="3"/>
      <c r="AK2852" s="3"/>
      <c r="AL2852" s="3"/>
      <c r="AM2852" s="3"/>
      <c r="AN2852" s="3"/>
      <c r="AO2852" s="3"/>
      <c r="AP2852" s="3"/>
      <c r="AQ2852" s="3"/>
      <c r="AR2852" s="3"/>
      <c r="AS2852" s="3"/>
      <c r="AT2852" s="3"/>
      <c r="AU2852" s="3"/>
      <c r="AV2852" s="3"/>
      <c r="AW2852" s="3"/>
    </row>
    <row r="2853" spans="1:49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  <c r="AH2853" s="3"/>
      <c r="AI2853" s="3"/>
      <c r="AJ2853" s="3"/>
      <c r="AK2853" s="3"/>
      <c r="AL2853" s="3"/>
      <c r="AM2853" s="3"/>
      <c r="AN2853" s="3"/>
      <c r="AO2853" s="3"/>
      <c r="AP2853" s="3"/>
      <c r="AQ2853" s="3"/>
      <c r="AR2853" s="3"/>
      <c r="AS2853" s="3"/>
      <c r="AT2853" s="3"/>
      <c r="AU2853" s="3"/>
      <c r="AV2853" s="3"/>
      <c r="AW2853" s="3"/>
    </row>
    <row r="2854" spans="1:49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  <c r="AH2854" s="3"/>
      <c r="AI2854" s="3"/>
      <c r="AJ2854" s="3"/>
      <c r="AK2854" s="3"/>
      <c r="AL2854" s="3"/>
      <c r="AM2854" s="3"/>
      <c r="AN2854" s="3"/>
      <c r="AO2854" s="3"/>
      <c r="AP2854" s="3"/>
      <c r="AQ2854" s="3"/>
      <c r="AR2854" s="3"/>
      <c r="AS2854" s="3"/>
      <c r="AT2854" s="3"/>
      <c r="AU2854" s="3"/>
      <c r="AV2854" s="3"/>
      <c r="AW2854" s="3"/>
    </row>
    <row r="2855" spans="1:49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  <c r="AH2855" s="3"/>
      <c r="AI2855" s="3"/>
      <c r="AJ2855" s="3"/>
      <c r="AK2855" s="3"/>
      <c r="AL2855" s="3"/>
      <c r="AM2855" s="3"/>
      <c r="AN2855" s="3"/>
      <c r="AO2855" s="3"/>
      <c r="AP2855" s="3"/>
      <c r="AQ2855" s="3"/>
      <c r="AR2855" s="3"/>
      <c r="AS2855" s="3"/>
      <c r="AT2855" s="3"/>
      <c r="AU2855" s="3"/>
      <c r="AV2855" s="3"/>
      <c r="AW2855" s="3"/>
    </row>
    <row r="2856" spans="1:49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  <c r="AI2856" s="3"/>
      <c r="AJ2856" s="3"/>
      <c r="AK2856" s="3"/>
      <c r="AL2856" s="3"/>
      <c r="AM2856" s="3"/>
      <c r="AN2856" s="3"/>
      <c r="AO2856" s="3"/>
      <c r="AP2856" s="3"/>
      <c r="AQ2856" s="3"/>
      <c r="AR2856" s="3"/>
      <c r="AS2856" s="3"/>
      <c r="AT2856" s="3"/>
      <c r="AU2856" s="3"/>
      <c r="AV2856" s="3"/>
      <c r="AW2856" s="3"/>
    </row>
    <row r="2857" spans="1:49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  <c r="AH2857" s="3"/>
      <c r="AI2857" s="3"/>
      <c r="AJ2857" s="3"/>
      <c r="AK2857" s="3"/>
      <c r="AL2857" s="3"/>
      <c r="AM2857" s="3"/>
      <c r="AN2857" s="3"/>
      <c r="AO2857" s="3"/>
      <c r="AP2857" s="3"/>
      <c r="AQ2857" s="3"/>
      <c r="AR2857" s="3"/>
      <c r="AS2857" s="3"/>
      <c r="AT2857" s="3"/>
      <c r="AU2857" s="3"/>
      <c r="AV2857" s="3"/>
      <c r="AW2857" s="3"/>
    </row>
    <row r="2858" spans="1:49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  <c r="AH2858" s="3"/>
      <c r="AI2858" s="3"/>
      <c r="AJ2858" s="3"/>
      <c r="AK2858" s="3"/>
      <c r="AL2858" s="3"/>
      <c r="AM2858" s="3"/>
      <c r="AN2858" s="3"/>
      <c r="AO2858" s="3"/>
      <c r="AP2858" s="3"/>
      <c r="AQ2858" s="3"/>
      <c r="AR2858" s="3"/>
      <c r="AS2858" s="3"/>
      <c r="AT2858" s="3"/>
      <c r="AU2858" s="3"/>
      <c r="AV2858" s="3"/>
      <c r="AW2858" s="3"/>
    </row>
    <row r="2859" spans="1:49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  <c r="AH2859" s="3"/>
      <c r="AI2859" s="3"/>
      <c r="AJ2859" s="3"/>
      <c r="AK2859" s="3"/>
      <c r="AL2859" s="3"/>
      <c r="AM2859" s="3"/>
      <c r="AN2859" s="3"/>
      <c r="AO2859" s="3"/>
      <c r="AP2859" s="3"/>
      <c r="AQ2859" s="3"/>
      <c r="AR2859" s="3"/>
      <c r="AS2859" s="3"/>
      <c r="AT2859" s="3"/>
      <c r="AU2859" s="3"/>
      <c r="AV2859" s="3"/>
      <c r="AW2859" s="3"/>
    </row>
    <row r="2860" spans="1:49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  <c r="AH2860" s="3"/>
      <c r="AI2860" s="3"/>
      <c r="AJ2860" s="3"/>
      <c r="AK2860" s="3"/>
      <c r="AL2860" s="3"/>
      <c r="AM2860" s="3"/>
      <c r="AN2860" s="3"/>
      <c r="AO2860" s="3"/>
      <c r="AP2860" s="3"/>
      <c r="AQ2860" s="3"/>
      <c r="AR2860" s="3"/>
      <c r="AS2860" s="3"/>
      <c r="AT2860" s="3"/>
      <c r="AU2860" s="3"/>
      <c r="AV2860" s="3"/>
      <c r="AW2860" s="3"/>
    </row>
    <row r="2861" spans="1:49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  <c r="AH2861" s="3"/>
      <c r="AI2861" s="3"/>
      <c r="AJ2861" s="3"/>
      <c r="AK2861" s="3"/>
      <c r="AL2861" s="3"/>
      <c r="AM2861" s="3"/>
      <c r="AN2861" s="3"/>
      <c r="AO2861" s="3"/>
      <c r="AP2861" s="3"/>
      <c r="AQ2861" s="3"/>
      <c r="AR2861" s="3"/>
      <c r="AS2861" s="3"/>
      <c r="AT2861" s="3"/>
      <c r="AU2861" s="3"/>
      <c r="AV2861" s="3"/>
      <c r="AW2861" s="3"/>
    </row>
    <row r="2862" spans="1:49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  <c r="AH2862" s="3"/>
      <c r="AI2862" s="3"/>
      <c r="AJ2862" s="3"/>
      <c r="AK2862" s="3"/>
      <c r="AL2862" s="3"/>
      <c r="AM2862" s="3"/>
      <c r="AN2862" s="3"/>
      <c r="AO2862" s="3"/>
      <c r="AP2862" s="3"/>
      <c r="AQ2862" s="3"/>
      <c r="AR2862" s="3"/>
      <c r="AS2862" s="3"/>
      <c r="AT2862" s="3"/>
      <c r="AU2862" s="3"/>
      <c r="AV2862" s="3"/>
      <c r="AW2862" s="3"/>
    </row>
    <row r="2863" spans="1:49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  <c r="AH2863" s="3"/>
      <c r="AI2863" s="3"/>
      <c r="AJ2863" s="3"/>
      <c r="AK2863" s="3"/>
      <c r="AL2863" s="3"/>
      <c r="AM2863" s="3"/>
      <c r="AN2863" s="3"/>
      <c r="AO2863" s="3"/>
      <c r="AP2863" s="3"/>
      <c r="AQ2863" s="3"/>
      <c r="AR2863" s="3"/>
      <c r="AS2863" s="3"/>
      <c r="AT2863" s="3"/>
      <c r="AU2863" s="3"/>
      <c r="AV2863" s="3"/>
      <c r="AW2863" s="3"/>
    </row>
    <row r="2864" spans="1:49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  <c r="AH2864" s="3"/>
      <c r="AI2864" s="3"/>
      <c r="AJ2864" s="3"/>
      <c r="AK2864" s="3"/>
      <c r="AL2864" s="3"/>
      <c r="AM2864" s="3"/>
      <c r="AN2864" s="3"/>
      <c r="AO2864" s="3"/>
      <c r="AP2864" s="3"/>
      <c r="AQ2864" s="3"/>
      <c r="AR2864" s="3"/>
      <c r="AS2864" s="3"/>
      <c r="AT2864" s="3"/>
      <c r="AU2864" s="3"/>
      <c r="AV2864" s="3"/>
      <c r="AW2864" s="3"/>
    </row>
    <row r="2865" spans="1:49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  <c r="AI2865" s="3"/>
      <c r="AJ2865" s="3"/>
      <c r="AK2865" s="3"/>
      <c r="AL2865" s="3"/>
      <c r="AM2865" s="3"/>
      <c r="AN2865" s="3"/>
      <c r="AO2865" s="3"/>
      <c r="AP2865" s="3"/>
      <c r="AQ2865" s="3"/>
      <c r="AR2865" s="3"/>
      <c r="AS2865" s="3"/>
      <c r="AT2865" s="3"/>
      <c r="AU2865" s="3"/>
      <c r="AV2865" s="3"/>
      <c r="AW2865" s="3"/>
    </row>
    <row r="2866" spans="1:49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  <c r="AH2866" s="3"/>
      <c r="AI2866" s="3"/>
      <c r="AJ2866" s="3"/>
      <c r="AK2866" s="3"/>
      <c r="AL2866" s="3"/>
      <c r="AM2866" s="3"/>
      <c r="AN2866" s="3"/>
      <c r="AO2866" s="3"/>
      <c r="AP2866" s="3"/>
      <c r="AQ2866" s="3"/>
      <c r="AR2866" s="3"/>
      <c r="AS2866" s="3"/>
      <c r="AT2866" s="3"/>
      <c r="AU2866" s="3"/>
      <c r="AV2866" s="3"/>
      <c r="AW2866" s="3"/>
    </row>
    <row r="2867" spans="1:49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  <c r="AH2867" s="3"/>
      <c r="AI2867" s="3"/>
      <c r="AJ2867" s="3"/>
      <c r="AK2867" s="3"/>
      <c r="AL2867" s="3"/>
      <c r="AM2867" s="3"/>
      <c r="AN2867" s="3"/>
      <c r="AO2867" s="3"/>
      <c r="AP2867" s="3"/>
      <c r="AQ2867" s="3"/>
      <c r="AR2867" s="3"/>
      <c r="AS2867" s="3"/>
      <c r="AT2867" s="3"/>
      <c r="AU2867" s="3"/>
      <c r="AV2867" s="3"/>
      <c r="AW2867" s="3"/>
    </row>
    <row r="2868" spans="1:49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  <c r="AH2868" s="3"/>
      <c r="AI2868" s="3"/>
      <c r="AJ2868" s="3"/>
      <c r="AK2868" s="3"/>
      <c r="AL2868" s="3"/>
      <c r="AM2868" s="3"/>
      <c r="AN2868" s="3"/>
      <c r="AO2868" s="3"/>
      <c r="AP2868" s="3"/>
      <c r="AQ2868" s="3"/>
      <c r="AR2868" s="3"/>
      <c r="AS2868" s="3"/>
      <c r="AT2868" s="3"/>
      <c r="AU2868" s="3"/>
      <c r="AV2868" s="3"/>
      <c r="AW2868" s="3"/>
    </row>
    <row r="2869" spans="1:49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  <c r="AH2869" s="3"/>
      <c r="AI2869" s="3"/>
      <c r="AJ2869" s="3"/>
      <c r="AK2869" s="3"/>
      <c r="AL2869" s="3"/>
      <c r="AM2869" s="3"/>
      <c r="AN2869" s="3"/>
      <c r="AO2869" s="3"/>
      <c r="AP2869" s="3"/>
      <c r="AQ2869" s="3"/>
      <c r="AR2869" s="3"/>
      <c r="AS2869" s="3"/>
      <c r="AT2869" s="3"/>
      <c r="AU2869" s="3"/>
      <c r="AV2869" s="3"/>
      <c r="AW2869" s="3"/>
    </row>
    <row r="2870" spans="1:49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  <c r="AH2870" s="3"/>
      <c r="AI2870" s="3"/>
      <c r="AJ2870" s="3"/>
      <c r="AK2870" s="3"/>
      <c r="AL2870" s="3"/>
      <c r="AM2870" s="3"/>
      <c r="AN2870" s="3"/>
      <c r="AO2870" s="3"/>
      <c r="AP2870" s="3"/>
      <c r="AQ2870" s="3"/>
      <c r="AR2870" s="3"/>
      <c r="AS2870" s="3"/>
      <c r="AT2870" s="3"/>
      <c r="AU2870" s="3"/>
      <c r="AV2870" s="3"/>
      <c r="AW2870" s="3"/>
    </row>
    <row r="2871" spans="1:49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  <c r="AH2871" s="3"/>
      <c r="AI2871" s="3"/>
      <c r="AJ2871" s="3"/>
      <c r="AK2871" s="3"/>
      <c r="AL2871" s="3"/>
      <c r="AM2871" s="3"/>
      <c r="AN2871" s="3"/>
      <c r="AO2871" s="3"/>
      <c r="AP2871" s="3"/>
      <c r="AQ2871" s="3"/>
      <c r="AR2871" s="3"/>
      <c r="AS2871" s="3"/>
      <c r="AT2871" s="3"/>
      <c r="AU2871" s="3"/>
      <c r="AV2871" s="3"/>
      <c r="AW2871" s="3"/>
    </row>
    <row r="2872" spans="1:49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  <c r="AH2872" s="3"/>
      <c r="AI2872" s="3"/>
      <c r="AJ2872" s="3"/>
      <c r="AK2872" s="3"/>
      <c r="AL2872" s="3"/>
      <c r="AM2872" s="3"/>
      <c r="AN2872" s="3"/>
      <c r="AO2872" s="3"/>
      <c r="AP2872" s="3"/>
      <c r="AQ2872" s="3"/>
      <c r="AR2872" s="3"/>
      <c r="AS2872" s="3"/>
      <c r="AT2872" s="3"/>
      <c r="AU2872" s="3"/>
      <c r="AV2872" s="3"/>
      <c r="AW2872" s="3"/>
    </row>
    <row r="2873" spans="1:49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  <c r="AH2873" s="3"/>
      <c r="AI2873" s="3"/>
      <c r="AJ2873" s="3"/>
      <c r="AK2873" s="3"/>
      <c r="AL2873" s="3"/>
      <c r="AM2873" s="3"/>
      <c r="AN2873" s="3"/>
      <c r="AO2873" s="3"/>
      <c r="AP2873" s="3"/>
      <c r="AQ2873" s="3"/>
      <c r="AR2873" s="3"/>
      <c r="AS2873" s="3"/>
      <c r="AT2873" s="3"/>
      <c r="AU2873" s="3"/>
      <c r="AV2873" s="3"/>
      <c r="AW2873" s="3"/>
    </row>
    <row r="2874" spans="1:49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  <c r="AH2874" s="3"/>
      <c r="AI2874" s="3"/>
      <c r="AJ2874" s="3"/>
      <c r="AK2874" s="3"/>
      <c r="AL2874" s="3"/>
      <c r="AM2874" s="3"/>
      <c r="AN2874" s="3"/>
      <c r="AO2874" s="3"/>
      <c r="AP2874" s="3"/>
      <c r="AQ2874" s="3"/>
      <c r="AR2874" s="3"/>
      <c r="AS2874" s="3"/>
      <c r="AT2874" s="3"/>
      <c r="AU2874" s="3"/>
      <c r="AV2874" s="3"/>
      <c r="AW2874" s="3"/>
    </row>
    <row r="2875" spans="1:49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  <c r="AH2875" s="3"/>
      <c r="AI2875" s="3"/>
      <c r="AJ2875" s="3"/>
      <c r="AK2875" s="3"/>
      <c r="AL2875" s="3"/>
      <c r="AM2875" s="3"/>
      <c r="AN2875" s="3"/>
      <c r="AO2875" s="3"/>
      <c r="AP2875" s="3"/>
      <c r="AQ2875" s="3"/>
      <c r="AR2875" s="3"/>
      <c r="AS2875" s="3"/>
      <c r="AT2875" s="3"/>
      <c r="AU2875" s="3"/>
      <c r="AV2875" s="3"/>
      <c r="AW2875" s="3"/>
    </row>
    <row r="2876" spans="1:49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  <c r="AH2876" s="3"/>
      <c r="AI2876" s="3"/>
      <c r="AJ2876" s="3"/>
      <c r="AK2876" s="3"/>
      <c r="AL2876" s="3"/>
      <c r="AM2876" s="3"/>
      <c r="AN2876" s="3"/>
      <c r="AO2876" s="3"/>
      <c r="AP2876" s="3"/>
      <c r="AQ2876" s="3"/>
      <c r="AR2876" s="3"/>
      <c r="AS2876" s="3"/>
      <c r="AT2876" s="3"/>
      <c r="AU2876" s="3"/>
      <c r="AV2876" s="3"/>
      <c r="AW2876" s="3"/>
    </row>
    <row r="2877" spans="1:49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  <c r="AI2877" s="3"/>
      <c r="AJ2877" s="3"/>
      <c r="AK2877" s="3"/>
      <c r="AL2877" s="3"/>
      <c r="AM2877" s="3"/>
      <c r="AN2877" s="3"/>
      <c r="AO2877" s="3"/>
      <c r="AP2877" s="3"/>
      <c r="AQ2877" s="3"/>
      <c r="AR2877" s="3"/>
      <c r="AS2877" s="3"/>
      <c r="AT2877" s="3"/>
      <c r="AU2877" s="3"/>
      <c r="AV2877" s="3"/>
      <c r="AW2877" s="3"/>
    </row>
    <row r="2878" spans="1:49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  <c r="AH2878" s="3"/>
      <c r="AI2878" s="3"/>
      <c r="AJ2878" s="3"/>
      <c r="AK2878" s="3"/>
      <c r="AL2878" s="3"/>
      <c r="AM2878" s="3"/>
      <c r="AN2878" s="3"/>
      <c r="AO2878" s="3"/>
      <c r="AP2878" s="3"/>
      <c r="AQ2878" s="3"/>
      <c r="AR2878" s="3"/>
      <c r="AS2878" s="3"/>
      <c r="AT2878" s="3"/>
      <c r="AU2878" s="3"/>
      <c r="AV2878" s="3"/>
      <c r="AW2878" s="3"/>
    </row>
    <row r="2879" spans="1:49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  <c r="AH2879" s="3"/>
      <c r="AI2879" s="3"/>
      <c r="AJ2879" s="3"/>
      <c r="AK2879" s="3"/>
      <c r="AL2879" s="3"/>
      <c r="AM2879" s="3"/>
      <c r="AN2879" s="3"/>
      <c r="AO2879" s="3"/>
      <c r="AP2879" s="3"/>
      <c r="AQ2879" s="3"/>
      <c r="AR2879" s="3"/>
      <c r="AS2879" s="3"/>
      <c r="AT2879" s="3"/>
      <c r="AU2879" s="3"/>
      <c r="AV2879" s="3"/>
      <c r="AW2879" s="3"/>
    </row>
    <row r="2880" spans="1:49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  <c r="AH2880" s="3"/>
      <c r="AI2880" s="3"/>
      <c r="AJ2880" s="3"/>
      <c r="AK2880" s="3"/>
      <c r="AL2880" s="3"/>
      <c r="AM2880" s="3"/>
      <c r="AN2880" s="3"/>
      <c r="AO2880" s="3"/>
      <c r="AP2880" s="3"/>
      <c r="AQ2880" s="3"/>
      <c r="AR2880" s="3"/>
      <c r="AS2880" s="3"/>
      <c r="AT2880" s="3"/>
      <c r="AU2880" s="3"/>
      <c r="AV2880" s="3"/>
      <c r="AW2880" s="3"/>
    </row>
    <row r="2881" spans="1:49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  <c r="AH2881" s="3"/>
      <c r="AI2881" s="3"/>
      <c r="AJ2881" s="3"/>
      <c r="AK2881" s="3"/>
      <c r="AL2881" s="3"/>
      <c r="AM2881" s="3"/>
      <c r="AN2881" s="3"/>
      <c r="AO2881" s="3"/>
      <c r="AP2881" s="3"/>
      <c r="AQ2881" s="3"/>
      <c r="AR2881" s="3"/>
      <c r="AS2881" s="3"/>
      <c r="AT2881" s="3"/>
      <c r="AU2881" s="3"/>
      <c r="AV2881" s="3"/>
      <c r="AW2881" s="3"/>
    </row>
    <row r="2882" spans="1:49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  <c r="AH2882" s="3"/>
      <c r="AI2882" s="3"/>
      <c r="AJ2882" s="3"/>
      <c r="AK2882" s="3"/>
      <c r="AL2882" s="3"/>
      <c r="AM2882" s="3"/>
      <c r="AN2882" s="3"/>
      <c r="AO2882" s="3"/>
      <c r="AP2882" s="3"/>
      <c r="AQ2882" s="3"/>
      <c r="AR2882" s="3"/>
      <c r="AS2882" s="3"/>
      <c r="AT2882" s="3"/>
      <c r="AU2882" s="3"/>
      <c r="AV2882" s="3"/>
      <c r="AW2882" s="3"/>
    </row>
    <row r="2883" spans="1:49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  <c r="AH2883" s="3"/>
      <c r="AI2883" s="3"/>
      <c r="AJ2883" s="3"/>
      <c r="AK2883" s="3"/>
      <c r="AL2883" s="3"/>
      <c r="AM2883" s="3"/>
      <c r="AN2883" s="3"/>
      <c r="AO2883" s="3"/>
      <c r="AP2883" s="3"/>
      <c r="AQ2883" s="3"/>
      <c r="AR2883" s="3"/>
      <c r="AS2883" s="3"/>
      <c r="AT2883" s="3"/>
      <c r="AU2883" s="3"/>
      <c r="AV2883" s="3"/>
      <c r="AW2883" s="3"/>
    </row>
    <row r="2884" spans="1:49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  <c r="AH2884" s="3"/>
      <c r="AI2884" s="3"/>
      <c r="AJ2884" s="3"/>
      <c r="AK2884" s="3"/>
      <c r="AL2884" s="3"/>
      <c r="AM2884" s="3"/>
      <c r="AN2884" s="3"/>
      <c r="AO2884" s="3"/>
      <c r="AP2884" s="3"/>
      <c r="AQ2884" s="3"/>
      <c r="AR2884" s="3"/>
      <c r="AS2884" s="3"/>
      <c r="AT2884" s="3"/>
      <c r="AU2884" s="3"/>
      <c r="AV2884" s="3"/>
      <c r="AW2884" s="3"/>
    </row>
    <row r="2885" spans="1:49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  <c r="AH2885" s="3"/>
      <c r="AI2885" s="3"/>
      <c r="AJ2885" s="3"/>
      <c r="AK2885" s="3"/>
      <c r="AL2885" s="3"/>
      <c r="AM2885" s="3"/>
      <c r="AN2885" s="3"/>
      <c r="AO2885" s="3"/>
      <c r="AP2885" s="3"/>
      <c r="AQ2885" s="3"/>
      <c r="AR2885" s="3"/>
      <c r="AS2885" s="3"/>
      <c r="AT2885" s="3"/>
      <c r="AU2885" s="3"/>
      <c r="AV2885" s="3"/>
      <c r="AW2885" s="3"/>
    </row>
    <row r="2886" spans="1:49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  <c r="AH2886" s="3"/>
      <c r="AI2886" s="3"/>
      <c r="AJ2886" s="3"/>
      <c r="AK2886" s="3"/>
      <c r="AL2886" s="3"/>
      <c r="AM2886" s="3"/>
      <c r="AN2886" s="3"/>
      <c r="AO2886" s="3"/>
      <c r="AP2886" s="3"/>
      <c r="AQ2886" s="3"/>
      <c r="AR2886" s="3"/>
      <c r="AS2886" s="3"/>
      <c r="AT2886" s="3"/>
      <c r="AU2886" s="3"/>
      <c r="AV2886" s="3"/>
      <c r="AW2886" s="3"/>
    </row>
    <row r="2887" spans="1:49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  <c r="AH2887" s="3"/>
      <c r="AI2887" s="3"/>
      <c r="AJ2887" s="3"/>
      <c r="AK2887" s="3"/>
      <c r="AL2887" s="3"/>
      <c r="AM2887" s="3"/>
      <c r="AN2887" s="3"/>
      <c r="AO2887" s="3"/>
      <c r="AP2887" s="3"/>
      <c r="AQ2887" s="3"/>
      <c r="AR2887" s="3"/>
      <c r="AS2887" s="3"/>
      <c r="AT2887" s="3"/>
      <c r="AU2887" s="3"/>
      <c r="AV2887" s="3"/>
      <c r="AW2887" s="3"/>
    </row>
    <row r="2888" spans="1:49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  <c r="AH2888" s="3"/>
      <c r="AI2888" s="3"/>
      <c r="AJ2888" s="3"/>
      <c r="AK2888" s="3"/>
      <c r="AL2888" s="3"/>
      <c r="AM2888" s="3"/>
      <c r="AN2888" s="3"/>
      <c r="AO2888" s="3"/>
      <c r="AP2888" s="3"/>
      <c r="AQ2888" s="3"/>
      <c r="AR2888" s="3"/>
      <c r="AS2888" s="3"/>
      <c r="AT2888" s="3"/>
      <c r="AU2888" s="3"/>
      <c r="AV2888" s="3"/>
      <c r="AW2888" s="3"/>
    </row>
    <row r="2889" spans="1:49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  <c r="AH2889" s="3"/>
      <c r="AI2889" s="3"/>
      <c r="AJ2889" s="3"/>
      <c r="AK2889" s="3"/>
      <c r="AL2889" s="3"/>
      <c r="AM2889" s="3"/>
      <c r="AN2889" s="3"/>
      <c r="AO2889" s="3"/>
      <c r="AP2889" s="3"/>
      <c r="AQ2889" s="3"/>
      <c r="AR2889" s="3"/>
      <c r="AS2889" s="3"/>
      <c r="AT2889" s="3"/>
      <c r="AU2889" s="3"/>
      <c r="AV2889" s="3"/>
      <c r="AW2889" s="3"/>
    </row>
    <row r="2890" spans="1:49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  <c r="AH2890" s="3"/>
      <c r="AI2890" s="3"/>
      <c r="AJ2890" s="3"/>
      <c r="AK2890" s="3"/>
      <c r="AL2890" s="3"/>
      <c r="AM2890" s="3"/>
      <c r="AN2890" s="3"/>
      <c r="AO2890" s="3"/>
      <c r="AP2890" s="3"/>
      <c r="AQ2890" s="3"/>
      <c r="AR2890" s="3"/>
      <c r="AS2890" s="3"/>
      <c r="AT2890" s="3"/>
      <c r="AU2890" s="3"/>
      <c r="AV2890" s="3"/>
      <c r="AW2890" s="3"/>
    </row>
    <row r="2891" spans="1:49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  <c r="AH2891" s="3"/>
      <c r="AI2891" s="3"/>
      <c r="AJ2891" s="3"/>
      <c r="AK2891" s="3"/>
      <c r="AL2891" s="3"/>
      <c r="AM2891" s="3"/>
      <c r="AN2891" s="3"/>
      <c r="AO2891" s="3"/>
      <c r="AP2891" s="3"/>
      <c r="AQ2891" s="3"/>
      <c r="AR2891" s="3"/>
      <c r="AS2891" s="3"/>
      <c r="AT2891" s="3"/>
      <c r="AU2891" s="3"/>
      <c r="AV2891" s="3"/>
      <c r="AW2891" s="3"/>
    </row>
    <row r="2892" spans="1:49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  <c r="AH2892" s="3"/>
      <c r="AI2892" s="3"/>
      <c r="AJ2892" s="3"/>
      <c r="AK2892" s="3"/>
      <c r="AL2892" s="3"/>
      <c r="AM2892" s="3"/>
      <c r="AN2892" s="3"/>
      <c r="AO2892" s="3"/>
      <c r="AP2892" s="3"/>
      <c r="AQ2892" s="3"/>
      <c r="AR2892" s="3"/>
      <c r="AS2892" s="3"/>
      <c r="AT2892" s="3"/>
      <c r="AU2892" s="3"/>
      <c r="AV2892" s="3"/>
      <c r="AW2892" s="3"/>
    </row>
    <row r="2893" spans="1:49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  <c r="AH2893" s="3"/>
      <c r="AI2893" s="3"/>
      <c r="AJ2893" s="3"/>
      <c r="AK2893" s="3"/>
      <c r="AL2893" s="3"/>
      <c r="AM2893" s="3"/>
      <c r="AN2893" s="3"/>
      <c r="AO2893" s="3"/>
      <c r="AP2893" s="3"/>
      <c r="AQ2893" s="3"/>
      <c r="AR2893" s="3"/>
      <c r="AS2893" s="3"/>
      <c r="AT2893" s="3"/>
      <c r="AU2893" s="3"/>
      <c r="AV2893" s="3"/>
      <c r="AW2893" s="3"/>
    </row>
    <row r="2894" spans="1:49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  <c r="AH2894" s="3"/>
      <c r="AI2894" s="3"/>
      <c r="AJ2894" s="3"/>
      <c r="AK2894" s="3"/>
      <c r="AL2894" s="3"/>
      <c r="AM2894" s="3"/>
      <c r="AN2894" s="3"/>
      <c r="AO2894" s="3"/>
      <c r="AP2894" s="3"/>
      <c r="AQ2894" s="3"/>
      <c r="AR2894" s="3"/>
      <c r="AS2894" s="3"/>
      <c r="AT2894" s="3"/>
      <c r="AU2894" s="3"/>
      <c r="AV2894" s="3"/>
      <c r="AW2894" s="3"/>
    </row>
    <row r="2895" spans="1:49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  <c r="AH2895" s="3"/>
      <c r="AI2895" s="3"/>
      <c r="AJ2895" s="3"/>
      <c r="AK2895" s="3"/>
      <c r="AL2895" s="3"/>
      <c r="AM2895" s="3"/>
      <c r="AN2895" s="3"/>
      <c r="AO2895" s="3"/>
      <c r="AP2895" s="3"/>
      <c r="AQ2895" s="3"/>
      <c r="AR2895" s="3"/>
      <c r="AS2895" s="3"/>
      <c r="AT2895" s="3"/>
      <c r="AU2895" s="3"/>
      <c r="AV2895" s="3"/>
      <c r="AW2895" s="3"/>
    </row>
    <row r="2896" spans="1:49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  <c r="AH2896" s="3"/>
      <c r="AI2896" s="3"/>
      <c r="AJ2896" s="3"/>
      <c r="AK2896" s="3"/>
      <c r="AL2896" s="3"/>
      <c r="AM2896" s="3"/>
      <c r="AN2896" s="3"/>
      <c r="AO2896" s="3"/>
      <c r="AP2896" s="3"/>
      <c r="AQ2896" s="3"/>
      <c r="AR2896" s="3"/>
      <c r="AS2896" s="3"/>
      <c r="AT2896" s="3"/>
      <c r="AU2896" s="3"/>
      <c r="AV2896" s="3"/>
      <c r="AW2896" s="3"/>
    </row>
    <row r="2897" spans="1:49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  <c r="AE2897" s="3"/>
      <c r="AF2897" s="3"/>
      <c r="AG2897" s="3"/>
      <c r="AH2897" s="3"/>
      <c r="AI2897" s="3"/>
      <c r="AJ2897" s="3"/>
      <c r="AK2897" s="3"/>
      <c r="AL2897" s="3"/>
      <c r="AM2897" s="3"/>
      <c r="AN2897" s="3"/>
      <c r="AO2897" s="3"/>
      <c r="AP2897" s="3"/>
      <c r="AQ2897" s="3"/>
      <c r="AR2897" s="3"/>
      <c r="AS2897" s="3"/>
      <c r="AT2897" s="3"/>
      <c r="AU2897" s="3"/>
      <c r="AV2897" s="3"/>
      <c r="AW2897" s="3"/>
    </row>
    <row r="2898" spans="1:49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  <c r="AH2898" s="3"/>
      <c r="AI2898" s="3"/>
      <c r="AJ2898" s="3"/>
      <c r="AK2898" s="3"/>
      <c r="AL2898" s="3"/>
      <c r="AM2898" s="3"/>
      <c r="AN2898" s="3"/>
      <c r="AO2898" s="3"/>
      <c r="AP2898" s="3"/>
      <c r="AQ2898" s="3"/>
      <c r="AR2898" s="3"/>
      <c r="AS2898" s="3"/>
      <c r="AT2898" s="3"/>
      <c r="AU2898" s="3"/>
      <c r="AV2898" s="3"/>
      <c r="AW2898" s="3"/>
    </row>
    <row r="2899" spans="1:49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  <c r="AH2899" s="3"/>
      <c r="AI2899" s="3"/>
      <c r="AJ2899" s="3"/>
      <c r="AK2899" s="3"/>
      <c r="AL2899" s="3"/>
      <c r="AM2899" s="3"/>
      <c r="AN2899" s="3"/>
      <c r="AO2899" s="3"/>
      <c r="AP2899" s="3"/>
      <c r="AQ2899" s="3"/>
      <c r="AR2899" s="3"/>
      <c r="AS2899" s="3"/>
      <c r="AT2899" s="3"/>
      <c r="AU2899" s="3"/>
      <c r="AV2899" s="3"/>
      <c r="AW2899" s="3"/>
    </row>
    <row r="2900" spans="1:49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  <c r="AH2900" s="3"/>
      <c r="AI2900" s="3"/>
      <c r="AJ2900" s="3"/>
      <c r="AK2900" s="3"/>
      <c r="AL2900" s="3"/>
      <c r="AM2900" s="3"/>
      <c r="AN2900" s="3"/>
      <c r="AO2900" s="3"/>
      <c r="AP2900" s="3"/>
      <c r="AQ2900" s="3"/>
      <c r="AR2900" s="3"/>
      <c r="AS2900" s="3"/>
      <c r="AT2900" s="3"/>
      <c r="AU2900" s="3"/>
      <c r="AV2900" s="3"/>
      <c r="AW2900" s="3"/>
    </row>
    <row r="2901" spans="1:49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  <c r="AH2901" s="3"/>
      <c r="AI2901" s="3"/>
      <c r="AJ2901" s="3"/>
      <c r="AK2901" s="3"/>
      <c r="AL2901" s="3"/>
      <c r="AM2901" s="3"/>
      <c r="AN2901" s="3"/>
      <c r="AO2901" s="3"/>
      <c r="AP2901" s="3"/>
      <c r="AQ2901" s="3"/>
      <c r="AR2901" s="3"/>
      <c r="AS2901" s="3"/>
      <c r="AT2901" s="3"/>
      <c r="AU2901" s="3"/>
      <c r="AV2901" s="3"/>
      <c r="AW2901" s="3"/>
    </row>
    <row r="2902" spans="1:49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  <c r="AH2902" s="3"/>
      <c r="AI2902" s="3"/>
      <c r="AJ2902" s="3"/>
      <c r="AK2902" s="3"/>
      <c r="AL2902" s="3"/>
      <c r="AM2902" s="3"/>
      <c r="AN2902" s="3"/>
      <c r="AO2902" s="3"/>
      <c r="AP2902" s="3"/>
      <c r="AQ2902" s="3"/>
      <c r="AR2902" s="3"/>
      <c r="AS2902" s="3"/>
      <c r="AT2902" s="3"/>
      <c r="AU2902" s="3"/>
      <c r="AV2902" s="3"/>
      <c r="AW2902" s="3"/>
    </row>
    <row r="2903" spans="1:49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  <c r="AH2903" s="3"/>
      <c r="AI2903" s="3"/>
      <c r="AJ2903" s="3"/>
      <c r="AK2903" s="3"/>
      <c r="AL2903" s="3"/>
      <c r="AM2903" s="3"/>
      <c r="AN2903" s="3"/>
      <c r="AO2903" s="3"/>
      <c r="AP2903" s="3"/>
      <c r="AQ2903" s="3"/>
      <c r="AR2903" s="3"/>
      <c r="AS2903" s="3"/>
      <c r="AT2903" s="3"/>
      <c r="AU2903" s="3"/>
      <c r="AV2903" s="3"/>
      <c r="AW2903" s="3"/>
    </row>
    <row r="2904" spans="1:49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  <c r="AH2904" s="3"/>
      <c r="AI2904" s="3"/>
      <c r="AJ2904" s="3"/>
      <c r="AK2904" s="3"/>
      <c r="AL2904" s="3"/>
      <c r="AM2904" s="3"/>
      <c r="AN2904" s="3"/>
      <c r="AO2904" s="3"/>
      <c r="AP2904" s="3"/>
      <c r="AQ2904" s="3"/>
      <c r="AR2904" s="3"/>
      <c r="AS2904" s="3"/>
      <c r="AT2904" s="3"/>
      <c r="AU2904" s="3"/>
      <c r="AV2904" s="3"/>
      <c r="AW2904" s="3"/>
    </row>
    <row r="2905" spans="1:49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  <c r="AH2905" s="3"/>
      <c r="AI2905" s="3"/>
      <c r="AJ2905" s="3"/>
      <c r="AK2905" s="3"/>
      <c r="AL2905" s="3"/>
      <c r="AM2905" s="3"/>
      <c r="AN2905" s="3"/>
      <c r="AO2905" s="3"/>
      <c r="AP2905" s="3"/>
      <c r="AQ2905" s="3"/>
      <c r="AR2905" s="3"/>
      <c r="AS2905" s="3"/>
      <c r="AT2905" s="3"/>
      <c r="AU2905" s="3"/>
      <c r="AV2905" s="3"/>
      <c r="AW2905" s="3"/>
    </row>
    <row r="2906" spans="1:49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  <c r="AH2906" s="3"/>
      <c r="AI2906" s="3"/>
      <c r="AJ2906" s="3"/>
      <c r="AK2906" s="3"/>
      <c r="AL2906" s="3"/>
      <c r="AM2906" s="3"/>
      <c r="AN2906" s="3"/>
      <c r="AO2906" s="3"/>
      <c r="AP2906" s="3"/>
      <c r="AQ2906" s="3"/>
      <c r="AR2906" s="3"/>
      <c r="AS2906" s="3"/>
      <c r="AT2906" s="3"/>
      <c r="AU2906" s="3"/>
      <c r="AV2906" s="3"/>
      <c r="AW2906" s="3"/>
    </row>
    <row r="2907" spans="1:49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  <c r="AI2907" s="3"/>
      <c r="AJ2907" s="3"/>
      <c r="AK2907" s="3"/>
      <c r="AL2907" s="3"/>
      <c r="AM2907" s="3"/>
      <c r="AN2907" s="3"/>
      <c r="AO2907" s="3"/>
      <c r="AP2907" s="3"/>
      <c r="AQ2907" s="3"/>
      <c r="AR2907" s="3"/>
      <c r="AS2907" s="3"/>
      <c r="AT2907" s="3"/>
      <c r="AU2907" s="3"/>
      <c r="AV2907" s="3"/>
      <c r="AW2907" s="3"/>
    </row>
    <row r="2908" spans="1:49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  <c r="AE2908" s="3"/>
      <c r="AF2908" s="3"/>
      <c r="AG2908" s="3"/>
      <c r="AH2908" s="3"/>
      <c r="AI2908" s="3"/>
      <c r="AJ2908" s="3"/>
      <c r="AK2908" s="3"/>
      <c r="AL2908" s="3"/>
      <c r="AM2908" s="3"/>
      <c r="AN2908" s="3"/>
      <c r="AO2908" s="3"/>
      <c r="AP2908" s="3"/>
      <c r="AQ2908" s="3"/>
      <c r="AR2908" s="3"/>
      <c r="AS2908" s="3"/>
      <c r="AT2908" s="3"/>
      <c r="AU2908" s="3"/>
      <c r="AV2908" s="3"/>
      <c r="AW2908" s="3"/>
    </row>
    <row r="2909" spans="1:49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  <c r="AE2909" s="3"/>
      <c r="AF2909" s="3"/>
      <c r="AG2909" s="3"/>
      <c r="AH2909" s="3"/>
      <c r="AI2909" s="3"/>
      <c r="AJ2909" s="3"/>
      <c r="AK2909" s="3"/>
      <c r="AL2909" s="3"/>
      <c r="AM2909" s="3"/>
      <c r="AN2909" s="3"/>
      <c r="AO2909" s="3"/>
      <c r="AP2909" s="3"/>
      <c r="AQ2909" s="3"/>
      <c r="AR2909" s="3"/>
      <c r="AS2909" s="3"/>
      <c r="AT2909" s="3"/>
      <c r="AU2909" s="3"/>
      <c r="AV2909" s="3"/>
      <c r="AW2909" s="3"/>
    </row>
    <row r="2910" spans="1:49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  <c r="AH2910" s="3"/>
      <c r="AI2910" s="3"/>
      <c r="AJ2910" s="3"/>
      <c r="AK2910" s="3"/>
      <c r="AL2910" s="3"/>
      <c r="AM2910" s="3"/>
      <c r="AN2910" s="3"/>
      <c r="AO2910" s="3"/>
      <c r="AP2910" s="3"/>
      <c r="AQ2910" s="3"/>
      <c r="AR2910" s="3"/>
      <c r="AS2910" s="3"/>
      <c r="AT2910" s="3"/>
      <c r="AU2910" s="3"/>
      <c r="AV2910" s="3"/>
      <c r="AW2910" s="3"/>
    </row>
    <row r="2911" spans="1:49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  <c r="AE2911" s="3"/>
      <c r="AF2911" s="3"/>
      <c r="AG2911" s="3"/>
      <c r="AH2911" s="3"/>
      <c r="AI2911" s="3"/>
      <c r="AJ2911" s="3"/>
      <c r="AK2911" s="3"/>
      <c r="AL2911" s="3"/>
      <c r="AM2911" s="3"/>
      <c r="AN2911" s="3"/>
      <c r="AO2911" s="3"/>
      <c r="AP2911" s="3"/>
      <c r="AQ2911" s="3"/>
      <c r="AR2911" s="3"/>
      <c r="AS2911" s="3"/>
      <c r="AT2911" s="3"/>
      <c r="AU2911" s="3"/>
      <c r="AV2911" s="3"/>
      <c r="AW2911" s="3"/>
    </row>
    <row r="2912" spans="1:49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  <c r="AH2912" s="3"/>
      <c r="AI2912" s="3"/>
      <c r="AJ2912" s="3"/>
      <c r="AK2912" s="3"/>
      <c r="AL2912" s="3"/>
      <c r="AM2912" s="3"/>
      <c r="AN2912" s="3"/>
      <c r="AO2912" s="3"/>
      <c r="AP2912" s="3"/>
      <c r="AQ2912" s="3"/>
      <c r="AR2912" s="3"/>
      <c r="AS2912" s="3"/>
      <c r="AT2912" s="3"/>
      <c r="AU2912" s="3"/>
      <c r="AV2912" s="3"/>
      <c r="AW2912" s="3"/>
    </row>
    <row r="2913" spans="1:49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  <c r="AH2913" s="3"/>
      <c r="AI2913" s="3"/>
      <c r="AJ2913" s="3"/>
      <c r="AK2913" s="3"/>
      <c r="AL2913" s="3"/>
      <c r="AM2913" s="3"/>
      <c r="AN2913" s="3"/>
      <c r="AO2913" s="3"/>
      <c r="AP2913" s="3"/>
      <c r="AQ2913" s="3"/>
      <c r="AR2913" s="3"/>
      <c r="AS2913" s="3"/>
      <c r="AT2913" s="3"/>
      <c r="AU2913" s="3"/>
      <c r="AV2913" s="3"/>
      <c r="AW2913" s="3"/>
    </row>
    <row r="2914" spans="1:49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  <c r="AH2914" s="3"/>
      <c r="AI2914" s="3"/>
      <c r="AJ2914" s="3"/>
      <c r="AK2914" s="3"/>
      <c r="AL2914" s="3"/>
      <c r="AM2914" s="3"/>
      <c r="AN2914" s="3"/>
      <c r="AO2914" s="3"/>
      <c r="AP2914" s="3"/>
      <c r="AQ2914" s="3"/>
      <c r="AR2914" s="3"/>
      <c r="AS2914" s="3"/>
      <c r="AT2914" s="3"/>
      <c r="AU2914" s="3"/>
      <c r="AV2914" s="3"/>
      <c r="AW2914" s="3"/>
    </row>
    <row r="2915" spans="1:49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  <c r="AE2915" s="3"/>
      <c r="AF2915" s="3"/>
      <c r="AG2915" s="3"/>
      <c r="AH2915" s="3"/>
      <c r="AI2915" s="3"/>
      <c r="AJ2915" s="3"/>
      <c r="AK2915" s="3"/>
      <c r="AL2915" s="3"/>
      <c r="AM2915" s="3"/>
      <c r="AN2915" s="3"/>
      <c r="AO2915" s="3"/>
      <c r="AP2915" s="3"/>
      <c r="AQ2915" s="3"/>
      <c r="AR2915" s="3"/>
      <c r="AS2915" s="3"/>
      <c r="AT2915" s="3"/>
      <c r="AU2915" s="3"/>
      <c r="AV2915" s="3"/>
      <c r="AW2915" s="3"/>
    </row>
    <row r="2916" spans="1:49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  <c r="AH2916" s="3"/>
      <c r="AI2916" s="3"/>
      <c r="AJ2916" s="3"/>
      <c r="AK2916" s="3"/>
      <c r="AL2916" s="3"/>
      <c r="AM2916" s="3"/>
      <c r="AN2916" s="3"/>
      <c r="AO2916" s="3"/>
      <c r="AP2916" s="3"/>
      <c r="AQ2916" s="3"/>
      <c r="AR2916" s="3"/>
      <c r="AS2916" s="3"/>
      <c r="AT2916" s="3"/>
      <c r="AU2916" s="3"/>
      <c r="AV2916" s="3"/>
      <c r="AW2916" s="3"/>
    </row>
    <row r="2917" spans="1:49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  <c r="AH2917" s="3"/>
      <c r="AI2917" s="3"/>
      <c r="AJ2917" s="3"/>
      <c r="AK2917" s="3"/>
      <c r="AL2917" s="3"/>
      <c r="AM2917" s="3"/>
      <c r="AN2917" s="3"/>
      <c r="AO2917" s="3"/>
      <c r="AP2917" s="3"/>
      <c r="AQ2917" s="3"/>
      <c r="AR2917" s="3"/>
      <c r="AS2917" s="3"/>
      <c r="AT2917" s="3"/>
      <c r="AU2917" s="3"/>
      <c r="AV2917" s="3"/>
      <c r="AW2917" s="3"/>
    </row>
    <row r="2918" spans="1:49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  <c r="AH2918" s="3"/>
      <c r="AI2918" s="3"/>
      <c r="AJ2918" s="3"/>
      <c r="AK2918" s="3"/>
      <c r="AL2918" s="3"/>
      <c r="AM2918" s="3"/>
      <c r="AN2918" s="3"/>
      <c r="AO2918" s="3"/>
      <c r="AP2918" s="3"/>
      <c r="AQ2918" s="3"/>
      <c r="AR2918" s="3"/>
      <c r="AS2918" s="3"/>
      <c r="AT2918" s="3"/>
      <c r="AU2918" s="3"/>
      <c r="AV2918" s="3"/>
      <c r="AW2918" s="3"/>
    </row>
    <row r="2919" spans="1:49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  <c r="AH2919" s="3"/>
      <c r="AI2919" s="3"/>
      <c r="AJ2919" s="3"/>
      <c r="AK2919" s="3"/>
      <c r="AL2919" s="3"/>
      <c r="AM2919" s="3"/>
      <c r="AN2919" s="3"/>
      <c r="AO2919" s="3"/>
      <c r="AP2919" s="3"/>
      <c r="AQ2919" s="3"/>
      <c r="AR2919" s="3"/>
      <c r="AS2919" s="3"/>
      <c r="AT2919" s="3"/>
      <c r="AU2919" s="3"/>
      <c r="AV2919" s="3"/>
      <c r="AW2919" s="3"/>
    </row>
    <row r="2920" spans="1:49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  <c r="AE2920" s="3"/>
      <c r="AF2920" s="3"/>
      <c r="AG2920" s="3"/>
      <c r="AH2920" s="3"/>
      <c r="AI2920" s="3"/>
      <c r="AJ2920" s="3"/>
      <c r="AK2920" s="3"/>
      <c r="AL2920" s="3"/>
      <c r="AM2920" s="3"/>
      <c r="AN2920" s="3"/>
      <c r="AO2920" s="3"/>
      <c r="AP2920" s="3"/>
      <c r="AQ2920" s="3"/>
      <c r="AR2920" s="3"/>
      <c r="AS2920" s="3"/>
      <c r="AT2920" s="3"/>
      <c r="AU2920" s="3"/>
      <c r="AV2920" s="3"/>
      <c r="AW2920" s="3"/>
    </row>
    <row r="2921" spans="1:49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  <c r="AH2921" s="3"/>
      <c r="AI2921" s="3"/>
      <c r="AJ2921" s="3"/>
      <c r="AK2921" s="3"/>
      <c r="AL2921" s="3"/>
      <c r="AM2921" s="3"/>
      <c r="AN2921" s="3"/>
      <c r="AO2921" s="3"/>
      <c r="AP2921" s="3"/>
      <c r="AQ2921" s="3"/>
      <c r="AR2921" s="3"/>
      <c r="AS2921" s="3"/>
      <c r="AT2921" s="3"/>
      <c r="AU2921" s="3"/>
      <c r="AV2921" s="3"/>
      <c r="AW2921" s="3"/>
    </row>
    <row r="2922" spans="1:49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  <c r="AH2922" s="3"/>
      <c r="AI2922" s="3"/>
      <c r="AJ2922" s="3"/>
      <c r="AK2922" s="3"/>
      <c r="AL2922" s="3"/>
      <c r="AM2922" s="3"/>
      <c r="AN2922" s="3"/>
      <c r="AO2922" s="3"/>
      <c r="AP2922" s="3"/>
      <c r="AQ2922" s="3"/>
      <c r="AR2922" s="3"/>
      <c r="AS2922" s="3"/>
      <c r="AT2922" s="3"/>
      <c r="AU2922" s="3"/>
      <c r="AV2922" s="3"/>
      <c r="AW2922" s="3"/>
    </row>
    <row r="2923" spans="1:49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  <c r="AH2923" s="3"/>
      <c r="AI2923" s="3"/>
      <c r="AJ2923" s="3"/>
      <c r="AK2923" s="3"/>
      <c r="AL2923" s="3"/>
      <c r="AM2923" s="3"/>
      <c r="AN2923" s="3"/>
      <c r="AO2923" s="3"/>
      <c r="AP2923" s="3"/>
      <c r="AQ2923" s="3"/>
      <c r="AR2923" s="3"/>
      <c r="AS2923" s="3"/>
      <c r="AT2923" s="3"/>
      <c r="AU2923" s="3"/>
      <c r="AV2923" s="3"/>
      <c r="AW2923" s="3"/>
    </row>
    <row r="2924" spans="1:49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  <c r="AH2924" s="3"/>
      <c r="AI2924" s="3"/>
      <c r="AJ2924" s="3"/>
      <c r="AK2924" s="3"/>
      <c r="AL2924" s="3"/>
      <c r="AM2924" s="3"/>
      <c r="AN2924" s="3"/>
      <c r="AO2924" s="3"/>
      <c r="AP2924" s="3"/>
      <c r="AQ2924" s="3"/>
      <c r="AR2924" s="3"/>
      <c r="AS2924" s="3"/>
      <c r="AT2924" s="3"/>
      <c r="AU2924" s="3"/>
      <c r="AV2924" s="3"/>
      <c r="AW2924" s="3"/>
    </row>
    <row r="2925" spans="1:49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  <c r="AE2925" s="3"/>
      <c r="AF2925" s="3"/>
      <c r="AG2925" s="3"/>
      <c r="AH2925" s="3"/>
      <c r="AI2925" s="3"/>
      <c r="AJ2925" s="3"/>
      <c r="AK2925" s="3"/>
      <c r="AL2925" s="3"/>
      <c r="AM2925" s="3"/>
      <c r="AN2925" s="3"/>
      <c r="AO2925" s="3"/>
      <c r="AP2925" s="3"/>
      <c r="AQ2925" s="3"/>
      <c r="AR2925" s="3"/>
      <c r="AS2925" s="3"/>
      <c r="AT2925" s="3"/>
      <c r="AU2925" s="3"/>
      <c r="AV2925" s="3"/>
      <c r="AW2925" s="3"/>
    </row>
    <row r="2926" spans="1:49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  <c r="AH2926" s="3"/>
      <c r="AI2926" s="3"/>
      <c r="AJ2926" s="3"/>
      <c r="AK2926" s="3"/>
      <c r="AL2926" s="3"/>
      <c r="AM2926" s="3"/>
      <c r="AN2926" s="3"/>
      <c r="AO2926" s="3"/>
      <c r="AP2926" s="3"/>
      <c r="AQ2926" s="3"/>
      <c r="AR2926" s="3"/>
      <c r="AS2926" s="3"/>
      <c r="AT2926" s="3"/>
      <c r="AU2926" s="3"/>
      <c r="AV2926" s="3"/>
      <c r="AW2926" s="3"/>
    </row>
    <row r="2927" spans="1:49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  <c r="AH2927" s="3"/>
      <c r="AI2927" s="3"/>
      <c r="AJ2927" s="3"/>
      <c r="AK2927" s="3"/>
      <c r="AL2927" s="3"/>
      <c r="AM2927" s="3"/>
      <c r="AN2927" s="3"/>
      <c r="AO2927" s="3"/>
      <c r="AP2927" s="3"/>
      <c r="AQ2927" s="3"/>
      <c r="AR2927" s="3"/>
      <c r="AS2927" s="3"/>
      <c r="AT2927" s="3"/>
      <c r="AU2927" s="3"/>
      <c r="AV2927" s="3"/>
      <c r="AW2927" s="3"/>
    </row>
    <row r="2928" spans="1:49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  <c r="AH2928" s="3"/>
      <c r="AI2928" s="3"/>
      <c r="AJ2928" s="3"/>
      <c r="AK2928" s="3"/>
      <c r="AL2928" s="3"/>
      <c r="AM2928" s="3"/>
      <c r="AN2928" s="3"/>
      <c r="AO2928" s="3"/>
      <c r="AP2928" s="3"/>
      <c r="AQ2928" s="3"/>
      <c r="AR2928" s="3"/>
      <c r="AS2928" s="3"/>
      <c r="AT2928" s="3"/>
      <c r="AU2928" s="3"/>
      <c r="AV2928" s="3"/>
      <c r="AW2928" s="3"/>
    </row>
    <row r="2929" spans="1:49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  <c r="AH2929" s="3"/>
      <c r="AI2929" s="3"/>
      <c r="AJ2929" s="3"/>
      <c r="AK2929" s="3"/>
      <c r="AL2929" s="3"/>
      <c r="AM2929" s="3"/>
      <c r="AN2929" s="3"/>
      <c r="AO2929" s="3"/>
      <c r="AP2929" s="3"/>
      <c r="AQ2929" s="3"/>
      <c r="AR2929" s="3"/>
      <c r="AS2929" s="3"/>
      <c r="AT2929" s="3"/>
      <c r="AU2929" s="3"/>
      <c r="AV2929" s="3"/>
      <c r="AW2929" s="3"/>
    </row>
    <row r="2930" spans="1:49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  <c r="AH2930" s="3"/>
      <c r="AI2930" s="3"/>
      <c r="AJ2930" s="3"/>
      <c r="AK2930" s="3"/>
      <c r="AL2930" s="3"/>
      <c r="AM2930" s="3"/>
      <c r="AN2930" s="3"/>
      <c r="AO2930" s="3"/>
      <c r="AP2930" s="3"/>
      <c r="AQ2930" s="3"/>
      <c r="AR2930" s="3"/>
      <c r="AS2930" s="3"/>
      <c r="AT2930" s="3"/>
      <c r="AU2930" s="3"/>
      <c r="AV2930" s="3"/>
      <c r="AW2930" s="3"/>
    </row>
    <row r="2931" spans="1:49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  <c r="AH2931" s="3"/>
      <c r="AI2931" s="3"/>
      <c r="AJ2931" s="3"/>
      <c r="AK2931" s="3"/>
      <c r="AL2931" s="3"/>
      <c r="AM2931" s="3"/>
      <c r="AN2931" s="3"/>
      <c r="AO2931" s="3"/>
      <c r="AP2931" s="3"/>
      <c r="AQ2931" s="3"/>
      <c r="AR2931" s="3"/>
      <c r="AS2931" s="3"/>
      <c r="AT2931" s="3"/>
      <c r="AU2931" s="3"/>
      <c r="AV2931" s="3"/>
      <c r="AW2931" s="3"/>
    </row>
    <row r="2932" spans="1:49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  <c r="AH2932" s="3"/>
      <c r="AI2932" s="3"/>
      <c r="AJ2932" s="3"/>
      <c r="AK2932" s="3"/>
      <c r="AL2932" s="3"/>
      <c r="AM2932" s="3"/>
      <c r="AN2932" s="3"/>
      <c r="AO2932" s="3"/>
      <c r="AP2932" s="3"/>
      <c r="AQ2932" s="3"/>
      <c r="AR2932" s="3"/>
      <c r="AS2932" s="3"/>
      <c r="AT2932" s="3"/>
      <c r="AU2932" s="3"/>
      <c r="AV2932" s="3"/>
      <c r="AW2932" s="3"/>
    </row>
    <row r="2933" spans="1:49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  <c r="AE2933" s="3"/>
      <c r="AF2933" s="3"/>
      <c r="AG2933" s="3"/>
      <c r="AH2933" s="3"/>
      <c r="AI2933" s="3"/>
      <c r="AJ2933" s="3"/>
      <c r="AK2933" s="3"/>
      <c r="AL2933" s="3"/>
      <c r="AM2933" s="3"/>
      <c r="AN2933" s="3"/>
      <c r="AO2933" s="3"/>
      <c r="AP2933" s="3"/>
      <c r="AQ2933" s="3"/>
      <c r="AR2933" s="3"/>
      <c r="AS2933" s="3"/>
      <c r="AT2933" s="3"/>
      <c r="AU2933" s="3"/>
      <c r="AV2933" s="3"/>
      <c r="AW2933" s="3"/>
    </row>
    <row r="2934" spans="1:49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  <c r="AE2934" s="3"/>
      <c r="AF2934" s="3"/>
      <c r="AG2934" s="3"/>
      <c r="AH2934" s="3"/>
      <c r="AI2934" s="3"/>
      <c r="AJ2934" s="3"/>
      <c r="AK2934" s="3"/>
      <c r="AL2934" s="3"/>
      <c r="AM2934" s="3"/>
      <c r="AN2934" s="3"/>
      <c r="AO2934" s="3"/>
      <c r="AP2934" s="3"/>
      <c r="AQ2934" s="3"/>
      <c r="AR2934" s="3"/>
      <c r="AS2934" s="3"/>
      <c r="AT2934" s="3"/>
      <c r="AU2934" s="3"/>
      <c r="AV2934" s="3"/>
      <c r="AW2934" s="3"/>
    </row>
    <row r="2935" spans="1:49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  <c r="AE2935" s="3"/>
      <c r="AF2935" s="3"/>
      <c r="AG2935" s="3"/>
      <c r="AH2935" s="3"/>
      <c r="AI2935" s="3"/>
      <c r="AJ2935" s="3"/>
      <c r="AK2935" s="3"/>
      <c r="AL2935" s="3"/>
      <c r="AM2935" s="3"/>
      <c r="AN2935" s="3"/>
      <c r="AO2935" s="3"/>
      <c r="AP2935" s="3"/>
      <c r="AQ2935" s="3"/>
      <c r="AR2935" s="3"/>
      <c r="AS2935" s="3"/>
      <c r="AT2935" s="3"/>
      <c r="AU2935" s="3"/>
      <c r="AV2935" s="3"/>
      <c r="AW2935" s="3"/>
    </row>
    <row r="2936" spans="1:49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  <c r="AH2936" s="3"/>
      <c r="AI2936" s="3"/>
      <c r="AJ2936" s="3"/>
      <c r="AK2936" s="3"/>
      <c r="AL2936" s="3"/>
      <c r="AM2936" s="3"/>
      <c r="AN2936" s="3"/>
      <c r="AO2936" s="3"/>
      <c r="AP2936" s="3"/>
      <c r="AQ2936" s="3"/>
      <c r="AR2936" s="3"/>
      <c r="AS2936" s="3"/>
      <c r="AT2936" s="3"/>
      <c r="AU2936" s="3"/>
      <c r="AV2936" s="3"/>
      <c r="AW2936" s="3"/>
    </row>
    <row r="2937" spans="1:49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  <c r="AH2937" s="3"/>
      <c r="AI2937" s="3"/>
      <c r="AJ2937" s="3"/>
      <c r="AK2937" s="3"/>
      <c r="AL2937" s="3"/>
      <c r="AM2937" s="3"/>
      <c r="AN2937" s="3"/>
      <c r="AO2937" s="3"/>
      <c r="AP2937" s="3"/>
      <c r="AQ2937" s="3"/>
      <c r="AR2937" s="3"/>
      <c r="AS2937" s="3"/>
      <c r="AT2937" s="3"/>
      <c r="AU2937" s="3"/>
      <c r="AV2937" s="3"/>
      <c r="AW2937" s="3"/>
    </row>
    <row r="2938" spans="1:49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  <c r="AH2938" s="3"/>
      <c r="AI2938" s="3"/>
      <c r="AJ2938" s="3"/>
      <c r="AK2938" s="3"/>
      <c r="AL2938" s="3"/>
      <c r="AM2938" s="3"/>
      <c r="AN2938" s="3"/>
      <c r="AO2938" s="3"/>
      <c r="AP2938" s="3"/>
      <c r="AQ2938" s="3"/>
      <c r="AR2938" s="3"/>
      <c r="AS2938" s="3"/>
      <c r="AT2938" s="3"/>
      <c r="AU2938" s="3"/>
      <c r="AV2938" s="3"/>
      <c r="AW2938" s="3"/>
    </row>
    <row r="2939" spans="1:49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  <c r="AH2939" s="3"/>
      <c r="AI2939" s="3"/>
      <c r="AJ2939" s="3"/>
      <c r="AK2939" s="3"/>
      <c r="AL2939" s="3"/>
      <c r="AM2939" s="3"/>
      <c r="AN2939" s="3"/>
      <c r="AO2939" s="3"/>
      <c r="AP2939" s="3"/>
      <c r="AQ2939" s="3"/>
      <c r="AR2939" s="3"/>
      <c r="AS2939" s="3"/>
      <c r="AT2939" s="3"/>
      <c r="AU2939" s="3"/>
      <c r="AV2939" s="3"/>
      <c r="AW2939" s="3"/>
    </row>
    <row r="2940" spans="1:49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  <c r="AH2940" s="3"/>
      <c r="AI2940" s="3"/>
      <c r="AJ2940" s="3"/>
      <c r="AK2940" s="3"/>
      <c r="AL2940" s="3"/>
      <c r="AM2940" s="3"/>
      <c r="AN2940" s="3"/>
      <c r="AO2940" s="3"/>
      <c r="AP2940" s="3"/>
      <c r="AQ2940" s="3"/>
      <c r="AR2940" s="3"/>
      <c r="AS2940" s="3"/>
      <c r="AT2940" s="3"/>
      <c r="AU2940" s="3"/>
      <c r="AV2940" s="3"/>
      <c r="AW2940" s="3"/>
    </row>
    <row r="2941" spans="1:49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  <c r="AH2941" s="3"/>
      <c r="AI2941" s="3"/>
      <c r="AJ2941" s="3"/>
      <c r="AK2941" s="3"/>
      <c r="AL2941" s="3"/>
      <c r="AM2941" s="3"/>
      <c r="AN2941" s="3"/>
      <c r="AO2941" s="3"/>
      <c r="AP2941" s="3"/>
      <c r="AQ2941" s="3"/>
      <c r="AR2941" s="3"/>
      <c r="AS2941" s="3"/>
      <c r="AT2941" s="3"/>
      <c r="AU2941" s="3"/>
      <c r="AV2941" s="3"/>
      <c r="AW2941" s="3"/>
    </row>
    <row r="2942" spans="1:49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  <c r="AE2942" s="3"/>
      <c r="AF2942" s="3"/>
      <c r="AG2942" s="3"/>
      <c r="AH2942" s="3"/>
      <c r="AI2942" s="3"/>
      <c r="AJ2942" s="3"/>
      <c r="AK2942" s="3"/>
      <c r="AL2942" s="3"/>
      <c r="AM2942" s="3"/>
      <c r="AN2942" s="3"/>
      <c r="AO2942" s="3"/>
      <c r="AP2942" s="3"/>
      <c r="AQ2942" s="3"/>
      <c r="AR2942" s="3"/>
      <c r="AS2942" s="3"/>
      <c r="AT2942" s="3"/>
      <c r="AU2942" s="3"/>
      <c r="AV2942" s="3"/>
      <c r="AW2942" s="3"/>
    </row>
  </sheetData>
  <autoFilter ref="A9:AW100"/>
  <mergeCells count="53">
    <mergeCell ref="AI7:AI8"/>
    <mergeCell ref="AJ7:AJ8"/>
    <mergeCell ref="AK7:AK8"/>
    <mergeCell ref="AN7:AN8"/>
    <mergeCell ref="AO7:AO8"/>
    <mergeCell ref="AM6:AM8"/>
    <mergeCell ref="AL6:AL8"/>
    <mergeCell ref="AB6:AK6"/>
    <mergeCell ref="AB7:AB8"/>
    <mergeCell ref="AC7:AC8"/>
    <mergeCell ref="AD7:AE7"/>
    <mergeCell ref="AF7:AF8"/>
    <mergeCell ref="AG7:AH7"/>
    <mergeCell ref="AV7:AV8"/>
    <mergeCell ref="AW6:AW8"/>
    <mergeCell ref="AN6:AV6"/>
    <mergeCell ref="AT7:AU7"/>
    <mergeCell ref="AP7:AP8"/>
    <mergeCell ref="AS7:AS8"/>
    <mergeCell ref="AQ7:AQ8"/>
    <mergeCell ref="AR7:AR8"/>
    <mergeCell ref="N6:N8"/>
    <mergeCell ref="O6:O8"/>
    <mergeCell ref="T6:W6"/>
    <mergeCell ref="V7:V8"/>
    <mergeCell ref="U7:U8"/>
    <mergeCell ref="W7:W8"/>
    <mergeCell ref="T7:T8"/>
    <mergeCell ref="S6:S8"/>
    <mergeCell ref="Q6:Q8"/>
    <mergeCell ref="P6:P8"/>
    <mergeCell ref="R6:R8"/>
    <mergeCell ref="X6:AA6"/>
    <mergeCell ref="X7:X8"/>
    <mergeCell ref="Y7:Y8"/>
    <mergeCell ref="Z7:Z8"/>
    <mergeCell ref="AA7:AA8"/>
    <mergeCell ref="O1:O5"/>
    <mergeCell ref="N1:N5"/>
    <mergeCell ref="A6:A8"/>
    <mergeCell ref="B6:B8"/>
    <mergeCell ref="I6:I8"/>
    <mergeCell ref="L6:L8"/>
    <mergeCell ref="G6:G8"/>
    <mergeCell ref="J6:J8"/>
    <mergeCell ref="C6:D6"/>
    <mergeCell ref="C7:C8"/>
    <mergeCell ref="D7:D8"/>
    <mergeCell ref="E6:E8"/>
    <mergeCell ref="H6:H8"/>
    <mergeCell ref="K6:K8"/>
    <mergeCell ref="F6:F8"/>
    <mergeCell ref="M6:M8"/>
  </mergeCells>
  <pageMargins left="0.25" right="0.25" top="0.75" bottom="0.75" header="0.3" footer="0.3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Справочник Вид продукции</vt:lpstr>
      <vt:lpstr>План закупки</vt:lpstr>
      <vt:lpstr>'План закупки'!Область_печати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Малика Шамаева</cp:lastModifiedBy>
  <cp:lastPrinted>2017-02-08T07:43:00Z</cp:lastPrinted>
  <dcterms:created xsi:type="dcterms:W3CDTF">2011-11-18T07:59:33Z</dcterms:created>
  <dcterms:modified xsi:type="dcterms:W3CDTF">2017-02-08T07:44:15Z</dcterms:modified>
</cp:coreProperties>
</file>