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30" windowWidth="18195" windowHeight="11010" activeTab="0"/>
  </bookViews>
  <sheets>
    <sheet name="Первая ценовая категория" sheetId="1" r:id="rId1"/>
    <sheet name="Третья ценовая категория" sheetId="2" r:id="rId2"/>
    <sheet name="Четвертая ценовая категория" sheetId="3" r:id="rId3"/>
  </sheets>
  <externalReferences>
    <externalReference r:id="rId6"/>
    <externalReference r:id="rId7"/>
  </externalReferences>
  <definedNames/>
  <calcPr fullCalcOnLoad="1"/>
</workbook>
</file>

<file path=xl/sharedStrings.xml><?xml version="1.0" encoding="utf-8"?>
<sst xmlns="http://schemas.openxmlformats.org/spreadsheetml/2006/main" count="1086" uniqueCount="132">
  <si>
    <t>Приложение</t>
  </si>
  <si>
    <t>к Правилам определения</t>
  </si>
  <si>
    <t>и применения гарантирующими</t>
  </si>
  <si>
    <t>поставщиками нерегулируемых цен</t>
  </si>
  <si>
    <t>на электрическую энергию (мощность)</t>
  </si>
  <si>
    <t>(в ред. Постановления Правительства РФ от 04.05.2012 № 442)</t>
  </si>
  <si>
    <t>Ф О Р М А</t>
  </si>
  <si>
    <t>публикации данных о предельных уровнях нерегулируемых цен</t>
  </si>
  <si>
    <t>на электрическую энергию (мощность) и составляющих предельных уровней нерегулируемых цен</t>
  </si>
  <si>
    <t>Предельные уровни нерегулируемых цен на электрическую энергию (мощность), поставляемую потребителям (покупателям)</t>
  </si>
  <si>
    <t>в</t>
  </si>
  <si>
    <t xml:space="preserve"> г.</t>
  </si>
  <si>
    <t>(наименование гарантирующего поставщика)</t>
  </si>
  <si>
    <t>(месяц)</t>
  </si>
  <si>
    <t>(год)</t>
  </si>
  <si>
    <t>I. Первая ценовая категория
(для объемов покупки электрической энергии (мощности), учет которых осуществляется в целом за расчетный период)</t>
  </si>
  <si>
    <r>
      <t>_____</t>
    </r>
    <r>
      <rPr>
        <sz val="12"/>
        <rFont val="Times New Roman"/>
        <family val="1"/>
      </rPr>
      <t>1. Предельный уровень нерегулируемых цен</t>
    </r>
  </si>
  <si>
    <t>Уровень напряжения</t>
  </si>
  <si>
    <t>BH</t>
  </si>
  <si>
    <t>CH I</t>
  </si>
  <si>
    <t>CH II</t>
  </si>
  <si>
    <t>HH</t>
  </si>
  <si>
    <t>Предельный уровень нерегулируемых цен, рублей/МВт·ч без НДС, не менее 10 МВт</t>
  </si>
  <si>
    <t>Предельный уровень нерегулируемых цен, рублей/МВт·ч без НДС, от 670 кВт до 10 МВт</t>
  </si>
  <si>
    <t>Предельный уровень нерегулируемых цен, рублей/МВт·ч без НДС, от 150 кВт до 670 кВт</t>
  </si>
  <si>
    <t>Предельный уровень нерегулируемых цен без НДС, рублей/МВт·ч, менее 150 кВт</t>
  </si>
  <si>
    <t>2. Средневзвешенная нерегулируемая цена на электрическую энергию (мощность), используемая для расчета предельного уровня</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</si>
  <si>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</si>
  <si>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</si>
  <si>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</si>
  <si>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</si>
  <si>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</si>
  <si>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</si>
  <si>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</si>
  <si>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</si>
  <si>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</si>
  <si>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</si>
  <si>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</si>
  <si>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</si>
  <si>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</si>
  <si>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</si>
  <si>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</si>
  <si>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</si>
  <si>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</si>
  <si>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</si>
  <si>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</si>
  <si>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</si>
  <si>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</si>
  <si>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</si>
  <si>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</si>
  <si>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</si>
  <si>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</si>
  <si>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</si>
  <si>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</si>
  <si>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</si>
  <si>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</si>
  <si>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</si>
  <si>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</si>
  <si>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</si>
  <si>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</si>
  <si>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</si>
  <si>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</si>
  <si>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</si>
  <si>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</si>
  <si>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</si>
  <si>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</si>
  <si>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</si>
  <si>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</si>
  <si>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Приложение к Форме публикации данных - составляющие предельных уровней нерегулируемых цен</t>
  </si>
  <si>
    <t>руб/МВт*ч</t>
  </si>
  <si>
    <t xml:space="preserve">    ВН - </t>
  </si>
  <si>
    <t xml:space="preserve">СН-1 - </t>
  </si>
  <si>
    <t xml:space="preserve">СН-2 - </t>
  </si>
  <si>
    <t xml:space="preserve">   НН - </t>
  </si>
  <si>
    <t xml:space="preserve">Прочие услуги инфраструктуры (за текущий месяц), руб/МВт*ч- </t>
  </si>
  <si>
    <t>III. Третья ценовая категория</t>
  </si>
  <si>
    <t>(для объемов покупки электрической энергии (мощности), в отношении которых в расчетном периоде осуществляется почасовой учет, и стоимость услуг по передаче электрической энергии определяется по цене услуг в одноставочном исчислении)</t>
  </si>
  <si>
    <t>1. Ставка за электрическую энергию предельного уровня нерегулируемой цены:</t>
  </si>
  <si>
    <t>Уровень напряжения -</t>
  </si>
  <si>
    <t>ВН</t>
  </si>
  <si>
    <t xml:space="preserve">Максимальная мощность энергопринимающих устройств - </t>
  </si>
  <si>
    <t>от 670 кВт до 10 мВт</t>
  </si>
  <si>
    <t>Дата</t>
  </si>
  <si>
    <t>Ставка, применяемая к фактическому почасовому объему покупки электрической энергии, отпущенному на уровне напряжения (рублей/мВт.ч без НДС)</t>
  </si>
  <si>
    <t>0:00-1:00</t>
  </si>
  <si>
    <t>1:00-2:00</t>
  </si>
  <si>
    <t>2:00-3:00</t>
  </si>
  <si>
    <t>3:00-4:00</t>
  </si>
  <si>
    <t>4:00-5:00</t>
  </si>
  <si>
    <t>5:00-6:00</t>
  </si>
  <si>
    <t>6:00-7:00</t>
  </si>
  <si>
    <t>7:00-8:00</t>
  </si>
  <si>
    <t>8:00-9:00</t>
  </si>
  <si>
    <t>9:00-10:00</t>
  </si>
  <si>
    <t>10:00-11:00</t>
  </si>
  <si>
    <t>11:00-12:00</t>
  </si>
  <si>
    <t>12:00-13:00</t>
  </si>
  <si>
    <t>13:00-14:00</t>
  </si>
  <si>
    <t>14:00-15:00</t>
  </si>
  <si>
    <t>15:00-16:00</t>
  </si>
  <si>
    <t>16:00-17:00</t>
  </si>
  <si>
    <t>17:00-18:00</t>
  </si>
  <si>
    <t>18:00-19:00</t>
  </si>
  <si>
    <t>19:00-20:00</t>
  </si>
  <si>
    <t>20:00-21:00</t>
  </si>
  <si>
    <t>21:00-22:00</t>
  </si>
  <si>
    <t>22:00-23:00</t>
  </si>
  <si>
    <t>23:00-0:00</t>
  </si>
  <si>
    <t>СН1</t>
  </si>
  <si>
    <t>СН2</t>
  </si>
  <si>
    <t>НН</t>
  </si>
  <si>
    <t xml:space="preserve">2. Ставка за мощность, приобретаемую потребителем (покупателем), предельного уровня нерегулируемых цен, рублей/мВт в месяц, без НДС - </t>
  </si>
  <si>
    <t>АО "Чеченэнерго"</t>
  </si>
  <si>
    <t xml:space="preserve">АО "Чеченэнерго" </t>
  </si>
  <si>
    <t xml:space="preserve">Сбытовая надбавка ГП, не менее 10 МВт - </t>
  </si>
  <si>
    <t xml:space="preserve">Сбытовая надбавка ГП, от 670 кВт до 10 МВт - </t>
  </si>
  <si>
    <t xml:space="preserve">Сбытовая надбавка ГП, от 150 кВт до 670 кВт - </t>
  </si>
  <si>
    <t xml:space="preserve">Сбытовая надбавка ГП, менее 150 кВт - </t>
  </si>
  <si>
    <t>2017</t>
  </si>
  <si>
    <t>IV. Четвертая ценовая категория</t>
  </si>
  <si>
    <t>3.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рублей/мВт в месяц без НДС</t>
  </si>
  <si>
    <t>СН I</t>
  </si>
  <si>
    <t>СН II</t>
  </si>
  <si>
    <t>4. Дифференцированная по уровням напряжения ставка на оплату технологического расхода (потерь) в электрических сетях, рублей/мВт*ч,  без НДС</t>
  </si>
  <si>
    <t>до 150 кВт</t>
  </si>
  <si>
    <t>от 150 кВт до 670 кВт</t>
  </si>
  <si>
    <t>не менее 10 мВт</t>
  </si>
  <si>
    <t>менее 150 кВт</t>
  </si>
  <si>
    <t>2018</t>
  </si>
  <si>
    <r>
      <t xml:space="preserve">Сбытовая надбавка гарантирующего поставщика </t>
    </r>
    <r>
      <rPr>
        <sz val="10"/>
        <rFont val="Times New Roman"/>
        <family val="1"/>
      </rPr>
      <t>(расчет сбытовой надбавки производится на основании решения Правления Госкомцен ЧР от 29.12.2017г. №145-Э)</t>
    </r>
  </si>
  <si>
    <t>Тарифы на услуги по передачи электроэнергии, по диапазонам напряжения  (на 1 полугодие 2018г.), руб/МВт*ч: (Решение Правления Госкомцен ЧР от 29.12.2017г. №148-Э)</t>
  </si>
  <si>
    <t>Феврале</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</si>
</sst>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
    <numFmt numFmtId="165" formatCode="[$-FC19]d\ mmmm\ yyyy\ &quot;г.&quot;"/>
    <numFmt numFmtId="166" formatCode="d/m;@"/>
    <numFmt numFmtId="167" formatCode="[$-419]mmmm;@"/>
    <numFmt numFmtId="168" formatCode="#,##0.00000000000"/>
    <numFmt numFmtId="169" formatCode="#,##0.000000000"/>
    <numFmt numFmtId="170" formatCode="mmm/yyyy"/>
    <numFmt numFmtId="171" formatCode="#,##0.000"/>
    <numFmt numFmtId="172" formatCode="0.000"/>
    <numFmt numFmtId="173" formatCode="_(* #,##0.00_);_(* \(#,##0.00\);_(* &quot;-&quot;??_);_(@_)"/>
    <numFmt numFmtId="174" formatCode="dd/mm/yy\ h:mm;@"/>
    <numFmt numFmtId="175" formatCode="dd/mm/yy;@"/>
    <numFmt numFmtId="176" formatCode="0.00000000000"/>
  </numFmts>
  <fonts count="48">
    <font>
      <sz val="11"/>
      <color theme="1"/>
      <name val="Calibri"/>
      <family val="2"/>
    </font>
    <font>
      <sz val="11"/>
      <color indexed="8"/>
      <name val="Calibri"/>
      <family val="2"/>
    </font>
    <font>
      <sz val="9"/>
      <name val="Times New Roman"/>
      <family val="1"/>
    </font>
    <font>
      <sz val="8"/>
      <name val="Times New Roman"/>
      <family val="1"/>
    </font>
    <font>
      <sz val="12"/>
      <name val="Times New Roman"/>
      <family val="1"/>
    </font>
    <font>
      <b/>
      <sz val="13"/>
      <name val="Times New Roman"/>
      <family val="1"/>
    </font>
    <font>
      <b/>
      <sz val="12"/>
      <name val="Times New Roman"/>
      <family val="1"/>
    </font>
    <font>
      <sz val="12"/>
      <color indexed="9"/>
      <name val="Times New Roman"/>
      <family val="1"/>
    </font>
    <font>
      <sz val="9"/>
      <color indexed="9"/>
      <name val="Times New Roman"/>
      <family val="1"/>
    </font>
    <font>
      <b/>
      <sz val="10"/>
      <name val="Times New Roman"/>
      <family val="1"/>
    </font>
    <font>
      <sz val="10"/>
      <name val="Times New Roman"/>
      <family val="1"/>
    </font>
    <font>
      <sz val="14"/>
      <name val="Times New Roman"/>
      <family val="1"/>
    </font>
    <font>
      <b/>
      <sz val="14"/>
      <name val="Times New Roman"/>
      <family val="1"/>
    </font>
    <font>
      <b/>
      <sz val="11"/>
      <color indexed="8"/>
      <name val="Calibri"/>
      <family val="2"/>
    </font>
    <font>
      <b/>
      <sz val="11"/>
      <color indexed="9"/>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0"/>
      <name val="Arial"/>
      <family val="2"/>
    </font>
    <font>
      <sz val="10"/>
      <name val="Arial Cyr"/>
      <family val="0"/>
    </font>
    <font>
      <sz val="10"/>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26"/>
        <bgColor indexed="64"/>
      </patternFill>
    </fill>
    <fill>
      <patternFill patternType="solid">
        <fgColor indexed="55"/>
        <bgColor indexed="64"/>
      </patternFill>
    </fill>
    <fill>
      <patternFill patternType="solid">
        <fgColor theme="0" tint="-0.24997000396251678"/>
        <bgColor indexed="64"/>
      </patternFill>
    </fill>
    <fill>
      <patternFill patternType="solid">
        <fgColor theme="9" tint="-0.2499700039625167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top style="thin"/>
      <bottom style="thin"/>
    </border>
    <border>
      <left/>
      <right/>
      <top/>
      <bottom style="thin"/>
    </border>
    <border>
      <left style="thin"/>
      <right style="thin"/>
      <top style="thin"/>
      <bottom style="thin"/>
    </border>
    <border>
      <left/>
      <right/>
      <top style="thin"/>
      <bottom style="thin"/>
    </border>
    <border>
      <left/>
      <right style="thin"/>
      <top style="thin"/>
      <bottom style="thin"/>
    </border>
    <border>
      <left style="thin"/>
      <right style="thin"/>
      <top/>
      <bottom style="thin"/>
    </border>
    <border>
      <left style="thin"/>
      <right style="thin"/>
      <top style="thin"/>
      <bottom/>
    </border>
    <border>
      <left/>
      <right/>
      <top style="thin"/>
      <bottom/>
    </border>
    <border>
      <left style="thin"/>
      <right/>
      <top style="thin"/>
      <bottom/>
    </border>
    <border>
      <left/>
      <right style="thin"/>
      <top style="thin"/>
      <bottom/>
    </border>
    <border>
      <left style="thin"/>
      <right/>
      <top/>
      <bottom style="thin"/>
    </border>
    <border>
      <left/>
      <right style="thin"/>
      <top/>
      <bottom style="thin"/>
    </border>
    <border>
      <left style="thin"/>
      <right style="thin"/>
      <top/>
      <bottom/>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0" fillId="0" borderId="0">
      <alignment/>
      <protection/>
    </xf>
    <xf numFmtId="0" fontId="19" fillId="0" borderId="0">
      <alignment/>
      <protection/>
    </xf>
    <xf numFmtId="0" fontId="21" fillId="0" borderId="0">
      <alignment/>
      <protection/>
    </xf>
    <xf numFmtId="0" fontId="19" fillId="0" borderId="0">
      <alignment/>
      <protection/>
    </xf>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0" fontId="47" fillId="32" borderId="0" applyNumberFormat="0" applyBorder="0" applyAlignment="0" applyProtection="0"/>
    <xf numFmtId="0" fontId="13" fillId="0" borderId="10" applyNumberFormat="0" applyFill="0" applyAlignment="0" applyProtection="0"/>
    <xf numFmtId="0" fontId="15" fillId="33" borderId="0" applyNumberFormat="0" applyBorder="0" applyAlignment="0" applyProtection="0"/>
    <xf numFmtId="0" fontId="16" fillId="0" borderId="0" applyNumberFormat="0" applyFill="0" applyBorder="0" applyAlignment="0" applyProtection="0"/>
    <xf numFmtId="0" fontId="1" fillId="34" borderId="11" applyNumberFormat="0" applyFont="0" applyAlignment="0" applyProtection="0"/>
    <xf numFmtId="0" fontId="20" fillId="0" borderId="0">
      <alignment/>
      <protection/>
    </xf>
    <xf numFmtId="0" fontId="1" fillId="0" borderId="0">
      <alignment/>
      <protection/>
    </xf>
    <xf numFmtId="0" fontId="17" fillId="0" borderId="12" applyNumberFormat="0" applyFill="0" applyAlignment="0" applyProtection="0"/>
    <xf numFmtId="0" fontId="14" fillId="35" borderId="13" applyNumberFormat="0" applyAlignment="0" applyProtection="0"/>
    <xf numFmtId="0" fontId="18" fillId="0" borderId="0" applyNumberFormat="0" applyFill="0" applyBorder="0" applyAlignment="0" applyProtection="0"/>
  </cellStyleXfs>
  <cellXfs count="115">
    <xf numFmtId="0" fontId="0"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xf>
    <xf numFmtId="0" fontId="3" fillId="0" borderId="0" xfId="0" applyFont="1" applyAlignment="1">
      <alignment/>
    </xf>
    <xf numFmtId="0" fontId="3" fillId="0" borderId="0" xfId="0" applyFont="1" applyBorder="1" applyAlignment="1">
      <alignment/>
    </xf>
    <xf numFmtId="0" fontId="3" fillId="0" borderId="0" xfId="0" applyFont="1" applyAlignment="1">
      <alignment horizontal="right"/>
    </xf>
    <xf numFmtId="0" fontId="4" fillId="0" borderId="0" xfId="0" applyFont="1" applyAlignment="1">
      <alignment/>
    </xf>
    <xf numFmtId="0" fontId="4" fillId="0" borderId="0" xfId="0" applyFont="1" applyBorder="1" applyAlignment="1">
      <alignment/>
    </xf>
    <xf numFmtId="0" fontId="5" fillId="0" borderId="0" xfId="0" applyFont="1" applyAlignment="1">
      <alignment/>
    </xf>
    <xf numFmtId="0" fontId="7" fillId="0" borderId="0" xfId="0" applyFont="1" applyAlignment="1">
      <alignment horizontal="left"/>
    </xf>
    <xf numFmtId="0" fontId="4" fillId="0" borderId="14" xfId="0" applyFont="1" applyBorder="1" applyAlignment="1">
      <alignment/>
    </xf>
    <xf numFmtId="0" fontId="4" fillId="0" borderId="0" xfId="0" applyFont="1" applyAlignment="1">
      <alignment horizontal="left"/>
    </xf>
    <xf numFmtId="0" fontId="4" fillId="0" borderId="15" xfId="0" applyFont="1" applyBorder="1" applyAlignment="1">
      <alignment/>
    </xf>
    <xf numFmtId="0" fontId="8" fillId="0" borderId="0" xfId="0" applyFont="1" applyAlignment="1">
      <alignment horizontal="justify" wrapText="1"/>
    </xf>
    <xf numFmtId="0" fontId="2" fillId="0" borderId="0" xfId="0" applyFont="1" applyAlignment="1">
      <alignment horizontal="justify" wrapText="1"/>
    </xf>
    <xf numFmtId="0" fontId="4" fillId="0" borderId="16" xfId="0" applyFont="1" applyBorder="1" applyAlignment="1">
      <alignment/>
    </xf>
    <xf numFmtId="0" fontId="4" fillId="0" borderId="17" xfId="0" applyFont="1" applyBorder="1" applyAlignment="1">
      <alignment/>
    </xf>
    <xf numFmtId="0" fontId="4" fillId="0" borderId="18" xfId="0" applyFont="1" applyBorder="1" applyAlignment="1">
      <alignment/>
    </xf>
    <xf numFmtId="2" fontId="6" fillId="0" borderId="16" xfId="0" applyNumberFormat="1" applyFont="1" applyBorder="1" applyAlignment="1">
      <alignment/>
    </xf>
    <xf numFmtId="2" fontId="6" fillId="0" borderId="16" xfId="0" applyNumberFormat="1" applyFont="1" applyBorder="1" applyAlignment="1">
      <alignment/>
    </xf>
    <xf numFmtId="0" fontId="4" fillId="0" borderId="19" xfId="0" applyFont="1" applyBorder="1" applyAlignment="1">
      <alignment/>
    </xf>
    <xf numFmtId="0" fontId="4" fillId="0" borderId="20" xfId="0" applyFont="1" applyBorder="1" applyAlignment="1">
      <alignment/>
    </xf>
    <xf numFmtId="0" fontId="4" fillId="0" borderId="0" xfId="0" applyFont="1" applyAlignment="1">
      <alignment horizontal="left" vertical="top"/>
    </xf>
    <xf numFmtId="0" fontId="4" fillId="0" borderId="16" xfId="0" applyFont="1" applyBorder="1" applyAlignment="1">
      <alignment horizontal="left" vertical="top"/>
    </xf>
    <xf numFmtId="0" fontId="4" fillId="0" borderId="21" xfId="0" applyFont="1" applyBorder="1" applyAlignment="1">
      <alignment/>
    </xf>
    <xf numFmtId="0" fontId="4" fillId="0" borderId="0" xfId="0" applyFont="1" applyBorder="1" applyAlignment="1">
      <alignment/>
    </xf>
    <xf numFmtId="0" fontId="2" fillId="0" borderId="21" xfId="0" applyFont="1" applyBorder="1" applyAlignment="1">
      <alignment horizontal="center" vertical="top"/>
    </xf>
    <xf numFmtId="49" fontId="6" fillId="0" borderId="15" xfId="0" applyNumberFormat="1" applyFont="1" applyBorder="1" applyAlignment="1">
      <alignment horizontal="center"/>
    </xf>
    <xf numFmtId="0" fontId="6" fillId="0" borderId="15" xfId="0" applyFont="1" applyBorder="1" applyAlignment="1">
      <alignment horizontal="left"/>
    </xf>
    <xf numFmtId="49" fontId="6" fillId="0" borderId="15" xfId="0" applyNumberFormat="1" applyFont="1" applyBorder="1" applyAlignment="1">
      <alignment horizontal="center" vertical="center"/>
    </xf>
    <xf numFmtId="49" fontId="6" fillId="0" borderId="0" xfId="0" applyNumberFormat="1" applyFont="1" applyBorder="1" applyAlignment="1">
      <alignment/>
    </xf>
    <xf numFmtId="0" fontId="6" fillId="0" borderId="0" xfId="0" applyFont="1" applyBorder="1" applyAlignment="1">
      <alignment horizontal="left"/>
    </xf>
    <xf numFmtId="0" fontId="2" fillId="0" borderId="0" xfId="0" applyFont="1" applyBorder="1" applyAlignment="1">
      <alignment vertical="top"/>
    </xf>
    <xf numFmtId="0" fontId="2" fillId="0" borderId="0" xfId="0" applyFont="1" applyAlignment="1">
      <alignment horizontal="left"/>
    </xf>
    <xf numFmtId="0" fontId="10" fillId="0" borderId="0" xfId="0" applyFont="1" applyAlignment="1">
      <alignment/>
    </xf>
    <xf numFmtId="4" fontId="10" fillId="0" borderId="0" xfId="0" applyNumberFormat="1" applyFont="1" applyAlignment="1">
      <alignment/>
    </xf>
    <xf numFmtId="0" fontId="11" fillId="0" borderId="0" xfId="0" applyFont="1" applyAlignment="1">
      <alignment/>
    </xf>
    <xf numFmtId="4" fontId="11" fillId="0" borderId="0" xfId="0" applyNumberFormat="1" applyFont="1" applyAlignment="1">
      <alignment/>
    </xf>
    <xf numFmtId="4" fontId="12" fillId="0" borderId="0" xfId="0" applyNumberFormat="1" applyFont="1" applyAlignment="1">
      <alignment horizontal="left"/>
    </xf>
    <xf numFmtId="4" fontId="12" fillId="0" borderId="0" xfId="0" applyNumberFormat="1" applyFont="1" applyAlignment="1">
      <alignment/>
    </xf>
    <xf numFmtId="14" fontId="4" fillId="0" borderId="19" xfId="0" applyNumberFormat="1" applyFont="1" applyBorder="1" applyAlignment="1">
      <alignment horizontal="center" vertical="center"/>
    </xf>
    <xf numFmtId="4" fontId="4" fillId="0" borderId="19" xfId="0" applyNumberFormat="1" applyFont="1" applyBorder="1" applyAlignment="1">
      <alignment horizontal="center" wrapText="1"/>
    </xf>
    <xf numFmtId="4" fontId="6" fillId="0" borderId="0" xfId="0" applyNumberFormat="1" applyFont="1" applyAlignment="1">
      <alignment/>
    </xf>
    <xf numFmtId="4" fontId="4" fillId="0" borderId="0" xfId="0" applyNumberFormat="1" applyFont="1" applyAlignment="1">
      <alignment/>
    </xf>
    <xf numFmtId="0" fontId="19" fillId="0" borderId="0" xfId="55">
      <alignment/>
      <protection/>
    </xf>
    <xf numFmtId="0" fontId="11" fillId="0" borderId="0" xfId="55" applyFont="1">
      <alignment/>
      <protection/>
    </xf>
    <xf numFmtId="4" fontId="4" fillId="0" borderId="16" xfId="0" applyNumberFormat="1" applyFont="1" applyBorder="1" applyAlignment="1">
      <alignment horizontal="center" wrapText="1"/>
    </xf>
    <xf numFmtId="0" fontId="6" fillId="0" borderId="15" xfId="0" applyNumberFormat="1" applyFont="1" applyBorder="1" applyAlignment="1">
      <alignment horizontal="center"/>
    </xf>
    <xf numFmtId="0" fontId="6" fillId="0" borderId="15" xfId="0" applyFont="1" applyBorder="1" applyAlignment="1">
      <alignment horizontal="center"/>
    </xf>
    <xf numFmtId="0" fontId="4" fillId="0" borderId="0" xfId="0" applyFont="1" applyAlignment="1">
      <alignment horizontal="center"/>
    </xf>
    <xf numFmtId="167" fontId="6" fillId="0" borderId="15" xfId="0" applyNumberFormat="1" applyFont="1" applyBorder="1" applyAlignment="1">
      <alignment horizontal="center"/>
    </xf>
    <xf numFmtId="49" fontId="6" fillId="0" borderId="15" xfId="0" applyNumberFormat="1" applyFont="1" applyBorder="1" applyAlignment="1">
      <alignment horizontal="center"/>
    </xf>
    <xf numFmtId="0" fontId="5" fillId="0" borderId="0" xfId="0" applyFont="1" applyAlignment="1">
      <alignment horizontal="center"/>
    </xf>
    <xf numFmtId="0" fontId="5" fillId="0" borderId="0" xfId="0" applyFont="1" applyAlignment="1">
      <alignment horizontal="center" vertical="center" wrapText="1"/>
    </xf>
    <xf numFmtId="0" fontId="2" fillId="0" borderId="0" xfId="0" applyFont="1" applyBorder="1" applyAlignment="1">
      <alignment horizontal="center" vertical="top"/>
    </xf>
    <xf numFmtId="0" fontId="2" fillId="0" borderId="21" xfId="0" applyFont="1" applyBorder="1" applyAlignment="1">
      <alignment horizontal="center" vertical="top"/>
    </xf>
    <xf numFmtId="0" fontId="4" fillId="0" borderId="0" xfId="0" applyFont="1" applyAlignment="1">
      <alignment horizontal="center" wrapText="1"/>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7" xfId="0" applyFont="1" applyBorder="1" applyAlignment="1">
      <alignment/>
    </xf>
    <xf numFmtId="0" fontId="4" fillId="0" borderId="18" xfId="0" applyFont="1" applyBorder="1" applyAlignment="1">
      <alignment/>
    </xf>
    <xf numFmtId="4" fontId="4" fillId="36" borderId="14" xfId="0" applyNumberFormat="1" applyFont="1" applyFill="1" applyBorder="1" applyAlignment="1">
      <alignment horizontal="center"/>
    </xf>
    <xf numFmtId="4" fontId="4" fillId="36" borderId="17" xfId="0" applyNumberFormat="1" applyFont="1" applyFill="1" applyBorder="1" applyAlignment="1">
      <alignment horizontal="center"/>
    </xf>
    <xf numFmtId="4" fontId="4" fillId="36" borderId="18" xfId="0" applyNumberFormat="1" applyFont="1" applyFill="1" applyBorder="1" applyAlignment="1">
      <alignment horizontal="center"/>
    </xf>
    <xf numFmtId="4" fontId="6" fillId="0" borderId="15" xfId="0" applyNumberFormat="1" applyFont="1" applyBorder="1" applyAlignment="1">
      <alignment horizontal="center"/>
    </xf>
    <xf numFmtId="0" fontId="4" fillId="0" borderId="0" xfId="0" applyFont="1" applyAlignment="1">
      <alignment horizontal="left"/>
    </xf>
    <xf numFmtId="4" fontId="6" fillId="37" borderId="15" xfId="0" applyNumberFormat="1" applyFont="1" applyFill="1" applyBorder="1" applyAlignment="1">
      <alignment horizontal="center"/>
    </xf>
    <xf numFmtId="0" fontId="4" fillId="0" borderId="0" xfId="0" applyFont="1" applyAlignment="1">
      <alignment horizontal="right"/>
    </xf>
    <xf numFmtId="172" fontId="6" fillId="0" borderId="15" xfId="0" applyNumberFormat="1" applyFont="1" applyBorder="1" applyAlignment="1">
      <alignment horizontal="center"/>
    </xf>
    <xf numFmtId="0" fontId="4" fillId="0" borderId="15" xfId="0" applyFont="1" applyBorder="1" applyAlignment="1">
      <alignment horizontal="center"/>
    </xf>
    <xf numFmtId="169" fontId="6" fillId="37" borderId="15" xfId="0" applyNumberFormat="1" applyFont="1" applyFill="1" applyBorder="1" applyAlignment="1">
      <alignment horizontal="center"/>
    </xf>
    <xf numFmtId="171" fontId="6" fillId="0" borderId="15" xfId="0" applyNumberFormat="1" applyFont="1" applyBorder="1" applyAlignment="1">
      <alignment horizontal="center"/>
    </xf>
    <xf numFmtId="171" fontId="6" fillId="0" borderId="17" xfId="0" applyNumberFormat="1" applyFont="1" applyBorder="1" applyAlignment="1">
      <alignment horizontal="center"/>
    </xf>
    <xf numFmtId="0" fontId="8" fillId="0" borderId="0" xfId="0" applyFont="1" applyAlignment="1">
      <alignment horizontal="justify" wrapText="1"/>
    </xf>
    <xf numFmtId="0" fontId="9" fillId="0" borderId="0" xfId="0" applyFont="1" applyAlignment="1">
      <alignment horizontal="left" vertical="top" wrapText="1"/>
    </xf>
    <xf numFmtId="2" fontId="6" fillId="0" borderId="15" xfId="0" applyNumberFormat="1" applyFont="1" applyBorder="1" applyAlignment="1">
      <alignment horizontal="center"/>
    </xf>
    <xf numFmtId="4" fontId="6" fillId="0" borderId="16" xfId="0" applyNumberFormat="1" applyFont="1" applyBorder="1" applyAlignment="1">
      <alignment horizontal="center"/>
    </xf>
    <xf numFmtId="2" fontId="6" fillId="0" borderId="14" xfId="0" applyNumberFormat="1" applyFont="1" applyBorder="1" applyAlignment="1">
      <alignment horizontal="center"/>
    </xf>
    <xf numFmtId="2" fontId="6" fillId="0" borderId="17" xfId="0" applyNumberFormat="1" applyFont="1" applyBorder="1" applyAlignment="1">
      <alignment horizontal="center"/>
    </xf>
    <xf numFmtId="2" fontId="6" fillId="0" borderId="18" xfId="0" applyNumberFormat="1" applyFont="1" applyBorder="1" applyAlignment="1">
      <alignment horizontal="center"/>
    </xf>
    <xf numFmtId="0" fontId="4" fillId="0" borderId="17" xfId="0" applyFont="1" applyBorder="1" applyAlignment="1">
      <alignment horizontal="center"/>
    </xf>
    <xf numFmtId="0" fontId="4" fillId="0" borderId="20" xfId="0" applyFont="1" applyBorder="1" applyAlignment="1">
      <alignment horizontal="center" vertical="center"/>
    </xf>
    <xf numFmtId="0" fontId="4" fillId="0" borderId="26" xfId="0" applyFont="1" applyBorder="1" applyAlignment="1">
      <alignment horizontal="center" vertical="center"/>
    </xf>
    <xf numFmtId="0" fontId="4" fillId="0" borderId="19" xfId="0" applyFont="1" applyBorder="1" applyAlignment="1">
      <alignment horizontal="center" vertical="center"/>
    </xf>
    <xf numFmtId="4" fontId="4" fillId="0" borderId="22" xfId="0" applyNumberFormat="1" applyFont="1" applyBorder="1" applyAlignment="1">
      <alignment/>
    </xf>
    <xf numFmtId="4" fontId="4" fillId="0" borderId="21" xfId="0" applyNumberFormat="1" applyFont="1" applyBorder="1" applyAlignment="1">
      <alignment/>
    </xf>
    <xf numFmtId="4" fontId="4" fillId="0" borderId="23" xfId="0" applyNumberFormat="1" applyFont="1" applyBorder="1" applyAlignment="1">
      <alignment/>
    </xf>
    <xf numFmtId="4" fontId="4" fillId="0" borderId="24" xfId="0" applyNumberFormat="1" applyFont="1" applyBorder="1" applyAlignment="1">
      <alignment/>
    </xf>
    <xf numFmtId="4" fontId="4" fillId="0" borderId="15" xfId="0" applyNumberFormat="1" applyFont="1" applyBorder="1" applyAlignment="1">
      <alignment/>
    </xf>
    <xf numFmtId="4" fontId="4" fillId="0" borderId="25" xfId="0" applyNumberFormat="1" applyFont="1" applyBorder="1" applyAlignment="1">
      <alignment/>
    </xf>
    <xf numFmtId="4" fontId="4" fillId="0" borderId="20" xfId="0" applyNumberFormat="1" applyFont="1" applyBorder="1" applyAlignment="1">
      <alignment horizontal="center" vertical="center" wrapText="1"/>
    </xf>
    <xf numFmtId="4" fontId="4" fillId="0" borderId="19" xfId="0" applyNumberFormat="1" applyFont="1" applyBorder="1" applyAlignment="1">
      <alignment horizontal="center" vertical="center" wrapText="1"/>
    </xf>
    <xf numFmtId="0" fontId="5" fillId="0" borderId="0" xfId="0" applyFont="1" applyAlignment="1">
      <alignment horizontal="left"/>
    </xf>
    <xf numFmtId="0" fontId="5" fillId="0" borderId="0" xfId="0" applyFont="1" applyAlignment="1">
      <alignment horizontal="left" vertical="center" wrapText="1"/>
    </xf>
    <xf numFmtId="0" fontId="11" fillId="0" borderId="0" xfId="0" applyFont="1" applyAlignment="1">
      <alignment horizontal="left" vertical="top" wrapText="1"/>
    </xf>
    <xf numFmtId="0" fontId="11" fillId="0" borderId="0" xfId="0" applyFont="1" applyAlignment="1">
      <alignment horizontal="left" vertical="center" wrapText="1"/>
    </xf>
    <xf numFmtId="4" fontId="11" fillId="0" borderId="14" xfId="66" applyNumberFormat="1" applyFont="1" applyBorder="1" applyAlignment="1">
      <alignment horizontal="center"/>
    </xf>
    <xf numFmtId="4" fontId="11" fillId="0" borderId="17" xfId="66" applyNumberFormat="1" applyFont="1" applyBorder="1" applyAlignment="1">
      <alignment horizontal="center"/>
    </xf>
    <xf numFmtId="4" fontId="11" fillId="0" borderId="18" xfId="66" applyNumberFormat="1" applyFont="1" applyBorder="1" applyAlignment="1">
      <alignment horizontal="center"/>
    </xf>
    <xf numFmtId="4" fontId="11" fillId="0" borderId="16" xfId="66" applyNumberFormat="1" applyFont="1" applyBorder="1" applyAlignment="1">
      <alignment horizontal="center"/>
    </xf>
    <xf numFmtId="0" fontId="11" fillId="0" borderId="16" xfId="55" applyFont="1" applyBorder="1" applyAlignment="1">
      <alignment horizontal="center" vertical="center"/>
      <protection/>
    </xf>
    <xf numFmtId="0" fontId="10" fillId="0" borderId="16" xfId="55" applyFont="1" applyBorder="1" applyAlignment="1">
      <alignment horizontal="center" vertical="center"/>
      <protection/>
    </xf>
    <xf numFmtId="0" fontId="11" fillId="0" borderId="19" xfId="55" applyFont="1" applyBorder="1" applyAlignment="1">
      <alignment horizontal="center"/>
      <protection/>
    </xf>
    <xf numFmtId="4" fontId="11" fillId="0" borderId="19" xfId="55" applyNumberFormat="1" applyFont="1" applyBorder="1" applyAlignment="1">
      <alignment horizontal="center"/>
      <protection/>
    </xf>
    <xf numFmtId="4" fontId="11" fillId="0" borderId="14" xfId="55" applyNumberFormat="1" applyFont="1" applyBorder="1" applyAlignment="1">
      <alignment horizontal="center"/>
      <protection/>
    </xf>
    <xf numFmtId="4" fontId="11" fillId="0" borderId="17" xfId="55" applyNumberFormat="1" applyFont="1" applyBorder="1" applyAlignment="1">
      <alignment horizontal="center"/>
      <protection/>
    </xf>
    <xf numFmtId="4" fontId="11" fillId="0" borderId="18" xfId="55" applyNumberFormat="1" applyFont="1" applyBorder="1" applyAlignment="1">
      <alignment horizontal="center"/>
      <protection/>
    </xf>
  </cellXfs>
  <cellStyles count="6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Обычный 4" xfId="54"/>
    <cellStyle name="Обычный 5"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Финансовый 3" xfId="65"/>
    <cellStyle name="Финансовый 4" xfId="66"/>
    <cellStyle name="Хороший" xfId="67"/>
    <cellStyle name="㼿" xfId="68"/>
    <cellStyle name="㼿?" xfId="69"/>
    <cellStyle name="㼿㼿" xfId="70"/>
    <cellStyle name="㼿㼿?" xfId="71"/>
    <cellStyle name="㼿㼿㼿" xfId="72"/>
    <cellStyle name="㼿㼿㼿?" xfId="73"/>
    <cellStyle name="㼿㼿㼿㼿" xfId="74"/>
    <cellStyle name="㼿㼿㼿㼿?" xfId="75"/>
    <cellStyle name="㼿㼿㼿㼿㼿"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asanov.a\Documents\&#1101;&#1085;&#1077;&#1088;&#1075;&#1086;&#1089;&#1073;&#1099;&#1090;\2017\&#1062;&#1077;&#1085;&#1099;\&#1088;&#1072;&#1089;&#1095;&#1077;&#1090;%20&#1085;&#1077;&#1088;&#1077;&#1075;%20&#1094;&#1077;&#1085;_%202017%20(&#1073;&#1077;&#1079;%203%20&#1080;%204%20&#1062;&#105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Hasanov.a\Documents\&#1101;&#1085;&#1077;&#1088;&#1075;&#1086;&#1089;&#1073;&#1099;&#1090;\2018\&#1062;&#1077;&#1085;&#1099;\&#1088;&#1072;&#1089;&#1095;&#1077;&#1090;%20&#1085;&#1077;&#1088;&#1077;&#1075;%20&#1094;&#1077;&#1085;_%202018%20(1%20&#1062;&#105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чет цен"/>
      <sheetName val="сбытовая"/>
      <sheetName val="составляющие цен_декабрь 2014"/>
      <sheetName val="составляющие цен_январь 2015"/>
      <sheetName val="составляющие цен_февраль 2015"/>
      <sheetName val="составляющие цен_март 2015"/>
      <sheetName val="составляющие цен_апрель 2015"/>
      <sheetName val="составляющие цен_май 2015"/>
      <sheetName val="составляющие цен_июнь 2015"/>
      <sheetName val="составляющие цен_июль 2015"/>
      <sheetName val="составляющие цен_август 2015"/>
      <sheetName val="составляющие цен_сентябрь 2015"/>
      <sheetName val="составляющие цен_октябрь 2015"/>
      <sheetName val="составляющие цен_ноябрь 2015"/>
      <sheetName val="составляющие цен_декабрь 2015"/>
      <sheetName val="составляющие цен_январь 2016"/>
      <sheetName val="составляющие цен_февраль 2016"/>
      <sheetName val="составляющие цен_март 2016"/>
      <sheetName val="составляющие цен_апрель 2016"/>
      <sheetName val="составляющие цен_май 2016"/>
      <sheetName val="составляющие цен_июнь 2016"/>
      <sheetName val="составляющие цен_июль 2016"/>
      <sheetName val="составляющие цен_август 2016"/>
      <sheetName val="составляющие цен_сентябрь 2016"/>
      <sheetName val="составляющие цен_октябрь 2016"/>
      <sheetName val="составляющие цен_ноябрь 2016"/>
      <sheetName val="составляющие цен_декабрь 2016"/>
      <sheetName val="составляющие цен_январь 2017"/>
      <sheetName val="составляющие цен_февраль 2017"/>
      <sheetName val="составляющие цен_март 2017"/>
      <sheetName val="составляющие цен_апрель 2017"/>
      <sheetName val="составляющие цен_май 2017"/>
      <sheetName val="составляющие цен_июнь 2017"/>
      <sheetName val="составляющие цен_июль 2017"/>
      <sheetName val="составляющие цен_август 2017"/>
      <sheetName val="август2_2017"/>
      <sheetName val="составляющие цен_сентябрь 2017"/>
      <sheetName val="сентябрь2_2017"/>
      <sheetName val="составляющие цен_октябрь 2017"/>
      <sheetName val="составляющие цен_ноябрь 2017"/>
      <sheetName val="составляющие цен_декабрь 2017"/>
    </sheetNames>
    <sheetDataSet>
      <sheetData sheetId="0">
        <row r="26">
          <cell r="AY26">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расчет цен"/>
      <sheetName val="сбытовая"/>
      <sheetName val="составляющие цен_январь 2018"/>
      <sheetName val="составляющие цен_февраль 2018"/>
      <sheetName val="составляющие цен_март 2018"/>
      <sheetName val="составляющие цен_апрель 2018"/>
      <sheetName val="составляющие цен_май 2018"/>
      <sheetName val="составляющие цен_июнь 2018"/>
      <sheetName val="составляющие цен_июль 2018"/>
      <sheetName val="составляющие цен_август 2018"/>
      <sheetName val="составляющие цен_сентябрь 2018"/>
      <sheetName val="составляющие цен_октябрь 2018"/>
      <sheetName val="составляющие цен_ноябрь 2018"/>
      <sheetName val="составляющие цен_декабрь 2018"/>
    </sheetNames>
    <sheetDataSet>
      <sheetData sheetId="0">
        <row r="3">
          <cell r="C3">
            <v>89890.024</v>
          </cell>
        </row>
        <row r="4">
          <cell r="C4">
            <v>170.2129</v>
          </cell>
        </row>
        <row r="6">
          <cell r="C6">
            <v>462.742</v>
          </cell>
        </row>
        <row r="7">
          <cell r="C7">
            <v>247339.145</v>
          </cell>
        </row>
        <row r="8">
          <cell r="C8">
            <v>452.25</v>
          </cell>
        </row>
        <row r="9">
          <cell r="C9">
            <v>0.715</v>
          </cell>
        </row>
        <row r="10">
          <cell r="C10">
            <v>22.622000000000003</v>
          </cell>
        </row>
        <row r="11">
          <cell r="C11">
            <v>38.193999999999996</v>
          </cell>
        </row>
        <row r="12">
          <cell r="C12">
            <v>8631.562999999998</v>
          </cell>
        </row>
        <row r="13">
          <cell r="C13">
            <v>15809.138</v>
          </cell>
        </row>
        <row r="15">
          <cell r="C15">
            <v>291805.91</v>
          </cell>
        </row>
        <row r="16">
          <cell r="C16" t="str">
            <v>806,49</v>
          </cell>
        </row>
        <row r="35">
          <cell r="C35">
            <v>3.0952814967606117</v>
          </cell>
        </row>
        <row r="39">
          <cell r="G39">
            <v>1113.62</v>
          </cell>
        </row>
        <row r="40">
          <cell r="G40">
            <v>0.04297</v>
          </cell>
        </row>
        <row r="42">
          <cell r="G42">
            <v>1416.57394</v>
          </cell>
        </row>
        <row r="43">
          <cell r="G43">
            <v>0.08215</v>
          </cell>
        </row>
        <row r="45">
          <cell r="G45">
            <v>1255.41564</v>
          </cell>
        </row>
        <row r="46">
          <cell r="G46">
            <v>0.07809999999999999</v>
          </cell>
        </row>
        <row r="48">
          <cell r="G48">
            <v>1108.16009</v>
          </cell>
        </row>
        <row r="49">
          <cell r="G49">
            <v>0.36843</v>
          </cell>
        </row>
      </sheetData>
      <sheetData sheetId="1">
        <row r="10">
          <cell r="C10">
            <v>25.69</v>
          </cell>
        </row>
        <row r="11">
          <cell r="C11">
            <v>23.6</v>
          </cell>
        </row>
        <row r="12">
          <cell r="C12">
            <v>16.08</v>
          </cell>
        </row>
        <row r="13">
          <cell r="C13">
            <v>9.4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U101"/>
  <sheetViews>
    <sheetView tabSelected="1" zoomScale="85" zoomScaleNormal="85" zoomScalePageLayoutView="0" workbookViewId="0" topLeftCell="A1">
      <selection activeCell="CH30" sqref="CH30:CW30"/>
    </sheetView>
  </sheetViews>
  <sheetFormatPr defaultColWidth="0.85546875" defaultRowHeight="15"/>
  <cols>
    <col min="1" max="18" width="0.85546875" style="7" customWidth="1"/>
    <col min="19" max="19" width="2.140625" style="7" customWidth="1"/>
    <col min="20"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61" width="0.85546875" style="7" customWidth="1"/>
    <col min="162" max="162" width="2.140625" style="7" customWidth="1"/>
    <col min="163" max="176" width="0.85546875" style="7" customWidth="1"/>
    <col min="177" max="177" width="12.421875" style="7" bestFit="1" customWidth="1"/>
    <col min="178" max="16384" width="0.85546875" style="7" customWidth="1"/>
  </cols>
  <sheetData>
    <row r="1" s="1" customFormat="1" ht="10.5" customHeight="1">
      <c r="FK1" s="2" t="s">
        <v>0</v>
      </c>
    </row>
    <row r="2" s="1" customFormat="1" ht="10.5" customHeight="1">
      <c r="FK2" s="2" t="s">
        <v>1</v>
      </c>
    </row>
    <row r="3" spans="151:167" s="1" customFormat="1" ht="10.5" customHeight="1">
      <c r="EU3" s="3"/>
      <c r="FK3" s="2" t="s">
        <v>2</v>
      </c>
    </row>
    <row r="4" spans="151:167" s="1" customFormat="1" ht="10.5" customHeight="1">
      <c r="EU4" s="3"/>
      <c r="FK4" s="2" t="s">
        <v>3</v>
      </c>
    </row>
    <row r="5" spans="151:167" s="1" customFormat="1" ht="10.5" customHeight="1">
      <c r="EU5" s="3"/>
      <c r="FK5" s="2" t="s">
        <v>4</v>
      </c>
    </row>
    <row r="6" spans="151:167" s="4" customFormat="1" ht="4.5" customHeight="1">
      <c r="EU6" s="5"/>
      <c r="FK6" s="6"/>
    </row>
    <row r="7" spans="151:167" s="4" customFormat="1" ht="9.75" customHeight="1">
      <c r="EU7" s="5"/>
      <c r="FK7" s="6" t="s">
        <v>5</v>
      </c>
    </row>
    <row r="8" ht="15.75">
      <c r="EU8" s="8"/>
    </row>
    <row r="9" spans="1:167" s="9" customFormat="1" ht="16.5">
      <c r="A9" s="53" t="s">
        <v>6</v>
      </c>
      <c r="B9" s="53"/>
      <c r="C9" s="53"/>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53"/>
      <c r="DU9" s="53"/>
      <c r="DV9" s="53"/>
      <c r="DW9" s="53"/>
      <c r="DX9" s="53"/>
      <c r="DY9" s="53"/>
      <c r="DZ9" s="53"/>
      <c r="EA9" s="53"/>
      <c r="EB9" s="53"/>
      <c r="EC9" s="53"/>
      <c r="ED9" s="53"/>
      <c r="EE9" s="53"/>
      <c r="EF9" s="53"/>
      <c r="EG9" s="53"/>
      <c r="EH9" s="53"/>
      <c r="EI9" s="53"/>
      <c r="EJ9" s="53"/>
      <c r="EK9" s="53"/>
      <c r="EL9" s="53"/>
      <c r="EM9" s="53"/>
      <c r="EN9" s="53"/>
      <c r="EO9" s="53"/>
      <c r="EP9" s="53"/>
      <c r="EQ9" s="53"/>
      <c r="ER9" s="53"/>
      <c r="ES9" s="53"/>
      <c r="ET9" s="53"/>
      <c r="EU9" s="53"/>
      <c r="EV9" s="53"/>
      <c r="EW9" s="53"/>
      <c r="EX9" s="53"/>
      <c r="EY9" s="53"/>
      <c r="EZ9" s="53"/>
      <c r="FA9" s="53"/>
      <c r="FB9" s="53"/>
      <c r="FC9" s="53"/>
      <c r="FD9" s="53"/>
      <c r="FE9" s="53"/>
      <c r="FF9" s="53"/>
      <c r="FG9" s="53"/>
      <c r="FH9" s="53"/>
      <c r="FI9" s="53"/>
      <c r="FJ9" s="53"/>
      <c r="FK9" s="53"/>
    </row>
    <row r="10" spans="1:167" s="9" customFormat="1" ht="16.5">
      <c r="A10" s="54" t="s">
        <v>7</v>
      </c>
      <c r="B10" s="54"/>
      <c r="C10" s="54"/>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c r="BY10" s="54"/>
      <c r="BZ10" s="54"/>
      <c r="CA10" s="54"/>
      <c r="CB10" s="54"/>
      <c r="CC10" s="54"/>
      <c r="CD10" s="54"/>
      <c r="CE10" s="54"/>
      <c r="CF10" s="54"/>
      <c r="CG10" s="54"/>
      <c r="CH10" s="54"/>
      <c r="CI10" s="54"/>
      <c r="CJ10" s="54"/>
      <c r="CK10" s="54"/>
      <c r="CL10" s="54"/>
      <c r="CM10" s="54"/>
      <c r="CN10" s="54"/>
      <c r="CO10" s="54"/>
      <c r="CP10" s="54"/>
      <c r="CQ10" s="54"/>
      <c r="CR10" s="54"/>
      <c r="CS10" s="54"/>
      <c r="CT10" s="54"/>
      <c r="CU10" s="54"/>
      <c r="CV10" s="54"/>
      <c r="CW10" s="54"/>
      <c r="CX10" s="54"/>
      <c r="CY10" s="54"/>
      <c r="CZ10" s="54"/>
      <c r="DA10" s="54"/>
      <c r="DB10" s="54"/>
      <c r="DC10" s="54"/>
      <c r="DD10" s="54"/>
      <c r="DE10" s="54"/>
      <c r="DF10" s="54"/>
      <c r="DG10" s="54"/>
      <c r="DH10" s="54"/>
      <c r="DI10" s="54"/>
      <c r="DJ10" s="54"/>
      <c r="DK10" s="54"/>
      <c r="DL10" s="54"/>
      <c r="DM10" s="54"/>
      <c r="DN10" s="54"/>
      <c r="DO10" s="54"/>
      <c r="DP10" s="54"/>
      <c r="DQ10" s="54"/>
      <c r="DR10" s="54"/>
      <c r="DS10" s="54"/>
      <c r="DT10" s="54"/>
      <c r="DU10" s="54"/>
      <c r="DV10" s="54"/>
      <c r="DW10" s="54"/>
      <c r="DX10" s="54"/>
      <c r="DY10" s="54"/>
      <c r="DZ10" s="54"/>
      <c r="EA10" s="54"/>
      <c r="EB10" s="54"/>
      <c r="EC10" s="54"/>
      <c r="ED10" s="54"/>
      <c r="EE10" s="54"/>
      <c r="EF10" s="54"/>
      <c r="EG10" s="54"/>
      <c r="EH10" s="54"/>
      <c r="EI10" s="54"/>
      <c r="EJ10" s="54"/>
      <c r="EK10" s="54"/>
      <c r="EL10" s="54"/>
      <c r="EM10" s="54"/>
      <c r="EN10" s="54"/>
      <c r="EO10" s="54"/>
      <c r="EP10" s="54"/>
      <c r="EQ10" s="54"/>
      <c r="ER10" s="54"/>
      <c r="ES10" s="54"/>
      <c r="ET10" s="54"/>
      <c r="EU10" s="54"/>
      <c r="EV10" s="54"/>
      <c r="EW10" s="54"/>
      <c r="EX10" s="54"/>
      <c r="EY10" s="54"/>
      <c r="EZ10" s="54"/>
      <c r="FA10" s="54"/>
      <c r="FB10" s="54"/>
      <c r="FC10" s="54"/>
      <c r="FD10" s="54"/>
      <c r="FE10" s="54"/>
      <c r="FF10" s="54"/>
      <c r="FG10" s="54"/>
      <c r="FH10" s="54"/>
      <c r="FI10" s="54"/>
      <c r="FJ10" s="54"/>
      <c r="FK10" s="54"/>
    </row>
    <row r="11" spans="1:167" s="9" customFormat="1" ht="16.5">
      <c r="A11" s="54" t="s">
        <v>8</v>
      </c>
      <c r="B11" s="54"/>
      <c r="C11" s="54"/>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s="54"/>
      <c r="BB11" s="54"/>
      <c r="BC11" s="54"/>
      <c r="BD11" s="54"/>
      <c r="BE11" s="54"/>
      <c r="BF11" s="54"/>
      <c r="BG11" s="54"/>
      <c r="BH11" s="54"/>
      <c r="BI11" s="54"/>
      <c r="BJ11" s="54"/>
      <c r="BK11" s="54"/>
      <c r="BL11" s="54"/>
      <c r="BM11" s="54"/>
      <c r="BN11" s="54"/>
      <c r="BO11" s="54"/>
      <c r="BP11" s="54"/>
      <c r="BQ11" s="54"/>
      <c r="BR11" s="54"/>
      <c r="BS11" s="54"/>
      <c r="BT11" s="54"/>
      <c r="BU11" s="54"/>
      <c r="BV11" s="54"/>
      <c r="BW11" s="54"/>
      <c r="BX11" s="54"/>
      <c r="BY11" s="54"/>
      <c r="BZ11" s="54"/>
      <c r="CA11" s="54"/>
      <c r="CB11" s="54"/>
      <c r="CC11" s="54"/>
      <c r="CD11" s="54"/>
      <c r="CE11" s="54"/>
      <c r="CF11" s="54"/>
      <c r="CG11" s="54"/>
      <c r="CH11" s="54"/>
      <c r="CI11" s="54"/>
      <c r="CJ11" s="54"/>
      <c r="CK11" s="54"/>
      <c r="CL11" s="54"/>
      <c r="CM11" s="54"/>
      <c r="CN11" s="54"/>
      <c r="CO11" s="54"/>
      <c r="CP11" s="54"/>
      <c r="CQ11" s="54"/>
      <c r="CR11" s="54"/>
      <c r="CS11" s="54"/>
      <c r="CT11" s="54"/>
      <c r="CU11" s="54"/>
      <c r="CV11" s="54"/>
      <c r="CW11" s="54"/>
      <c r="CX11" s="54"/>
      <c r="CY11" s="54"/>
      <c r="CZ11" s="54"/>
      <c r="DA11" s="54"/>
      <c r="DB11" s="54"/>
      <c r="DC11" s="54"/>
      <c r="DD11" s="54"/>
      <c r="DE11" s="54"/>
      <c r="DF11" s="54"/>
      <c r="DG11" s="54"/>
      <c r="DH11" s="54"/>
      <c r="DI11" s="54"/>
      <c r="DJ11" s="54"/>
      <c r="DK11" s="54"/>
      <c r="DL11" s="54"/>
      <c r="DM11" s="54"/>
      <c r="DN11" s="54"/>
      <c r="DO11" s="54"/>
      <c r="DP11" s="54"/>
      <c r="DQ11" s="54"/>
      <c r="DR11" s="54"/>
      <c r="DS11" s="54"/>
      <c r="DT11" s="54"/>
      <c r="DU11" s="54"/>
      <c r="DV11" s="54"/>
      <c r="DW11" s="54"/>
      <c r="DX11" s="54"/>
      <c r="DY11" s="54"/>
      <c r="DZ11" s="54"/>
      <c r="EA11" s="54"/>
      <c r="EB11" s="54"/>
      <c r="EC11" s="54"/>
      <c r="ED11" s="54"/>
      <c r="EE11" s="54"/>
      <c r="EF11" s="54"/>
      <c r="EG11" s="54"/>
      <c r="EH11" s="54"/>
      <c r="EI11" s="54"/>
      <c r="EJ11" s="54"/>
      <c r="EK11" s="54"/>
      <c r="EL11" s="54"/>
      <c r="EM11" s="54"/>
      <c r="EN11" s="54"/>
      <c r="EO11" s="54"/>
      <c r="EP11" s="54"/>
      <c r="EQ11" s="54"/>
      <c r="ER11" s="54"/>
      <c r="ES11" s="54"/>
      <c r="ET11" s="54"/>
      <c r="EU11" s="54"/>
      <c r="EV11" s="54"/>
      <c r="EW11" s="54"/>
      <c r="EX11" s="54"/>
      <c r="EY11" s="54"/>
      <c r="EZ11" s="54"/>
      <c r="FA11" s="54"/>
      <c r="FB11" s="54"/>
      <c r="FC11" s="54"/>
      <c r="FD11" s="54"/>
      <c r="FE11" s="54"/>
      <c r="FF11" s="54"/>
      <c r="FG11" s="54"/>
      <c r="FH11" s="54"/>
      <c r="FI11" s="54"/>
      <c r="FJ11" s="54"/>
      <c r="FK11" s="54"/>
    </row>
    <row r="12" spans="1:167" s="9" customFormat="1" ht="16.5">
      <c r="A12" s="54" t="s">
        <v>4</v>
      </c>
      <c r="B12" s="54"/>
      <c r="C12" s="54"/>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4"/>
      <c r="AT12" s="54"/>
      <c r="AU12" s="54"/>
      <c r="AV12" s="54"/>
      <c r="AW12" s="54"/>
      <c r="AX12" s="54"/>
      <c r="AY12" s="54"/>
      <c r="AZ12" s="54"/>
      <c r="BA12" s="54"/>
      <c r="BB12" s="54"/>
      <c r="BC12" s="54"/>
      <c r="BD12" s="54"/>
      <c r="BE12" s="54"/>
      <c r="BF12" s="54"/>
      <c r="BG12" s="54"/>
      <c r="BH12" s="54"/>
      <c r="BI12" s="54"/>
      <c r="BJ12" s="54"/>
      <c r="BK12" s="54"/>
      <c r="BL12" s="54"/>
      <c r="BM12" s="54"/>
      <c r="BN12" s="54"/>
      <c r="BO12" s="54"/>
      <c r="BP12" s="54"/>
      <c r="BQ12" s="54"/>
      <c r="BR12" s="54"/>
      <c r="BS12" s="54"/>
      <c r="BT12" s="54"/>
      <c r="BU12" s="54"/>
      <c r="BV12" s="54"/>
      <c r="BW12" s="54"/>
      <c r="BX12" s="54"/>
      <c r="BY12" s="54"/>
      <c r="BZ12" s="54"/>
      <c r="CA12" s="54"/>
      <c r="CB12" s="54"/>
      <c r="CC12" s="54"/>
      <c r="CD12" s="54"/>
      <c r="CE12" s="54"/>
      <c r="CF12" s="54"/>
      <c r="CG12" s="54"/>
      <c r="CH12" s="54"/>
      <c r="CI12" s="54"/>
      <c r="CJ12" s="54"/>
      <c r="CK12" s="54"/>
      <c r="CL12" s="54"/>
      <c r="CM12" s="54"/>
      <c r="CN12" s="54"/>
      <c r="CO12" s="54"/>
      <c r="CP12" s="54"/>
      <c r="CQ12" s="54"/>
      <c r="CR12" s="54"/>
      <c r="CS12" s="54"/>
      <c r="CT12" s="54"/>
      <c r="CU12" s="54"/>
      <c r="CV12" s="54"/>
      <c r="CW12" s="54"/>
      <c r="CX12" s="54"/>
      <c r="CY12" s="54"/>
      <c r="CZ12" s="54"/>
      <c r="DA12" s="54"/>
      <c r="DB12" s="54"/>
      <c r="DC12" s="54"/>
      <c r="DD12" s="54"/>
      <c r="DE12" s="54"/>
      <c r="DF12" s="54"/>
      <c r="DG12" s="54"/>
      <c r="DH12" s="54"/>
      <c r="DI12" s="54"/>
      <c r="DJ12" s="54"/>
      <c r="DK12" s="54"/>
      <c r="DL12" s="54"/>
      <c r="DM12" s="54"/>
      <c r="DN12" s="54"/>
      <c r="DO12" s="54"/>
      <c r="DP12" s="54"/>
      <c r="DQ12" s="54"/>
      <c r="DR12" s="54"/>
      <c r="DS12" s="54"/>
      <c r="DT12" s="54"/>
      <c r="DU12" s="54"/>
      <c r="DV12" s="54"/>
      <c r="DW12" s="54"/>
      <c r="DX12" s="54"/>
      <c r="DY12" s="54"/>
      <c r="DZ12" s="54"/>
      <c r="EA12" s="54"/>
      <c r="EB12" s="54"/>
      <c r="EC12" s="54"/>
      <c r="ED12" s="54"/>
      <c r="EE12" s="54"/>
      <c r="EF12" s="54"/>
      <c r="EG12" s="54"/>
      <c r="EH12" s="54"/>
      <c r="EI12" s="54"/>
      <c r="EJ12" s="54"/>
      <c r="EK12" s="54"/>
      <c r="EL12" s="54"/>
      <c r="EM12" s="54"/>
      <c r="EN12" s="54"/>
      <c r="EO12" s="54"/>
      <c r="EP12" s="54"/>
      <c r="EQ12" s="54"/>
      <c r="ER12" s="54"/>
      <c r="ES12" s="54"/>
      <c r="ET12" s="54"/>
      <c r="EU12" s="54"/>
      <c r="EV12" s="54"/>
      <c r="EW12" s="54"/>
      <c r="EX12" s="54"/>
      <c r="EY12" s="54"/>
      <c r="EZ12" s="54"/>
      <c r="FA12" s="54"/>
      <c r="FB12" s="54"/>
      <c r="FC12" s="54"/>
      <c r="FD12" s="54"/>
      <c r="FE12" s="54"/>
      <c r="FF12" s="54"/>
      <c r="FG12" s="54"/>
      <c r="FH12" s="54"/>
      <c r="FI12" s="54"/>
      <c r="FJ12" s="54"/>
      <c r="FK12" s="54"/>
    </row>
    <row r="13" ht="15.75" customHeight="1"/>
    <row r="14" spans="1:167" ht="15.75" customHeight="1">
      <c r="A14" s="50" t="s">
        <v>9</v>
      </c>
      <c r="B14" s="50"/>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c r="DS14" s="50"/>
      <c r="DT14" s="50"/>
      <c r="DU14" s="50"/>
      <c r="DV14" s="50"/>
      <c r="DW14" s="50"/>
      <c r="DX14" s="50"/>
      <c r="DY14" s="50"/>
      <c r="DZ14" s="50"/>
      <c r="EA14" s="50"/>
      <c r="EB14" s="50"/>
      <c r="EC14" s="50"/>
      <c r="ED14" s="50"/>
      <c r="EE14" s="50"/>
      <c r="EF14" s="50"/>
      <c r="EG14" s="50"/>
      <c r="EH14" s="50"/>
      <c r="EI14" s="50"/>
      <c r="EJ14" s="50"/>
      <c r="EK14" s="50"/>
      <c r="EL14" s="50"/>
      <c r="EM14" s="50"/>
      <c r="EN14" s="50"/>
      <c r="EO14" s="50"/>
      <c r="EP14" s="50"/>
      <c r="EQ14" s="50"/>
      <c r="ER14" s="50"/>
      <c r="ES14" s="50"/>
      <c r="ET14" s="50"/>
      <c r="EU14" s="50"/>
      <c r="EV14" s="50"/>
      <c r="EW14" s="50"/>
      <c r="EX14" s="50"/>
      <c r="EY14" s="50"/>
      <c r="EZ14" s="50"/>
      <c r="FA14" s="50"/>
      <c r="FB14" s="50"/>
      <c r="FC14" s="50"/>
      <c r="FD14" s="50"/>
      <c r="FE14" s="50"/>
      <c r="FF14" s="50"/>
      <c r="FG14" s="50"/>
      <c r="FH14" s="50"/>
      <c r="FI14" s="50"/>
      <c r="FJ14" s="50"/>
      <c r="FK14" s="50"/>
    </row>
    <row r="15" spans="20:146" ht="15.75" customHeight="1">
      <c r="T15" s="49" t="s">
        <v>112</v>
      </c>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c r="CA15" s="49"/>
      <c r="CB15" s="49"/>
      <c r="CC15" s="49"/>
      <c r="CD15" s="49"/>
      <c r="CE15" s="49"/>
      <c r="CF15" s="49"/>
      <c r="CG15" s="49"/>
      <c r="CH15" s="49"/>
      <c r="CI15" s="49"/>
      <c r="CJ15" s="49"/>
      <c r="CK15" s="49"/>
      <c r="CL15" s="49"/>
      <c r="CM15" s="49"/>
      <c r="CN15" s="49"/>
      <c r="CO15" s="49"/>
      <c r="CP15" s="49"/>
      <c r="CQ15" s="49"/>
      <c r="CR15" s="49"/>
      <c r="CS15" s="49"/>
      <c r="CT15" s="49"/>
      <c r="CU15" s="49"/>
      <c r="CV15" s="49"/>
      <c r="CW15" s="49"/>
      <c r="CX15" s="49"/>
      <c r="CY15" s="50" t="s">
        <v>10</v>
      </c>
      <c r="CZ15" s="50"/>
      <c r="DA15" s="50"/>
      <c r="DB15" s="50"/>
      <c r="DC15" s="51" t="s">
        <v>131</v>
      </c>
      <c r="DD15" s="51"/>
      <c r="DE15" s="51"/>
      <c r="DF15" s="51"/>
      <c r="DG15" s="51"/>
      <c r="DH15" s="51"/>
      <c r="DI15" s="51"/>
      <c r="DJ15" s="51"/>
      <c r="DK15" s="51"/>
      <c r="DL15" s="51"/>
      <c r="DM15" s="51"/>
      <c r="DN15" s="51"/>
      <c r="DO15" s="51"/>
      <c r="DP15" s="51"/>
      <c r="DQ15" s="51"/>
      <c r="DR15" s="51"/>
      <c r="DS15" s="51"/>
      <c r="DT15" s="51"/>
      <c r="DU15" s="51"/>
      <c r="DW15" s="52" t="s">
        <v>128</v>
      </c>
      <c r="DX15" s="52"/>
      <c r="DY15" s="52"/>
      <c r="DZ15" s="52"/>
      <c r="EA15" s="52"/>
      <c r="EB15" s="52"/>
      <c r="EC15" s="52"/>
      <c r="ED15" s="52"/>
      <c r="EE15" s="52"/>
      <c r="EF15" s="52"/>
      <c r="EG15" s="52"/>
      <c r="EH15" s="52"/>
      <c r="EI15" s="52"/>
      <c r="EJ15" s="52"/>
      <c r="EK15" s="52"/>
      <c r="EL15" s="52"/>
      <c r="EM15" s="52"/>
      <c r="EN15" s="52"/>
      <c r="EO15" s="52"/>
      <c r="EP15" s="7" t="s">
        <v>11</v>
      </c>
    </row>
    <row r="16" spans="20:145" s="1" customFormat="1" ht="12.75" customHeight="1">
      <c r="T16" s="55" t="s">
        <v>12</v>
      </c>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c r="CC16" s="55"/>
      <c r="CD16" s="55"/>
      <c r="CE16" s="55"/>
      <c r="CF16" s="55"/>
      <c r="CG16" s="55"/>
      <c r="CH16" s="55"/>
      <c r="CI16" s="55"/>
      <c r="CJ16" s="55"/>
      <c r="CK16" s="55"/>
      <c r="CL16" s="55"/>
      <c r="CM16" s="55"/>
      <c r="CN16" s="55"/>
      <c r="CO16" s="55"/>
      <c r="CP16" s="55"/>
      <c r="CQ16" s="55"/>
      <c r="CR16" s="55"/>
      <c r="CS16" s="55"/>
      <c r="CT16" s="55"/>
      <c r="CU16" s="55"/>
      <c r="CV16" s="55"/>
      <c r="CW16" s="55"/>
      <c r="CX16" s="55"/>
      <c r="DC16" s="56" t="s">
        <v>13</v>
      </c>
      <c r="DD16" s="56"/>
      <c r="DE16" s="56"/>
      <c r="DF16" s="56"/>
      <c r="DG16" s="56"/>
      <c r="DH16" s="56"/>
      <c r="DI16" s="56"/>
      <c r="DJ16" s="56"/>
      <c r="DK16" s="56"/>
      <c r="DL16" s="56"/>
      <c r="DM16" s="56"/>
      <c r="DN16" s="56"/>
      <c r="DO16" s="56"/>
      <c r="DP16" s="56"/>
      <c r="DQ16" s="56"/>
      <c r="DR16" s="56"/>
      <c r="DS16" s="56"/>
      <c r="DT16" s="56"/>
      <c r="DU16" s="56"/>
      <c r="DW16" s="56" t="s">
        <v>14</v>
      </c>
      <c r="DX16" s="56"/>
      <c r="DY16" s="56"/>
      <c r="DZ16" s="56"/>
      <c r="EA16" s="56"/>
      <c r="EB16" s="56"/>
      <c r="EC16" s="56"/>
      <c r="ED16" s="56"/>
      <c r="EE16" s="56"/>
      <c r="EF16" s="56"/>
      <c r="EG16" s="56"/>
      <c r="EH16" s="56"/>
      <c r="EI16" s="56"/>
      <c r="EJ16" s="56"/>
      <c r="EK16" s="56"/>
      <c r="EL16" s="56"/>
      <c r="EM16" s="56"/>
      <c r="EN16" s="56"/>
      <c r="EO16" s="56"/>
    </row>
    <row r="17" ht="15.75" customHeight="1"/>
    <row r="18" spans="1:167" ht="30" customHeight="1">
      <c r="A18" s="57" t="s">
        <v>15</v>
      </c>
      <c r="B18" s="50"/>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0"/>
      <c r="BW18" s="50"/>
      <c r="BX18" s="50"/>
      <c r="BY18" s="50"/>
      <c r="BZ18" s="50"/>
      <c r="CA18" s="50"/>
      <c r="CB18" s="50"/>
      <c r="CC18" s="50"/>
      <c r="CD18" s="50"/>
      <c r="CE18" s="50"/>
      <c r="CF18" s="50"/>
      <c r="CG18" s="50"/>
      <c r="CH18" s="50"/>
      <c r="CI18" s="50"/>
      <c r="CJ18" s="50"/>
      <c r="CK18" s="50"/>
      <c r="CL18" s="50"/>
      <c r="CM18" s="50"/>
      <c r="CN18" s="50"/>
      <c r="CO18" s="50"/>
      <c r="CP18" s="50"/>
      <c r="CQ18" s="50"/>
      <c r="CR18" s="50"/>
      <c r="CS18" s="50"/>
      <c r="CT18" s="50"/>
      <c r="CU18" s="50"/>
      <c r="CV18" s="50"/>
      <c r="CW18" s="50"/>
      <c r="CX18" s="50"/>
      <c r="CY18" s="50"/>
      <c r="CZ18" s="50"/>
      <c r="DA18" s="50"/>
      <c r="DB18" s="50"/>
      <c r="DC18" s="50"/>
      <c r="DD18" s="50"/>
      <c r="DE18" s="50"/>
      <c r="DF18" s="50"/>
      <c r="DG18" s="50"/>
      <c r="DH18" s="50"/>
      <c r="DI18" s="50"/>
      <c r="DJ18" s="50"/>
      <c r="DK18" s="50"/>
      <c r="DL18" s="50"/>
      <c r="DM18" s="50"/>
      <c r="DN18" s="50"/>
      <c r="DO18" s="50"/>
      <c r="DP18" s="50"/>
      <c r="DQ18" s="50"/>
      <c r="DR18" s="50"/>
      <c r="DS18" s="50"/>
      <c r="DT18" s="50"/>
      <c r="DU18" s="50"/>
      <c r="DV18" s="50"/>
      <c r="DW18" s="50"/>
      <c r="DX18" s="50"/>
      <c r="DY18" s="50"/>
      <c r="DZ18" s="50"/>
      <c r="EA18" s="50"/>
      <c r="EB18" s="50"/>
      <c r="EC18" s="50"/>
      <c r="ED18" s="50"/>
      <c r="EE18" s="50"/>
      <c r="EF18" s="50"/>
      <c r="EG18" s="50"/>
      <c r="EH18" s="50"/>
      <c r="EI18" s="50"/>
      <c r="EJ18" s="50"/>
      <c r="EK18" s="50"/>
      <c r="EL18" s="50"/>
      <c r="EM18" s="50"/>
      <c r="EN18" s="50"/>
      <c r="EO18" s="50"/>
      <c r="EP18" s="50"/>
      <c r="EQ18" s="50"/>
      <c r="ER18" s="50"/>
      <c r="ES18" s="50"/>
      <c r="ET18" s="50"/>
      <c r="EU18" s="50"/>
      <c r="EV18" s="50"/>
      <c r="EW18" s="50"/>
      <c r="EX18" s="50"/>
      <c r="EY18" s="50"/>
      <c r="EZ18" s="50"/>
      <c r="FA18" s="50"/>
      <c r="FB18" s="50"/>
      <c r="FC18" s="50"/>
      <c r="FD18" s="50"/>
      <c r="FE18" s="50"/>
      <c r="FF18" s="50"/>
      <c r="FG18" s="50"/>
      <c r="FH18" s="50"/>
      <c r="FI18" s="50"/>
      <c r="FJ18" s="50"/>
      <c r="FK18" s="50"/>
    </row>
    <row r="19" ht="15.75" customHeight="1"/>
    <row r="20" ht="15.75" customHeight="1">
      <c r="A20" s="10" t="s">
        <v>16</v>
      </c>
    </row>
    <row r="21" ht="6" customHeight="1">
      <c r="A21" s="10"/>
    </row>
    <row r="22" spans="1:167" ht="17.25" customHeight="1">
      <c r="A22" s="58"/>
      <c r="B22" s="59"/>
      <c r="C22" s="59"/>
      <c r="D22" s="59"/>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59"/>
      <c r="BB22" s="59"/>
      <c r="BC22" s="59"/>
      <c r="BD22" s="59"/>
      <c r="BE22" s="59"/>
      <c r="BF22" s="59"/>
      <c r="BG22" s="59"/>
      <c r="BH22" s="59"/>
      <c r="BI22" s="59"/>
      <c r="BJ22" s="59"/>
      <c r="BK22" s="59"/>
      <c r="BL22" s="59"/>
      <c r="BM22" s="59"/>
      <c r="BN22" s="59"/>
      <c r="BO22" s="59"/>
      <c r="BP22" s="59"/>
      <c r="BQ22" s="59"/>
      <c r="BR22" s="59"/>
      <c r="BS22" s="59"/>
      <c r="BT22" s="59"/>
      <c r="BU22" s="59"/>
      <c r="BV22" s="59"/>
      <c r="BW22" s="59"/>
      <c r="BX22" s="59"/>
      <c r="BY22" s="59"/>
      <c r="BZ22" s="59"/>
      <c r="CA22" s="60"/>
      <c r="CB22" s="64" t="s">
        <v>17</v>
      </c>
      <c r="CC22" s="65"/>
      <c r="CD22" s="65"/>
      <c r="CE22" s="65"/>
      <c r="CF22" s="65"/>
      <c r="CG22" s="65"/>
      <c r="CH22" s="65"/>
      <c r="CI22" s="65"/>
      <c r="CJ22" s="65"/>
      <c r="CK22" s="65"/>
      <c r="CL22" s="65"/>
      <c r="CM22" s="65"/>
      <c r="CN22" s="65"/>
      <c r="CO22" s="65"/>
      <c r="CP22" s="65"/>
      <c r="CQ22" s="65"/>
      <c r="CR22" s="65"/>
      <c r="CS22" s="65"/>
      <c r="CT22" s="65"/>
      <c r="CU22" s="65"/>
      <c r="CV22" s="65"/>
      <c r="CW22" s="65"/>
      <c r="CX22" s="65"/>
      <c r="CY22" s="65"/>
      <c r="CZ22" s="65"/>
      <c r="DA22" s="65"/>
      <c r="DB22" s="65"/>
      <c r="DC22" s="65"/>
      <c r="DD22" s="65"/>
      <c r="DE22" s="65"/>
      <c r="DF22" s="65"/>
      <c r="DG22" s="65"/>
      <c r="DH22" s="65"/>
      <c r="DI22" s="65"/>
      <c r="DJ22" s="65"/>
      <c r="DK22" s="65"/>
      <c r="DL22" s="65"/>
      <c r="DM22" s="65"/>
      <c r="DN22" s="65"/>
      <c r="DO22" s="65"/>
      <c r="DP22" s="65"/>
      <c r="DQ22" s="65"/>
      <c r="DR22" s="65"/>
      <c r="DS22" s="65"/>
      <c r="DT22" s="65"/>
      <c r="DU22" s="65"/>
      <c r="DV22" s="65"/>
      <c r="DW22" s="65"/>
      <c r="DX22" s="65"/>
      <c r="DY22" s="65"/>
      <c r="DZ22" s="65"/>
      <c r="EA22" s="65"/>
      <c r="EB22" s="65"/>
      <c r="EC22" s="65"/>
      <c r="ED22" s="65"/>
      <c r="EE22" s="65"/>
      <c r="EF22" s="65"/>
      <c r="EG22" s="65"/>
      <c r="EH22" s="65"/>
      <c r="EI22" s="65"/>
      <c r="EJ22" s="65"/>
      <c r="EK22" s="65"/>
      <c r="EL22" s="65"/>
      <c r="EM22" s="65"/>
      <c r="EN22" s="65"/>
      <c r="EO22" s="65"/>
      <c r="EP22" s="65"/>
      <c r="EQ22" s="65"/>
      <c r="ER22" s="65"/>
      <c r="ES22" s="65"/>
      <c r="ET22" s="65"/>
      <c r="EU22" s="65"/>
      <c r="EV22" s="65"/>
      <c r="EW22" s="65"/>
      <c r="EX22" s="65"/>
      <c r="EY22" s="65"/>
      <c r="EZ22" s="65"/>
      <c r="FA22" s="65"/>
      <c r="FB22" s="65"/>
      <c r="FC22" s="65"/>
      <c r="FD22" s="65"/>
      <c r="FE22" s="65"/>
      <c r="FF22" s="65"/>
      <c r="FG22" s="65"/>
      <c r="FH22" s="65"/>
      <c r="FI22" s="65"/>
      <c r="FJ22" s="65"/>
      <c r="FK22" s="66"/>
    </row>
    <row r="23" spans="1:167" ht="15.75" customHeight="1">
      <c r="A23" s="61"/>
      <c r="B23" s="62"/>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3"/>
      <c r="CB23" s="64" t="s">
        <v>18</v>
      </c>
      <c r="CC23" s="65"/>
      <c r="CD23" s="65"/>
      <c r="CE23" s="65"/>
      <c r="CF23" s="65"/>
      <c r="CG23" s="65"/>
      <c r="CH23" s="65"/>
      <c r="CI23" s="65"/>
      <c r="CJ23" s="65"/>
      <c r="CK23" s="65"/>
      <c r="CL23" s="65"/>
      <c r="CM23" s="65"/>
      <c r="CN23" s="65"/>
      <c r="CO23" s="65"/>
      <c r="CP23" s="65"/>
      <c r="CQ23" s="65"/>
      <c r="CR23" s="65"/>
      <c r="CS23" s="65"/>
      <c r="CT23" s="65"/>
      <c r="CU23" s="65"/>
      <c r="CV23" s="65"/>
      <c r="CW23" s="66"/>
      <c r="CX23" s="64" t="s">
        <v>19</v>
      </c>
      <c r="CY23" s="65"/>
      <c r="CZ23" s="65"/>
      <c r="DA23" s="65"/>
      <c r="DB23" s="65"/>
      <c r="DC23" s="65"/>
      <c r="DD23" s="65"/>
      <c r="DE23" s="65"/>
      <c r="DF23" s="65"/>
      <c r="DG23" s="65"/>
      <c r="DH23" s="65"/>
      <c r="DI23" s="65"/>
      <c r="DJ23" s="65"/>
      <c r="DK23" s="65"/>
      <c r="DL23" s="65"/>
      <c r="DM23" s="65"/>
      <c r="DN23" s="65"/>
      <c r="DO23" s="65"/>
      <c r="DP23" s="65"/>
      <c r="DQ23" s="65"/>
      <c r="DR23" s="65"/>
      <c r="DS23" s="66"/>
      <c r="DT23" s="64" t="s">
        <v>20</v>
      </c>
      <c r="DU23" s="65"/>
      <c r="DV23" s="65"/>
      <c r="DW23" s="65"/>
      <c r="DX23" s="65"/>
      <c r="DY23" s="65"/>
      <c r="DZ23" s="65"/>
      <c r="EA23" s="65"/>
      <c r="EB23" s="65"/>
      <c r="EC23" s="65"/>
      <c r="ED23" s="65"/>
      <c r="EE23" s="65"/>
      <c r="EF23" s="65"/>
      <c r="EG23" s="65"/>
      <c r="EH23" s="65"/>
      <c r="EI23" s="65"/>
      <c r="EJ23" s="65"/>
      <c r="EK23" s="65"/>
      <c r="EL23" s="65"/>
      <c r="EM23" s="65"/>
      <c r="EN23" s="65"/>
      <c r="EO23" s="66"/>
      <c r="EP23" s="64" t="s">
        <v>21</v>
      </c>
      <c r="EQ23" s="65"/>
      <c r="ER23" s="65"/>
      <c r="ES23" s="65"/>
      <c r="ET23" s="65"/>
      <c r="EU23" s="65"/>
      <c r="EV23" s="65"/>
      <c r="EW23" s="65"/>
      <c r="EX23" s="65"/>
      <c r="EY23" s="65"/>
      <c r="EZ23" s="65"/>
      <c r="FA23" s="65"/>
      <c r="FB23" s="65"/>
      <c r="FC23" s="65"/>
      <c r="FD23" s="65"/>
      <c r="FE23" s="65"/>
      <c r="FF23" s="65"/>
      <c r="FG23" s="65"/>
      <c r="FH23" s="65"/>
      <c r="FI23" s="65"/>
      <c r="FJ23" s="65"/>
      <c r="FK23" s="66"/>
    </row>
    <row r="24" spans="1:177" ht="15.75" customHeight="1">
      <c r="A24" s="11"/>
      <c r="B24" s="67" t="s">
        <v>22</v>
      </c>
      <c r="C24" s="67"/>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7"/>
      <c r="BL24" s="67"/>
      <c r="BM24" s="67"/>
      <c r="BN24" s="67"/>
      <c r="BO24" s="67"/>
      <c r="BP24" s="67"/>
      <c r="BQ24" s="67"/>
      <c r="BR24" s="67"/>
      <c r="BS24" s="67"/>
      <c r="BT24" s="67"/>
      <c r="BU24" s="67"/>
      <c r="BV24" s="67"/>
      <c r="BW24" s="67"/>
      <c r="BX24" s="67"/>
      <c r="BY24" s="67"/>
      <c r="BZ24" s="67"/>
      <c r="CA24" s="68"/>
      <c r="CB24" s="69">
        <f>$CH$30+$CT$92+$BV$101+J97</f>
        <v>3298.7752814967607</v>
      </c>
      <c r="CC24" s="70"/>
      <c r="CD24" s="70"/>
      <c r="CE24" s="70"/>
      <c r="CF24" s="70"/>
      <c r="CG24" s="70"/>
      <c r="CH24" s="70"/>
      <c r="CI24" s="70"/>
      <c r="CJ24" s="70"/>
      <c r="CK24" s="70"/>
      <c r="CL24" s="70"/>
      <c r="CM24" s="70"/>
      <c r="CN24" s="70"/>
      <c r="CO24" s="70"/>
      <c r="CP24" s="70"/>
      <c r="CQ24" s="70"/>
      <c r="CR24" s="70"/>
      <c r="CS24" s="70"/>
      <c r="CT24" s="70"/>
      <c r="CU24" s="70"/>
      <c r="CV24" s="70"/>
      <c r="CW24" s="71"/>
      <c r="CX24" s="69">
        <f>$CH$30+$CT$92+$BV$101+J98</f>
        <v>3601.675281496761</v>
      </c>
      <c r="CY24" s="70"/>
      <c r="CZ24" s="70"/>
      <c r="DA24" s="70"/>
      <c r="DB24" s="70"/>
      <c r="DC24" s="70"/>
      <c r="DD24" s="70"/>
      <c r="DE24" s="70"/>
      <c r="DF24" s="70"/>
      <c r="DG24" s="70"/>
      <c r="DH24" s="70"/>
      <c r="DI24" s="70"/>
      <c r="DJ24" s="70"/>
      <c r="DK24" s="70"/>
      <c r="DL24" s="70"/>
      <c r="DM24" s="70"/>
      <c r="DN24" s="70"/>
      <c r="DO24" s="70"/>
      <c r="DP24" s="70"/>
      <c r="DQ24" s="70"/>
      <c r="DR24" s="70"/>
      <c r="DS24" s="71"/>
      <c r="DT24" s="69">
        <f>$CH$30+$CT$92+$BV$101+J99</f>
        <v>3911.805281496761</v>
      </c>
      <c r="DU24" s="70"/>
      <c r="DV24" s="70"/>
      <c r="DW24" s="70"/>
      <c r="DX24" s="70"/>
      <c r="DY24" s="70"/>
      <c r="DZ24" s="70"/>
      <c r="EA24" s="70"/>
      <c r="EB24" s="70"/>
      <c r="EC24" s="70"/>
      <c r="ED24" s="70"/>
      <c r="EE24" s="70"/>
      <c r="EF24" s="70"/>
      <c r="EG24" s="70"/>
      <c r="EH24" s="70"/>
      <c r="EI24" s="70"/>
      <c r="EJ24" s="70"/>
      <c r="EK24" s="70"/>
      <c r="EL24" s="70"/>
      <c r="EM24" s="70"/>
      <c r="EN24" s="70"/>
      <c r="EO24" s="71"/>
      <c r="EP24" s="69">
        <f>$CH$30+$CT$92+$BV$101+J100</f>
        <v>4296.245281496761</v>
      </c>
      <c r="EQ24" s="70"/>
      <c r="ER24" s="70"/>
      <c r="ES24" s="70"/>
      <c r="ET24" s="70"/>
      <c r="EU24" s="70"/>
      <c r="EV24" s="70"/>
      <c r="EW24" s="70"/>
      <c r="EX24" s="70"/>
      <c r="EY24" s="70"/>
      <c r="EZ24" s="70"/>
      <c r="FA24" s="70"/>
      <c r="FB24" s="70"/>
      <c r="FC24" s="70"/>
      <c r="FD24" s="70"/>
      <c r="FE24" s="70"/>
      <c r="FF24" s="70"/>
      <c r="FG24" s="70"/>
      <c r="FH24" s="70"/>
      <c r="FI24" s="70"/>
      <c r="FJ24" s="70"/>
      <c r="FK24" s="71"/>
      <c r="FU24" s="44"/>
    </row>
    <row r="25" spans="1:177" ht="15.75" customHeight="1">
      <c r="A25" s="8"/>
      <c r="B25" s="67" t="s">
        <v>23</v>
      </c>
      <c r="C25" s="67"/>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7"/>
      <c r="BM25" s="67"/>
      <c r="BN25" s="67"/>
      <c r="BO25" s="67"/>
      <c r="BP25" s="67"/>
      <c r="BQ25" s="67"/>
      <c r="BR25" s="67"/>
      <c r="BS25" s="67"/>
      <c r="BT25" s="67"/>
      <c r="BU25" s="67"/>
      <c r="BV25" s="67"/>
      <c r="BW25" s="67"/>
      <c r="BX25" s="67"/>
      <c r="BY25" s="67"/>
      <c r="BZ25" s="67"/>
      <c r="CA25" s="68"/>
      <c r="CB25" s="69">
        <f>$CH$30+$CT$93+$BV$101+J97</f>
        <v>3305.4552814967606</v>
      </c>
      <c r="CC25" s="70"/>
      <c r="CD25" s="70"/>
      <c r="CE25" s="70"/>
      <c r="CF25" s="70"/>
      <c r="CG25" s="70"/>
      <c r="CH25" s="70"/>
      <c r="CI25" s="70"/>
      <c r="CJ25" s="70"/>
      <c r="CK25" s="70"/>
      <c r="CL25" s="70"/>
      <c r="CM25" s="70"/>
      <c r="CN25" s="70"/>
      <c r="CO25" s="70"/>
      <c r="CP25" s="70"/>
      <c r="CQ25" s="70"/>
      <c r="CR25" s="70"/>
      <c r="CS25" s="70"/>
      <c r="CT25" s="70"/>
      <c r="CU25" s="70"/>
      <c r="CV25" s="70"/>
      <c r="CW25" s="71"/>
      <c r="CX25" s="69">
        <f>$CH$30+$CT$93+$BV$101+J98</f>
        <v>3608.3552814967607</v>
      </c>
      <c r="CY25" s="70"/>
      <c r="CZ25" s="70"/>
      <c r="DA25" s="70"/>
      <c r="DB25" s="70"/>
      <c r="DC25" s="70"/>
      <c r="DD25" s="70"/>
      <c r="DE25" s="70"/>
      <c r="DF25" s="70"/>
      <c r="DG25" s="70"/>
      <c r="DH25" s="70"/>
      <c r="DI25" s="70"/>
      <c r="DJ25" s="70"/>
      <c r="DK25" s="70"/>
      <c r="DL25" s="70"/>
      <c r="DM25" s="70"/>
      <c r="DN25" s="70"/>
      <c r="DO25" s="70"/>
      <c r="DP25" s="70"/>
      <c r="DQ25" s="70"/>
      <c r="DR25" s="70"/>
      <c r="DS25" s="71"/>
      <c r="DT25" s="69">
        <f>$CH$30+$CT$93+$BV$101+J99</f>
        <v>3918.4852814967608</v>
      </c>
      <c r="DU25" s="70"/>
      <c r="DV25" s="70"/>
      <c r="DW25" s="70"/>
      <c r="DX25" s="70"/>
      <c r="DY25" s="70"/>
      <c r="DZ25" s="70"/>
      <c r="EA25" s="70"/>
      <c r="EB25" s="70"/>
      <c r="EC25" s="70"/>
      <c r="ED25" s="70"/>
      <c r="EE25" s="70"/>
      <c r="EF25" s="70"/>
      <c r="EG25" s="70"/>
      <c r="EH25" s="70"/>
      <c r="EI25" s="70"/>
      <c r="EJ25" s="70"/>
      <c r="EK25" s="70"/>
      <c r="EL25" s="70"/>
      <c r="EM25" s="70"/>
      <c r="EN25" s="70"/>
      <c r="EO25" s="71"/>
      <c r="EP25" s="69">
        <f>$CH$30+$CT$93+$BV$101+J100</f>
        <v>4302.92528149676</v>
      </c>
      <c r="EQ25" s="70"/>
      <c r="ER25" s="70"/>
      <c r="ES25" s="70"/>
      <c r="ET25" s="70"/>
      <c r="EU25" s="70"/>
      <c r="EV25" s="70"/>
      <c r="EW25" s="70"/>
      <c r="EX25" s="70"/>
      <c r="EY25" s="70"/>
      <c r="EZ25" s="70"/>
      <c r="FA25" s="70"/>
      <c r="FB25" s="70"/>
      <c r="FC25" s="70"/>
      <c r="FD25" s="70"/>
      <c r="FE25" s="70"/>
      <c r="FF25" s="70"/>
      <c r="FG25" s="70"/>
      <c r="FH25" s="70"/>
      <c r="FI25" s="70"/>
      <c r="FJ25" s="70"/>
      <c r="FK25" s="71"/>
      <c r="FU25" s="44"/>
    </row>
    <row r="26" spans="1:177" ht="15.75" customHeight="1">
      <c r="A26" s="8"/>
      <c r="B26" s="67" t="s">
        <v>24</v>
      </c>
      <c r="C26" s="67"/>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7"/>
      <c r="BM26" s="67"/>
      <c r="BN26" s="67"/>
      <c r="BO26" s="67"/>
      <c r="BP26" s="67"/>
      <c r="BQ26" s="67"/>
      <c r="BR26" s="67"/>
      <c r="BS26" s="67"/>
      <c r="BT26" s="67"/>
      <c r="BU26" s="67"/>
      <c r="BV26" s="67"/>
      <c r="BW26" s="67"/>
      <c r="BX26" s="67"/>
      <c r="BY26" s="67"/>
      <c r="BZ26" s="67"/>
      <c r="CA26" s="68"/>
      <c r="CB26" s="69">
        <f>$CH$30+$CT$94+$BV$101+J97</f>
        <v>3312.9752814967605</v>
      </c>
      <c r="CC26" s="70"/>
      <c r="CD26" s="70"/>
      <c r="CE26" s="70"/>
      <c r="CF26" s="70"/>
      <c r="CG26" s="70"/>
      <c r="CH26" s="70"/>
      <c r="CI26" s="70"/>
      <c r="CJ26" s="70"/>
      <c r="CK26" s="70"/>
      <c r="CL26" s="70"/>
      <c r="CM26" s="70"/>
      <c r="CN26" s="70"/>
      <c r="CO26" s="70"/>
      <c r="CP26" s="70"/>
      <c r="CQ26" s="70"/>
      <c r="CR26" s="70"/>
      <c r="CS26" s="70"/>
      <c r="CT26" s="70"/>
      <c r="CU26" s="70"/>
      <c r="CV26" s="70"/>
      <c r="CW26" s="71"/>
      <c r="CX26" s="69">
        <f>$CH$30+$CT$94+$BV$101+J98</f>
        <v>3615.8752814967606</v>
      </c>
      <c r="CY26" s="70"/>
      <c r="CZ26" s="70"/>
      <c r="DA26" s="70"/>
      <c r="DB26" s="70"/>
      <c r="DC26" s="70"/>
      <c r="DD26" s="70"/>
      <c r="DE26" s="70"/>
      <c r="DF26" s="70"/>
      <c r="DG26" s="70"/>
      <c r="DH26" s="70"/>
      <c r="DI26" s="70"/>
      <c r="DJ26" s="70"/>
      <c r="DK26" s="70"/>
      <c r="DL26" s="70"/>
      <c r="DM26" s="70"/>
      <c r="DN26" s="70"/>
      <c r="DO26" s="70"/>
      <c r="DP26" s="70"/>
      <c r="DQ26" s="70"/>
      <c r="DR26" s="70"/>
      <c r="DS26" s="71"/>
      <c r="DT26" s="69">
        <f>$CH$30+$CT$94+$BV$101+J99</f>
        <v>3926.0052814967607</v>
      </c>
      <c r="DU26" s="70"/>
      <c r="DV26" s="70"/>
      <c r="DW26" s="70"/>
      <c r="DX26" s="70"/>
      <c r="DY26" s="70"/>
      <c r="DZ26" s="70"/>
      <c r="EA26" s="70"/>
      <c r="EB26" s="70"/>
      <c r="EC26" s="70"/>
      <c r="ED26" s="70"/>
      <c r="EE26" s="70"/>
      <c r="EF26" s="70"/>
      <c r="EG26" s="70"/>
      <c r="EH26" s="70"/>
      <c r="EI26" s="70"/>
      <c r="EJ26" s="70"/>
      <c r="EK26" s="70"/>
      <c r="EL26" s="70"/>
      <c r="EM26" s="70"/>
      <c r="EN26" s="70"/>
      <c r="EO26" s="71"/>
      <c r="EP26" s="69">
        <f>$CH$30+$CT$94+$BV$101+J100</f>
        <v>4310.445281496761</v>
      </c>
      <c r="EQ26" s="70"/>
      <c r="ER26" s="70"/>
      <c r="ES26" s="70"/>
      <c r="ET26" s="70"/>
      <c r="EU26" s="70"/>
      <c r="EV26" s="70"/>
      <c r="EW26" s="70"/>
      <c r="EX26" s="70"/>
      <c r="EY26" s="70"/>
      <c r="EZ26" s="70"/>
      <c r="FA26" s="70"/>
      <c r="FB26" s="70"/>
      <c r="FC26" s="70"/>
      <c r="FD26" s="70"/>
      <c r="FE26" s="70"/>
      <c r="FF26" s="70"/>
      <c r="FG26" s="70"/>
      <c r="FH26" s="70"/>
      <c r="FI26" s="70"/>
      <c r="FJ26" s="70"/>
      <c r="FK26" s="71"/>
      <c r="FU26" s="44"/>
    </row>
    <row r="27" spans="1:177" ht="15.75" customHeight="1">
      <c r="A27" s="8"/>
      <c r="B27" s="67" t="s">
        <v>25</v>
      </c>
      <c r="C27" s="67"/>
      <c r="D27" s="67"/>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BD27" s="67"/>
      <c r="BE27" s="67"/>
      <c r="BF27" s="67"/>
      <c r="BG27" s="67"/>
      <c r="BH27" s="67"/>
      <c r="BI27" s="67"/>
      <c r="BJ27" s="67"/>
      <c r="BK27" s="67"/>
      <c r="BL27" s="67"/>
      <c r="BM27" s="67"/>
      <c r="BN27" s="67"/>
      <c r="BO27" s="67"/>
      <c r="BP27" s="67"/>
      <c r="BQ27" s="67"/>
      <c r="BR27" s="67"/>
      <c r="BS27" s="67"/>
      <c r="BT27" s="67"/>
      <c r="BU27" s="67"/>
      <c r="BV27" s="67"/>
      <c r="BW27" s="67"/>
      <c r="BX27" s="67"/>
      <c r="BY27" s="67"/>
      <c r="BZ27" s="67"/>
      <c r="CA27" s="68"/>
      <c r="CB27" s="69">
        <f>$CH$30+$CT$95+$BV$101+J97</f>
        <v>3315.0652814967607</v>
      </c>
      <c r="CC27" s="70"/>
      <c r="CD27" s="70"/>
      <c r="CE27" s="70"/>
      <c r="CF27" s="70"/>
      <c r="CG27" s="70"/>
      <c r="CH27" s="70"/>
      <c r="CI27" s="70"/>
      <c r="CJ27" s="70"/>
      <c r="CK27" s="70"/>
      <c r="CL27" s="70"/>
      <c r="CM27" s="70"/>
      <c r="CN27" s="70"/>
      <c r="CO27" s="70"/>
      <c r="CP27" s="70"/>
      <c r="CQ27" s="70"/>
      <c r="CR27" s="70"/>
      <c r="CS27" s="70"/>
      <c r="CT27" s="70"/>
      <c r="CU27" s="70"/>
      <c r="CV27" s="70"/>
      <c r="CW27" s="71"/>
      <c r="CX27" s="69">
        <f>$CH$30+$CT$95+$BV$101+J98</f>
        <v>3617.965281496761</v>
      </c>
      <c r="CY27" s="70"/>
      <c r="CZ27" s="70"/>
      <c r="DA27" s="70"/>
      <c r="DB27" s="70"/>
      <c r="DC27" s="70"/>
      <c r="DD27" s="70"/>
      <c r="DE27" s="70"/>
      <c r="DF27" s="70"/>
      <c r="DG27" s="70"/>
      <c r="DH27" s="70"/>
      <c r="DI27" s="70"/>
      <c r="DJ27" s="70"/>
      <c r="DK27" s="70"/>
      <c r="DL27" s="70"/>
      <c r="DM27" s="70"/>
      <c r="DN27" s="70"/>
      <c r="DO27" s="70"/>
      <c r="DP27" s="70"/>
      <c r="DQ27" s="70"/>
      <c r="DR27" s="70"/>
      <c r="DS27" s="71"/>
      <c r="DT27" s="69">
        <f>$CH$30+$CT$95+$BV$101+J99</f>
        <v>3928.095281496761</v>
      </c>
      <c r="DU27" s="70"/>
      <c r="DV27" s="70"/>
      <c r="DW27" s="70"/>
      <c r="DX27" s="70"/>
      <c r="DY27" s="70"/>
      <c r="DZ27" s="70"/>
      <c r="EA27" s="70"/>
      <c r="EB27" s="70"/>
      <c r="EC27" s="70"/>
      <c r="ED27" s="70"/>
      <c r="EE27" s="70"/>
      <c r="EF27" s="70"/>
      <c r="EG27" s="70"/>
      <c r="EH27" s="70"/>
      <c r="EI27" s="70"/>
      <c r="EJ27" s="70"/>
      <c r="EK27" s="70"/>
      <c r="EL27" s="70"/>
      <c r="EM27" s="70"/>
      <c r="EN27" s="70"/>
      <c r="EO27" s="71"/>
      <c r="EP27" s="69">
        <f>$CH$30+$CT$95+$BV$101+J100</f>
        <v>4312.535281496761</v>
      </c>
      <c r="EQ27" s="70"/>
      <c r="ER27" s="70"/>
      <c r="ES27" s="70"/>
      <c r="ET27" s="70"/>
      <c r="EU27" s="70"/>
      <c r="EV27" s="70"/>
      <c r="EW27" s="70"/>
      <c r="EX27" s="70"/>
      <c r="EY27" s="70"/>
      <c r="EZ27" s="70"/>
      <c r="FA27" s="70"/>
      <c r="FB27" s="70"/>
      <c r="FC27" s="70"/>
      <c r="FD27" s="70"/>
      <c r="FE27" s="70"/>
      <c r="FF27" s="70"/>
      <c r="FG27" s="70"/>
      <c r="FH27" s="70"/>
      <c r="FI27" s="70"/>
      <c r="FJ27" s="70"/>
      <c r="FK27" s="71"/>
      <c r="FU27" s="44"/>
    </row>
    <row r="28" ht="15.75" customHeight="1"/>
    <row r="29" ht="15.75" customHeight="1">
      <c r="G29" s="12" t="s">
        <v>26</v>
      </c>
    </row>
    <row r="30" spans="1:101" ht="15.75">
      <c r="A30" s="73" t="s">
        <v>27</v>
      </c>
      <c r="B30" s="73"/>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73"/>
      <c r="BH30" s="73"/>
      <c r="BI30" s="73"/>
      <c r="BJ30" s="73"/>
      <c r="BK30" s="73"/>
      <c r="BL30" s="73"/>
      <c r="BM30" s="73"/>
      <c r="BN30" s="73"/>
      <c r="BO30" s="73"/>
      <c r="BP30" s="73"/>
      <c r="BQ30" s="73"/>
      <c r="BR30" s="73"/>
      <c r="BS30" s="73"/>
      <c r="BT30" s="73"/>
      <c r="BU30" s="73"/>
      <c r="BV30" s="73"/>
      <c r="BW30" s="73"/>
      <c r="BX30" s="73"/>
      <c r="BY30" s="73"/>
      <c r="BZ30" s="73"/>
      <c r="CA30" s="73"/>
      <c r="CB30" s="73"/>
      <c r="CC30" s="73"/>
      <c r="CD30" s="73"/>
      <c r="CE30" s="73"/>
      <c r="CF30" s="73"/>
      <c r="CG30" s="73"/>
      <c r="CH30" s="74">
        <f>(ROUND(CU36*EQ38+DL34,2)+BE86)</f>
        <v>1314.68</v>
      </c>
      <c r="CI30" s="74"/>
      <c r="CJ30" s="74"/>
      <c r="CK30" s="74"/>
      <c r="CL30" s="74"/>
      <c r="CM30" s="74"/>
      <c r="CN30" s="74"/>
      <c r="CO30" s="74"/>
      <c r="CP30" s="74"/>
      <c r="CQ30" s="74"/>
      <c r="CR30" s="74"/>
      <c r="CS30" s="74"/>
      <c r="CT30" s="74"/>
      <c r="CU30" s="74"/>
      <c r="CV30" s="74"/>
      <c r="CW30" s="74"/>
    </row>
    <row r="31" ht="15.75" customHeight="1">
      <c r="G31" s="7" t="s">
        <v>28</v>
      </c>
    </row>
    <row r="32" ht="15.75" customHeight="1">
      <c r="A32" s="12" t="s">
        <v>29</v>
      </c>
    </row>
    <row r="33" ht="12" customHeight="1"/>
    <row r="34" spans="1:131" ht="15.75" customHeight="1">
      <c r="A34" s="73" t="s">
        <v>30</v>
      </c>
      <c r="B34" s="73"/>
      <c r="C34" s="73"/>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c r="BE34" s="73"/>
      <c r="BF34" s="73"/>
      <c r="BG34" s="73"/>
      <c r="BH34" s="73"/>
      <c r="BI34" s="73"/>
      <c r="BJ34" s="73"/>
      <c r="BK34" s="73"/>
      <c r="BL34" s="73"/>
      <c r="BM34" s="73"/>
      <c r="BN34" s="73"/>
      <c r="BO34" s="73"/>
      <c r="BP34" s="73"/>
      <c r="BQ34" s="73"/>
      <c r="BR34" s="73"/>
      <c r="BS34" s="73"/>
      <c r="BT34" s="73"/>
      <c r="BU34" s="73"/>
      <c r="BV34" s="73"/>
      <c r="BW34" s="73"/>
      <c r="BX34" s="73"/>
      <c r="BY34" s="73"/>
      <c r="BZ34" s="73"/>
      <c r="CA34" s="73"/>
      <c r="CB34" s="73"/>
      <c r="CC34" s="73"/>
      <c r="CD34" s="73"/>
      <c r="CE34" s="73"/>
      <c r="CF34" s="73"/>
      <c r="CG34" s="73"/>
      <c r="CH34" s="73"/>
      <c r="CI34" s="73"/>
      <c r="CJ34" s="73"/>
      <c r="CK34" s="73"/>
      <c r="CL34" s="73"/>
      <c r="CM34" s="73"/>
      <c r="CN34" s="73"/>
      <c r="CO34" s="73"/>
      <c r="CP34" s="73"/>
      <c r="CQ34" s="73"/>
      <c r="CR34" s="73"/>
      <c r="CS34" s="73"/>
      <c r="CT34" s="73"/>
      <c r="CU34" s="73"/>
      <c r="CV34" s="73"/>
      <c r="CW34" s="73"/>
      <c r="CX34" s="73"/>
      <c r="CY34" s="73"/>
      <c r="CZ34" s="73"/>
      <c r="DA34" s="73"/>
      <c r="DB34" s="73"/>
      <c r="DC34" s="73"/>
      <c r="DD34" s="73"/>
      <c r="DE34" s="73"/>
      <c r="DF34" s="73"/>
      <c r="DG34" s="73"/>
      <c r="DH34" s="73"/>
      <c r="DI34" s="73"/>
      <c r="DJ34" s="73"/>
      <c r="DK34" s="73"/>
      <c r="DL34" s="72" t="str">
        <f>'[2]расчет цен'!$C$16</f>
        <v>806,49</v>
      </c>
      <c r="DM34" s="49"/>
      <c r="DN34" s="49"/>
      <c r="DO34" s="49"/>
      <c r="DP34" s="49"/>
      <c r="DQ34" s="49"/>
      <c r="DR34" s="49"/>
      <c r="DS34" s="49"/>
      <c r="DT34" s="49"/>
      <c r="DU34" s="49"/>
      <c r="DV34" s="49"/>
      <c r="DW34" s="49"/>
      <c r="DX34" s="49"/>
      <c r="DY34" s="49"/>
      <c r="DZ34" s="49"/>
      <c r="EA34" s="49"/>
    </row>
    <row r="35" ht="12" customHeight="1"/>
    <row r="36" spans="1:114" ht="15.75" customHeight="1">
      <c r="A36" s="73" t="s">
        <v>31</v>
      </c>
      <c r="B36" s="73"/>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c r="BE36" s="73"/>
      <c r="BF36" s="73"/>
      <c r="BG36" s="73"/>
      <c r="BH36" s="73"/>
      <c r="BI36" s="73"/>
      <c r="BJ36" s="73"/>
      <c r="BK36" s="73"/>
      <c r="BL36" s="73"/>
      <c r="BM36" s="73"/>
      <c r="BN36" s="73"/>
      <c r="BO36" s="73"/>
      <c r="BP36" s="73"/>
      <c r="BQ36" s="73"/>
      <c r="BR36" s="73"/>
      <c r="BS36" s="73"/>
      <c r="BT36" s="73"/>
      <c r="BU36" s="73"/>
      <c r="BV36" s="73"/>
      <c r="BW36" s="73"/>
      <c r="BX36" s="73"/>
      <c r="BY36" s="73"/>
      <c r="BZ36" s="73"/>
      <c r="CA36" s="73"/>
      <c r="CB36" s="73"/>
      <c r="CC36" s="73"/>
      <c r="CD36" s="73"/>
      <c r="CE36" s="73"/>
      <c r="CF36" s="73"/>
      <c r="CG36" s="73"/>
      <c r="CH36" s="73"/>
      <c r="CI36" s="73"/>
      <c r="CJ36" s="73"/>
      <c r="CK36" s="73"/>
      <c r="CL36" s="73"/>
      <c r="CM36" s="73"/>
      <c r="CN36" s="73"/>
      <c r="CO36" s="73"/>
      <c r="CP36" s="73"/>
      <c r="CQ36" s="73"/>
      <c r="CR36" s="73"/>
      <c r="CS36" s="73"/>
      <c r="CT36" s="73"/>
      <c r="CU36" s="72">
        <f>'[2]расчет цен'!$C$15</f>
        <v>291805.91</v>
      </c>
      <c r="CV36" s="72"/>
      <c r="CW36" s="72"/>
      <c r="CX36" s="72"/>
      <c r="CY36" s="72"/>
      <c r="CZ36" s="72"/>
      <c r="DA36" s="72"/>
      <c r="DB36" s="72"/>
      <c r="DC36" s="72"/>
      <c r="DD36" s="72"/>
      <c r="DE36" s="72"/>
      <c r="DF36" s="72"/>
      <c r="DG36" s="72"/>
      <c r="DH36" s="72"/>
      <c r="DI36" s="72"/>
      <c r="DJ36" s="72"/>
    </row>
    <row r="37" ht="12" customHeight="1"/>
    <row r="38" spans="1:162" ht="15.75" customHeight="1">
      <c r="A38" s="73" t="s">
        <v>32</v>
      </c>
      <c r="B38" s="73"/>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3"/>
      <c r="BR38" s="73"/>
      <c r="BS38" s="73"/>
      <c r="BT38" s="73"/>
      <c r="BU38" s="73"/>
      <c r="BV38" s="73"/>
      <c r="BW38" s="73"/>
      <c r="BX38" s="73"/>
      <c r="BY38" s="73"/>
      <c r="BZ38" s="73"/>
      <c r="CA38" s="73"/>
      <c r="CB38" s="73"/>
      <c r="CC38" s="73"/>
      <c r="CD38" s="73"/>
      <c r="CE38" s="73"/>
      <c r="CF38" s="73"/>
      <c r="CG38" s="73"/>
      <c r="CH38" s="73"/>
      <c r="CI38" s="73"/>
      <c r="CJ38" s="73"/>
      <c r="CK38" s="73"/>
      <c r="CL38" s="73"/>
      <c r="CM38" s="73"/>
      <c r="CN38" s="73"/>
      <c r="CO38" s="73"/>
      <c r="CP38" s="73"/>
      <c r="CQ38" s="73"/>
      <c r="CR38" s="73"/>
      <c r="CS38" s="73"/>
      <c r="CT38" s="73"/>
      <c r="CU38" s="73"/>
      <c r="CV38" s="73"/>
      <c r="CW38" s="73"/>
      <c r="CX38" s="73"/>
      <c r="CY38" s="73"/>
      <c r="CZ38" s="73"/>
      <c r="DA38" s="73"/>
      <c r="DB38" s="73"/>
      <c r="DC38" s="73"/>
      <c r="DD38" s="73"/>
      <c r="DE38" s="73"/>
      <c r="DF38" s="73"/>
      <c r="DG38" s="73"/>
      <c r="DH38" s="73"/>
      <c r="DI38" s="73"/>
      <c r="DJ38" s="73"/>
      <c r="DK38" s="73"/>
      <c r="DL38" s="73"/>
      <c r="DM38" s="73"/>
      <c r="DN38" s="73"/>
      <c r="DO38" s="73"/>
      <c r="DP38" s="73"/>
      <c r="DQ38" s="73"/>
      <c r="DR38" s="73"/>
      <c r="DS38" s="73"/>
      <c r="DT38" s="73"/>
      <c r="DU38" s="73"/>
      <c r="DV38" s="73"/>
      <c r="DW38" s="73"/>
      <c r="DX38" s="73"/>
      <c r="DY38" s="73"/>
      <c r="DZ38" s="73"/>
      <c r="EA38" s="73"/>
      <c r="EB38" s="73"/>
      <c r="EC38" s="73"/>
      <c r="ED38" s="73"/>
      <c r="EE38" s="73"/>
      <c r="EF38" s="73"/>
      <c r="EG38" s="73"/>
      <c r="EH38" s="73"/>
      <c r="EI38" s="73"/>
      <c r="EJ38" s="73"/>
      <c r="EK38" s="73"/>
      <c r="EL38" s="73"/>
      <c r="EM38" s="73"/>
      <c r="EN38" s="73"/>
      <c r="EO38" s="73"/>
      <c r="EP38" s="73"/>
      <c r="EQ38" s="78">
        <f>ROUND(IF((DH40+AU43-DM54-BC49-BC50)/(AE68+S71-Z83-BC77-BC78)&lt;0,0,(DH40+AU43-DM54-BC49-BC50)/(AE68+S71-Z83-BC77-BC78)),11)</f>
        <v>0.00174154753</v>
      </c>
      <c r="ER38" s="78"/>
      <c r="ES38" s="78"/>
      <c r="ET38" s="78"/>
      <c r="EU38" s="78"/>
      <c r="EV38" s="78"/>
      <c r="EW38" s="78"/>
      <c r="EX38" s="78"/>
      <c r="EY38" s="78"/>
      <c r="EZ38" s="78"/>
      <c r="FA38" s="78"/>
      <c r="FB38" s="78"/>
      <c r="FC38" s="78"/>
      <c r="FD38" s="78"/>
      <c r="FE38" s="78"/>
      <c r="FF38" s="78"/>
    </row>
    <row r="39" ht="12" customHeight="1"/>
    <row r="40" spans="1:127" ht="15.75" customHeight="1">
      <c r="A40" s="73" t="s">
        <v>33</v>
      </c>
      <c r="B40" s="73"/>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c r="BE40" s="73"/>
      <c r="BF40" s="73"/>
      <c r="BG40" s="73"/>
      <c r="BH40" s="73"/>
      <c r="BI40" s="73"/>
      <c r="BJ40" s="73"/>
      <c r="BK40" s="73"/>
      <c r="BL40" s="73"/>
      <c r="BM40" s="73"/>
      <c r="BN40" s="73"/>
      <c r="BO40" s="73"/>
      <c r="BP40" s="73"/>
      <c r="BQ40" s="73"/>
      <c r="BR40" s="73"/>
      <c r="BS40" s="73"/>
      <c r="BT40" s="73"/>
      <c r="BU40" s="73"/>
      <c r="BV40" s="73"/>
      <c r="BW40" s="73"/>
      <c r="BX40" s="73"/>
      <c r="BY40" s="73"/>
      <c r="BZ40" s="73"/>
      <c r="CA40" s="73"/>
      <c r="CB40" s="73"/>
      <c r="CC40" s="73"/>
      <c r="CD40" s="73"/>
      <c r="CE40" s="73"/>
      <c r="CF40" s="73"/>
      <c r="CG40" s="73"/>
      <c r="CH40" s="73"/>
      <c r="CI40" s="73"/>
      <c r="CJ40" s="73"/>
      <c r="CK40" s="73"/>
      <c r="CL40" s="73"/>
      <c r="CM40" s="73"/>
      <c r="CN40" s="73"/>
      <c r="CO40" s="73"/>
      <c r="CP40" s="73"/>
      <c r="CQ40" s="73"/>
      <c r="CR40" s="73"/>
      <c r="CS40" s="73"/>
      <c r="CT40" s="73"/>
      <c r="CU40" s="73"/>
      <c r="CV40" s="73"/>
      <c r="CW40" s="73"/>
      <c r="CX40" s="73"/>
      <c r="CY40" s="73"/>
      <c r="CZ40" s="73"/>
      <c r="DA40" s="73"/>
      <c r="DB40" s="73"/>
      <c r="DC40" s="73"/>
      <c r="DD40" s="73"/>
      <c r="DE40" s="73"/>
      <c r="DF40" s="73"/>
      <c r="DG40" s="73"/>
      <c r="DH40" s="79">
        <f>'[2]расчет цен'!$C$6</f>
        <v>462.742</v>
      </c>
      <c r="DI40" s="79"/>
      <c r="DJ40" s="79"/>
      <c r="DK40" s="79"/>
      <c r="DL40" s="79"/>
      <c r="DM40" s="79"/>
      <c r="DN40" s="79"/>
      <c r="DO40" s="79"/>
      <c r="DP40" s="79"/>
      <c r="DQ40" s="79"/>
      <c r="DR40" s="79"/>
      <c r="DS40" s="79"/>
      <c r="DT40" s="79"/>
      <c r="DU40" s="79"/>
      <c r="DV40" s="79"/>
      <c r="DW40" s="79"/>
    </row>
    <row r="41" ht="12" customHeight="1"/>
    <row r="42" ht="15.75" customHeight="1">
      <c r="A42" s="12" t="s">
        <v>34</v>
      </c>
    </row>
    <row r="43" spans="1:62" ht="15.75" customHeight="1">
      <c r="A43" s="12" t="s">
        <v>35</v>
      </c>
      <c r="AU43" s="49">
        <f>'[2]расчет цен'!$C$9</f>
        <v>0.715</v>
      </c>
      <c r="AV43" s="49"/>
      <c r="AW43" s="49"/>
      <c r="AX43" s="49"/>
      <c r="AY43" s="49"/>
      <c r="AZ43" s="49"/>
      <c r="BA43" s="49"/>
      <c r="BB43" s="49"/>
      <c r="BC43" s="49"/>
      <c r="BD43" s="49"/>
      <c r="BE43" s="49"/>
      <c r="BF43" s="49"/>
      <c r="BG43" s="49"/>
      <c r="BH43" s="49"/>
      <c r="BI43" s="49"/>
      <c r="BJ43" s="49"/>
    </row>
    <row r="44" ht="12" customHeight="1"/>
    <row r="45" ht="15.75" customHeight="1">
      <c r="A45" s="12" t="s">
        <v>36</v>
      </c>
    </row>
    <row r="46" spans="1:48" ht="15.75" customHeight="1">
      <c r="A46" s="12" t="s">
        <v>37</v>
      </c>
      <c r="AF46" s="72">
        <f>BC49+BC50+BC51+BC52</f>
        <v>60.816</v>
      </c>
      <c r="AG46" s="49"/>
      <c r="AH46" s="49"/>
      <c r="AI46" s="49"/>
      <c r="AJ46" s="49"/>
      <c r="AK46" s="49"/>
      <c r="AL46" s="49"/>
      <c r="AM46" s="49"/>
      <c r="AN46" s="49"/>
      <c r="AO46" s="49"/>
      <c r="AP46" s="49"/>
      <c r="AQ46" s="49"/>
      <c r="AR46" s="49"/>
      <c r="AS46" s="49"/>
      <c r="AT46" s="49"/>
      <c r="AU46" s="49"/>
      <c r="AV46" s="12" t="s">
        <v>38</v>
      </c>
    </row>
    <row r="47" ht="15.75" customHeight="1">
      <c r="A47" s="12" t="s">
        <v>39</v>
      </c>
    </row>
    <row r="48" spans="10:70" ht="18" customHeight="1">
      <c r="J48" s="12" t="s">
        <v>40</v>
      </c>
      <c r="BC48" s="77"/>
      <c r="BD48" s="77"/>
      <c r="BE48" s="77"/>
      <c r="BF48" s="77"/>
      <c r="BG48" s="77"/>
      <c r="BH48" s="77"/>
      <c r="BI48" s="77"/>
      <c r="BJ48" s="77"/>
      <c r="BK48" s="77"/>
      <c r="BL48" s="77"/>
      <c r="BM48" s="77"/>
      <c r="BN48" s="77"/>
      <c r="BO48" s="77"/>
      <c r="BP48" s="77"/>
      <c r="BQ48" s="77"/>
      <c r="BR48" s="77"/>
    </row>
    <row r="49" spans="10:70" ht="18" customHeight="1">
      <c r="J49" s="12" t="s">
        <v>41</v>
      </c>
      <c r="BC49" s="79">
        <f>'[2]расчет цен'!$C$10</f>
        <v>22.622000000000003</v>
      </c>
      <c r="BD49" s="79"/>
      <c r="BE49" s="79"/>
      <c r="BF49" s="79"/>
      <c r="BG49" s="79"/>
      <c r="BH49" s="79"/>
      <c r="BI49" s="79"/>
      <c r="BJ49" s="79"/>
      <c r="BK49" s="79"/>
      <c r="BL49" s="79"/>
      <c r="BM49" s="79"/>
      <c r="BN49" s="79"/>
      <c r="BO49" s="79"/>
      <c r="BP49" s="79"/>
      <c r="BQ49" s="79"/>
      <c r="BR49" s="79"/>
    </row>
    <row r="50" spans="10:70" ht="18" customHeight="1">
      <c r="J50" s="12" t="s">
        <v>42</v>
      </c>
      <c r="BC50" s="80">
        <f>'[2]расчет цен'!$C$11</f>
        <v>38.193999999999996</v>
      </c>
      <c r="BD50" s="80"/>
      <c r="BE50" s="80"/>
      <c r="BF50" s="80"/>
      <c r="BG50" s="80"/>
      <c r="BH50" s="80"/>
      <c r="BI50" s="80"/>
      <c r="BJ50" s="80"/>
      <c r="BK50" s="80"/>
      <c r="BL50" s="80"/>
      <c r="BM50" s="80"/>
      <c r="BN50" s="80"/>
      <c r="BO50" s="80"/>
      <c r="BP50" s="80"/>
      <c r="BQ50" s="80"/>
      <c r="BR50" s="80"/>
    </row>
    <row r="51" spans="10:70" ht="18" customHeight="1">
      <c r="J51" s="12" t="s">
        <v>43</v>
      </c>
      <c r="BC51" s="77"/>
      <c r="BD51" s="77"/>
      <c r="BE51" s="77"/>
      <c r="BF51" s="77"/>
      <c r="BG51" s="77"/>
      <c r="BH51" s="77"/>
      <c r="BI51" s="77"/>
      <c r="BJ51" s="77"/>
      <c r="BK51" s="77"/>
      <c r="BL51" s="77"/>
      <c r="BM51" s="77"/>
      <c r="BN51" s="77"/>
      <c r="BO51" s="77"/>
      <c r="BP51" s="77"/>
      <c r="BQ51" s="77"/>
      <c r="BR51" s="77"/>
    </row>
    <row r="52" spans="10:70" ht="18" customHeight="1">
      <c r="J52" s="12" t="s">
        <v>44</v>
      </c>
      <c r="BC52" s="77"/>
      <c r="BD52" s="77"/>
      <c r="BE52" s="77"/>
      <c r="BF52" s="77"/>
      <c r="BG52" s="77"/>
      <c r="BH52" s="77"/>
      <c r="BI52" s="77"/>
      <c r="BJ52" s="77"/>
      <c r="BK52" s="77"/>
      <c r="BL52" s="77"/>
      <c r="BM52" s="77"/>
      <c r="BN52" s="77"/>
      <c r="BO52" s="77"/>
      <c r="BP52" s="77"/>
      <c r="BQ52" s="77"/>
      <c r="BR52" s="77"/>
    </row>
    <row r="53" ht="12" customHeight="1"/>
    <row r="54" spans="1:132" ht="15.75" customHeight="1">
      <c r="A54" s="75" t="s">
        <v>45</v>
      </c>
      <c r="B54" s="75"/>
      <c r="C54" s="75"/>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5"/>
      <c r="BS54" s="75"/>
      <c r="BT54" s="75"/>
      <c r="BU54" s="75"/>
      <c r="BV54" s="75"/>
      <c r="BW54" s="75"/>
      <c r="BX54" s="75"/>
      <c r="BY54" s="75"/>
      <c r="BZ54" s="75"/>
      <c r="CA54" s="75"/>
      <c r="CB54" s="75"/>
      <c r="CC54" s="75"/>
      <c r="CD54" s="75"/>
      <c r="CE54" s="75"/>
      <c r="CF54" s="75"/>
      <c r="CG54" s="75"/>
      <c r="CH54" s="75"/>
      <c r="CI54" s="75"/>
      <c r="CJ54" s="75"/>
      <c r="CK54" s="75"/>
      <c r="CL54" s="75"/>
      <c r="CM54" s="75"/>
      <c r="CN54" s="75"/>
      <c r="CO54" s="75"/>
      <c r="CP54" s="75"/>
      <c r="CQ54" s="75"/>
      <c r="CR54" s="75"/>
      <c r="CS54" s="75"/>
      <c r="CT54" s="75"/>
      <c r="CU54" s="75"/>
      <c r="CV54" s="75"/>
      <c r="CW54" s="75"/>
      <c r="CX54" s="75"/>
      <c r="CY54" s="75"/>
      <c r="CZ54" s="75"/>
      <c r="DA54" s="75"/>
      <c r="DB54" s="75"/>
      <c r="DC54" s="75"/>
      <c r="DD54" s="75"/>
      <c r="DE54" s="75"/>
      <c r="DF54" s="75"/>
      <c r="DG54" s="75"/>
      <c r="DH54" s="75"/>
      <c r="DI54" s="75"/>
      <c r="DJ54" s="75"/>
      <c r="DK54" s="75"/>
      <c r="DL54" s="75"/>
      <c r="DM54" s="76">
        <f>'[2]расчет цен'!$C$4</f>
        <v>170.2129</v>
      </c>
      <c r="DN54" s="76"/>
      <c r="DO54" s="76"/>
      <c r="DP54" s="76"/>
      <c r="DQ54" s="76"/>
      <c r="DR54" s="76"/>
      <c r="DS54" s="76"/>
      <c r="DT54" s="76"/>
      <c r="DU54" s="76"/>
      <c r="DV54" s="76"/>
      <c r="DW54" s="76"/>
      <c r="DX54" s="76"/>
      <c r="DY54" s="76"/>
      <c r="DZ54" s="76"/>
      <c r="EA54" s="76"/>
      <c r="EB54" s="76"/>
    </row>
    <row r="55" ht="12" customHeight="1"/>
    <row r="56" ht="15.75" customHeight="1">
      <c r="A56" s="12" t="s">
        <v>46</v>
      </c>
    </row>
    <row r="57" spans="1:17" ht="15.75" customHeight="1">
      <c r="A57" s="77"/>
      <c r="B57" s="77"/>
      <c r="C57" s="77"/>
      <c r="D57" s="77"/>
      <c r="E57" s="77"/>
      <c r="F57" s="77"/>
      <c r="G57" s="77"/>
      <c r="H57" s="77"/>
      <c r="I57" s="77"/>
      <c r="J57" s="77"/>
      <c r="K57" s="77"/>
      <c r="L57" s="77"/>
      <c r="M57" s="77"/>
      <c r="N57" s="77"/>
      <c r="O57" s="77"/>
      <c r="P57" s="77"/>
      <c r="Q57" s="12" t="s">
        <v>38</v>
      </c>
    </row>
    <row r="58" ht="15.75" customHeight="1">
      <c r="A58" s="12" t="s">
        <v>39</v>
      </c>
    </row>
    <row r="59" spans="4:50" ht="18" customHeight="1">
      <c r="D59" s="7" t="s">
        <v>47</v>
      </c>
      <c r="AI59" s="77"/>
      <c r="AJ59" s="77"/>
      <c r="AK59" s="77"/>
      <c r="AL59" s="77"/>
      <c r="AM59" s="77"/>
      <c r="AN59" s="77"/>
      <c r="AO59" s="77"/>
      <c r="AP59" s="77"/>
      <c r="AQ59" s="77"/>
      <c r="AR59" s="77"/>
      <c r="AS59" s="77"/>
      <c r="AT59" s="77"/>
      <c r="AU59" s="77"/>
      <c r="AV59" s="77"/>
      <c r="AW59" s="77"/>
      <c r="AX59" s="77"/>
    </row>
    <row r="60" spans="7:63" ht="18" customHeight="1">
      <c r="G60" s="7" t="s">
        <v>48</v>
      </c>
      <c r="AV60" s="77"/>
      <c r="AW60" s="77"/>
      <c r="AX60" s="77"/>
      <c r="AY60" s="77"/>
      <c r="AZ60" s="77"/>
      <c r="BA60" s="77"/>
      <c r="BB60" s="77"/>
      <c r="BC60" s="77"/>
      <c r="BD60" s="77"/>
      <c r="BE60" s="77"/>
      <c r="BF60" s="77"/>
      <c r="BG60" s="77"/>
      <c r="BH60" s="77"/>
      <c r="BI60" s="77"/>
      <c r="BJ60" s="77"/>
      <c r="BK60" s="77"/>
    </row>
    <row r="61" spans="7:63" ht="18" customHeight="1">
      <c r="G61" s="7" t="s">
        <v>49</v>
      </c>
      <c r="AV61" s="77"/>
      <c r="AW61" s="77"/>
      <c r="AX61" s="77"/>
      <c r="AY61" s="77"/>
      <c r="AZ61" s="77"/>
      <c r="BA61" s="77"/>
      <c r="BB61" s="77"/>
      <c r="BC61" s="77"/>
      <c r="BD61" s="77"/>
      <c r="BE61" s="77"/>
      <c r="BF61" s="77"/>
      <c r="BG61" s="77"/>
      <c r="BH61" s="77"/>
      <c r="BI61" s="77"/>
      <c r="BJ61" s="77"/>
      <c r="BK61" s="77"/>
    </row>
    <row r="62" spans="7:63" ht="18" customHeight="1">
      <c r="G62" s="7" t="s">
        <v>50</v>
      </c>
      <c r="AV62" s="77"/>
      <c r="AW62" s="77"/>
      <c r="AX62" s="77"/>
      <c r="AY62" s="77"/>
      <c r="AZ62" s="77"/>
      <c r="BA62" s="77"/>
      <c r="BB62" s="77"/>
      <c r="BC62" s="77"/>
      <c r="BD62" s="77"/>
      <c r="BE62" s="77"/>
      <c r="BF62" s="77"/>
      <c r="BG62" s="77"/>
      <c r="BH62" s="77"/>
      <c r="BI62" s="77"/>
      <c r="BJ62" s="77"/>
      <c r="BK62" s="77"/>
    </row>
    <row r="63" spans="4:50" ht="18" customHeight="1">
      <c r="D63" s="7" t="s">
        <v>51</v>
      </c>
      <c r="AI63" s="77"/>
      <c r="AJ63" s="77"/>
      <c r="AK63" s="77"/>
      <c r="AL63" s="77"/>
      <c r="AM63" s="77"/>
      <c r="AN63" s="77"/>
      <c r="AO63" s="77"/>
      <c r="AP63" s="77"/>
      <c r="AQ63" s="77"/>
      <c r="AR63" s="77"/>
      <c r="AS63" s="77"/>
      <c r="AT63" s="77"/>
      <c r="AU63" s="77"/>
      <c r="AV63" s="77"/>
      <c r="AW63" s="77"/>
      <c r="AX63" s="77"/>
    </row>
    <row r="64" spans="7:63" ht="18" customHeight="1">
      <c r="G64" s="7" t="s">
        <v>48</v>
      </c>
      <c r="AV64" s="77"/>
      <c r="AW64" s="77"/>
      <c r="AX64" s="77"/>
      <c r="AY64" s="77"/>
      <c r="AZ64" s="77"/>
      <c r="BA64" s="77"/>
      <c r="BB64" s="77"/>
      <c r="BC64" s="77"/>
      <c r="BD64" s="77"/>
      <c r="BE64" s="77"/>
      <c r="BF64" s="77"/>
      <c r="BG64" s="77"/>
      <c r="BH64" s="77"/>
      <c r="BI64" s="77"/>
      <c r="BJ64" s="77"/>
      <c r="BK64" s="77"/>
    </row>
    <row r="65" spans="7:63" ht="18" customHeight="1">
      <c r="G65" s="7" t="s">
        <v>50</v>
      </c>
      <c r="AV65" s="77"/>
      <c r="AW65" s="77"/>
      <c r="AX65" s="77"/>
      <c r="AY65" s="77"/>
      <c r="AZ65" s="77"/>
      <c r="BA65" s="77"/>
      <c r="BB65" s="77"/>
      <c r="BC65" s="77"/>
      <c r="BD65" s="77"/>
      <c r="BE65" s="77"/>
      <c r="BF65" s="77"/>
      <c r="BG65" s="77"/>
      <c r="BH65" s="77"/>
      <c r="BI65" s="77"/>
      <c r="BJ65" s="77"/>
      <c r="BK65" s="77"/>
    </row>
    <row r="66" ht="12" customHeight="1"/>
    <row r="67" ht="15.75" customHeight="1">
      <c r="A67" s="12" t="s">
        <v>52</v>
      </c>
    </row>
    <row r="68" spans="1:46" ht="15.75" customHeight="1">
      <c r="A68" s="12" t="s">
        <v>53</v>
      </c>
      <c r="AE68" s="72">
        <f>'[2]расчет цен'!$C$7</f>
        <v>247339.145</v>
      </c>
      <c r="AF68" s="72"/>
      <c r="AG68" s="72"/>
      <c r="AH68" s="72"/>
      <c r="AI68" s="72"/>
      <c r="AJ68" s="72"/>
      <c r="AK68" s="72"/>
      <c r="AL68" s="72"/>
      <c r="AM68" s="72"/>
      <c r="AN68" s="72"/>
      <c r="AO68" s="72"/>
      <c r="AP68" s="72"/>
      <c r="AQ68" s="72"/>
      <c r="AR68" s="72"/>
      <c r="AS68" s="72"/>
      <c r="AT68" s="72"/>
    </row>
    <row r="69" ht="12" customHeight="1"/>
    <row r="70" ht="15.75" customHeight="1">
      <c r="A70" s="12" t="s">
        <v>54</v>
      </c>
    </row>
    <row r="71" spans="1:34" ht="15.75" customHeight="1">
      <c r="A71" s="12" t="s">
        <v>55</v>
      </c>
      <c r="S71" s="49">
        <f>'[2]расчет цен'!$C$8</f>
        <v>452.25</v>
      </c>
      <c r="T71" s="49"/>
      <c r="U71" s="49"/>
      <c r="V71" s="49"/>
      <c r="W71" s="49"/>
      <c r="X71" s="49"/>
      <c r="Y71" s="49"/>
      <c r="Z71" s="49"/>
      <c r="AA71" s="49"/>
      <c r="AB71" s="49"/>
      <c r="AC71" s="49"/>
      <c r="AD71" s="49"/>
      <c r="AE71" s="49"/>
      <c r="AF71" s="49"/>
      <c r="AG71" s="49"/>
      <c r="AH71" s="49"/>
    </row>
    <row r="72" ht="12" customHeight="1"/>
    <row r="73" ht="15.75" customHeight="1">
      <c r="A73" s="12" t="s">
        <v>56</v>
      </c>
    </row>
    <row r="74" spans="1:39" ht="15.75" customHeight="1">
      <c r="A74" s="12" t="s">
        <v>57</v>
      </c>
      <c r="W74" s="72">
        <f>BC76+BC77+BC78+BC79+BC80</f>
        <v>24440.701</v>
      </c>
      <c r="X74" s="49"/>
      <c r="Y74" s="49"/>
      <c r="Z74" s="49"/>
      <c r="AA74" s="49"/>
      <c r="AB74" s="49"/>
      <c r="AC74" s="49"/>
      <c r="AD74" s="49"/>
      <c r="AE74" s="49"/>
      <c r="AF74" s="49"/>
      <c r="AG74" s="49"/>
      <c r="AH74" s="49"/>
      <c r="AI74" s="49"/>
      <c r="AJ74" s="49"/>
      <c r="AK74" s="49"/>
      <c r="AL74" s="49"/>
      <c r="AM74" s="12" t="s">
        <v>38</v>
      </c>
    </row>
    <row r="75" ht="15.75" customHeight="1">
      <c r="A75" s="12" t="s">
        <v>39</v>
      </c>
    </row>
    <row r="76" spans="7:70" ht="21" customHeight="1">
      <c r="G76" s="12" t="s">
        <v>58</v>
      </c>
      <c r="BC76" s="72"/>
      <c r="BD76" s="49"/>
      <c r="BE76" s="49"/>
      <c r="BF76" s="49"/>
      <c r="BG76" s="49"/>
      <c r="BH76" s="49"/>
      <c r="BI76" s="49"/>
      <c r="BJ76" s="49"/>
      <c r="BK76" s="49"/>
      <c r="BL76" s="49"/>
      <c r="BM76" s="49"/>
      <c r="BN76" s="49"/>
      <c r="BO76" s="49"/>
      <c r="BP76" s="49"/>
      <c r="BQ76" s="49"/>
      <c r="BR76" s="49"/>
    </row>
    <row r="77" spans="7:70" ht="21" customHeight="1">
      <c r="G77" s="12" t="s">
        <v>59</v>
      </c>
      <c r="BC77" s="79">
        <f>'[2]расчет цен'!$C$12</f>
        <v>8631.562999999998</v>
      </c>
      <c r="BD77" s="79"/>
      <c r="BE77" s="79"/>
      <c r="BF77" s="79"/>
      <c r="BG77" s="79"/>
      <c r="BH77" s="79"/>
      <c r="BI77" s="79"/>
      <c r="BJ77" s="79"/>
      <c r="BK77" s="79"/>
      <c r="BL77" s="79"/>
      <c r="BM77" s="79"/>
      <c r="BN77" s="79"/>
      <c r="BO77" s="79"/>
      <c r="BP77" s="79"/>
      <c r="BQ77" s="79"/>
      <c r="BR77" s="79"/>
    </row>
    <row r="78" spans="7:70" ht="21" customHeight="1">
      <c r="G78" s="12" t="s">
        <v>60</v>
      </c>
      <c r="BC78" s="79">
        <f>'[2]расчет цен'!$C$13</f>
        <v>15809.138</v>
      </c>
      <c r="BD78" s="79"/>
      <c r="BE78" s="79"/>
      <c r="BF78" s="79"/>
      <c r="BG78" s="79"/>
      <c r="BH78" s="79"/>
      <c r="BI78" s="79"/>
      <c r="BJ78" s="79"/>
      <c r="BK78" s="79"/>
      <c r="BL78" s="79"/>
      <c r="BM78" s="79"/>
      <c r="BN78" s="79"/>
      <c r="BO78" s="79"/>
      <c r="BP78" s="79"/>
      <c r="BQ78" s="79"/>
      <c r="BR78" s="79"/>
    </row>
    <row r="79" spans="7:70" ht="21" customHeight="1">
      <c r="G79" s="12" t="s">
        <v>61</v>
      </c>
      <c r="BC79" s="77"/>
      <c r="BD79" s="77"/>
      <c r="BE79" s="77"/>
      <c r="BF79" s="77"/>
      <c r="BG79" s="77"/>
      <c r="BH79" s="77"/>
      <c r="BI79" s="77"/>
      <c r="BJ79" s="77"/>
      <c r="BK79" s="77"/>
      <c r="BL79" s="77"/>
      <c r="BM79" s="77"/>
      <c r="BN79" s="77"/>
      <c r="BO79" s="77"/>
      <c r="BP79" s="77"/>
      <c r="BQ79" s="77"/>
      <c r="BR79" s="77"/>
    </row>
    <row r="80" spans="7:70" ht="21" customHeight="1">
      <c r="G80" s="12" t="s">
        <v>62</v>
      </c>
      <c r="BC80" s="77"/>
      <c r="BD80" s="77"/>
      <c r="BE80" s="77"/>
      <c r="BF80" s="77"/>
      <c r="BG80" s="77"/>
      <c r="BH80" s="77"/>
      <c r="BI80" s="77"/>
      <c r="BJ80" s="77"/>
      <c r="BK80" s="77"/>
      <c r="BL80" s="77"/>
      <c r="BM80" s="77"/>
      <c r="BN80" s="77"/>
      <c r="BO80" s="77"/>
      <c r="BP80" s="77"/>
      <c r="BQ80" s="77"/>
      <c r="BR80" s="77"/>
    </row>
    <row r="81" ht="12" customHeight="1"/>
    <row r="82" ht="15.75" customHeight="1">
      <c r="A82" s="12" t="s">
        <v>63</v>
      </c>
    </row>
    <row r="83" spans="1:41" ht="15.75" customHeight="1">
      <c r="A83" s="12" t="s">
        <v>64</v>
      </c>
      <c r="Z83" s="72">
        <f>'[2]расчет цен'!$C$3</f>
        <v>89890.024</v>
      </c>
      <c r="AA83" s="72"/>
      <c r="AB83" s="72"/>
      <c r="AC83" s="72"/>
      <c r="AD83" s="72"/>
      <c r="AE83" s="72"/>
      <c r="AF83" s="72"/>
      <c r="AG83" s="72"/>
      <c r="AH83" s="72"/>
      <c r="AI83" s="72"/>
      <c r="AJ83" s="72"/>
      <c r="AK83" s="72"/>
      <c r="AL83" s="72"/>
      <c r="AM83" s="72"/>
      <c r="AN83" s="72"/>
      <c r="AO83" s="72"/>
    </row>
    <row r="84" ht="12" customHeight="1"/>
    <row r="85" ht="15.75" customHeight="1">
      <c r="A85" s="12" t="s">
        <v>65</v>
      </c>
    </row>
    <row r="86" spans="1:72" ht="15.75" customHeight="1">
      <c r="A86" s="73" t="s">
        <v>66</v>
      </c>
      <c r="B86" s="73"/>
      <c r="C86" s="73"/>
      <c r="D86" s="73"/>
      <c r="E86" s="73"/>
      <c r="F86" s="73"/>
      <c r="G86" s="73"/>
      <c r="H86" s="73"/>
      <c r="I86" s="73"/>
      <c r="J86" s="73"/>
      <c r="K86" s="73"/>
      <c r="L86" s="73"/>
      <c r="M86" s="73"/>
      <c r="N86" s="73"/>
      <c r="O86" s="73"/>
      <c r="P86" s="73"/>
      <c r="Q86" s="73"/>
      <c r="R86" s="73"/>
      <c r="S86" s="73"/>
      <c r="T86" s="73"/>
      <c r="U86" s="73"/>
      <c r="V86" s="73"/>
      <c r="W86" s="73"/>
      <c r="X86" s="73"/>
      <c r="Y86" s="73"/>
      <c r="Z86" s="73"/>
      <c r="AA86" s="73"/>
      <c r="AB86" s="73"/>
      <c r="AC86" s="73"/>
      <c r="AD86" s="73"/>
      <c r="AE86" s="73"/>
      <c r="AF86" s="73"/>
      <c r="AG86" s="73"/>
      <c r="AH86" s="73"/>
      <c r="AI86" s="73"/>
      <c r="AJ86" s="73"/>
      <c r="AK86" s="73"/>
      <c r="AL86" s="73"/>
      <c r="AM86" s="73"/>
      <c r="AN86" s="73"/>
      <c r="AO86" s="73"/>
      <c r="AP86" s="73"/>
      <c r="AQ86" s="73"/>
      <c r="AR86" s="73"/>
      <c r="AS86" s="73"/>
      <c r="AT86" s="73"/>
      <c r="AU86" s="73"/>
      <c r="AV86" s="73"/>
      <c r="AW86" s="73"/>
      <c r="AX86" s="73"/>
      <c r="AY86" s="73"/>
      <c r="AZ86" s="73"/>
      <c r="BA86" s="73"/>
      <c r="BB86" s="73"/>
      <c r="BC86" s="73"/>
      <c r="BD86" s="73"/>
      <c r="BE86" s="83">
        <f>'[1]расчет цен'!$AY$26</f>
        <v>0</v>
      </c>
      <c r="BF86" s="49"/>
      <c r="BG86" s="49"/>
      <c r="BH86" s="49"/>
      <c r="BI86" s="49"/>
      <c r="BJ86" s="49"/>
      <c r="BK86" s="49"/>
      <c r="BL86" s="49"/>
      <c r="BM86" s="49"/>
      <c r="BN86" s="49"/>
      <c r="BO86" s="49"/>
      <c r="BP86" s="49"/>
      <c r="BQ86" s="49"/>
      <c r="BR86" s="49"/>
      <c r="BS86" s="49"/>
      <c r="BT86" s="49"/>
    </row>
    <row r="87" spans="1:24" ht="3" customHeight="1">
      <c r="A87" s="13"/>
      <c r="B87" s="13"/>
      <c r="C87" s="13"/>
      <c r="D87" s="13"/>
      <c r="E87" s="13"/>
      <c r="F87" s="13"/>
      <c r="G87" s="13"/>
      <c r="H87" s="13"/>
      <c r="I87" s="13"/>
      <c r="J87" s="13"/>
      <c r="K87" s="13"/>
      <c r="L87" s="13"/>
      <c r="M87" s="13"/>
      <c r="N87" s="13"/>
      <c r="O87" s="13"/>
      <c r="P87" s="13"/>
      <c r="Q87" s="13"/>
      <c r="R87" s="13"/>
      <c r="S87" s="13"/>
      <c r="T87" s="13"/>
      <c r="U87" s="13"/>
      <c r="V87" s="13"/>
      <c r="W87" s="13"/>
      <c r="X87" s="13"/>
    </row>
    <row r="88" spans="1:167" s="1" customFormat="1" ht="48.75" customHeight="1">
      <c r="A88" s="81" t="s">
        <v>67</v>
      </c>
      <c r="B88" s="81"/>
      <c r="C88" s="81"/>
      <c r="D88" s="81"/>
      <c r="E88" s="81"/>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81"/>
      <c r="AF88" s="81"/>
      <c r="AG88" s="81"/>
      <c r="AH88" s="81"/>
      <c r="AI88" s="81"/>
      <c r="AJ88" s="81"/>
      <c r="AK88" s="81"/>
      <c r="AL88" s="81"/>
      <c r="AM88" s="81"/>
      <c r="AN88" s="81"/>
      <c r="AO88" s="81"/>
      <c r="AP88" s="81"/>
      <c r="AQ88" s="81"/>
      <c r="AR88" s="81"/>
      <c r="AS88" s="81"/>
      <c r="AT88" s="81"/>
      <c r="AU88" s="81"/>
      <c r="AV88" s="81"/>
      <c r="AW88" s="81"/>
      <c r="AX88" s="81"/>
      <c r="AY88" s="81"/>
      <c r="AZ88" s="81"/>
      <c r="BA88" s="81"/>
      <c r="BB88" s="81"/>
      <c r="BC88" s="81"/>
      <c r="BD88" s="81"/>
      <c r="BE88" s="81"/>
      <c r="BF88" s="81"/>
      <c r="BG88" s="81"/>
      <c r="BH88" s="81"/>
      <c r="BI88" s="81"/>
      <c r="BJ88" s="81"/>
      <c r="BK88" s="81"/>
      <c r="BL88" s="81"/>
      <c r="BM88" s="81"/>
      <c r="BN88" s="81"/>
      <c r="BO88" s="81"/>
      <c r="BP88" s="81"/>
      <c r="BQ88" s="81"/>
      <c r="BR88" s="81"/>
      <c r="BS88" s="81"/>
      <c r="BT88" s="81"/>
      <c r="BU88" s="81"/>
      <c r="BV88" s="81"/>
      <c r="BW88" s="81"/>
      <c r="BX88" s="81"/>
      <c r="BY88" s="81"/>
      <c r="BZ88" s="81"/>
      <c r="CA88" s="81"/>
      <c r="CB88" s="81"/>
      <c r="CC88" s="81"/>
      <c r="CD88" s="81"/>
      <c r="CE88" s="81"/>
      <c r="CF88" s="81"/>
      <c r="CG88" s="81"/>
      <c r="CH88" s="81"/>
      <c r="CI88" s="81"/>
      <c r="CJ88" s="81"/>
      <c r="CK88" s="81"/>
      <c r="CL88" s="81"/>
      <c r="CM88" s="81"/>
      <c r="CN88" s="81"/>
      <c r="CO88" s="81"/>
      <c r="CP88" s="81"/>
      <c r="CQ88" s="81"/>
      <c r="CR88" s="81"/>
      <c r="CS88" s="81"/>
      <c r="CT88" s="81"/>
      <c r="CU88" s="81"/>
      <c r="CV88" s="81"/>
      <c r="CW88" s="81"/>
      <c r="CX88" s="81"/>
      <c r="CY88" s="81"/>
      <c r="CZ88" s="81"/>
      <c r="DA88" s="81"/>
      <c r="DB88" s="81"/>
      <c r="DC88" s="81"/>
      <c r="DD88" s="81"/>
      <c r="DE88" s="81"/>
      <c r="DF88" s="81"/>
      <c r="DG88" s="81"/>
      <c r="DH88" s="81"/>
      <c r="DI88" s="81"/>
      <c r="DJ88" s="81"/>
      <c r="DK88" s="81"/>
      <c r="DL88" s="81"/>
      <c r="DM88" s="81"/>
      <c r="DN88" s="81"/>
      <c r="DO88" s="81"/>
      <c r="DP88" s="81"/>
      <c r="DQ88" s="81"/>
      <c r="DR88" s="81"/>
      <c r="DS88" s="81"/>
      <c r="DT88" s="81"/>
      <c r="DU88" s="81"/>
      <c r="DV88" s="81"/>
      <c r="DW88" s="81"/>
      <c r="DX88" s="81"/>
      <c r="DY88" s="81"/>
      <c r="DZ88" s="81"/>
      <c r="EA88" s="81"/>
      <c r="EB88" s="81"/>
      <c r="EC88" s="81"/>
      <c r="ED88" s="81"/>
      <c r="EE88" s="81"/>
      <c r="EF88" s="81"/>
      <c r="EG88" s="81"/>
      <c r="EH88" s="81"/>
      <c r="EI88" s="81"/>
      <c r="EJ88" s="81"/>
      <c r="EK88" s="81"/>
      <c r="EL88" s="81"/>
      <c r="EM88" s="81"/>
      <c r="EN88" s="81"/>
      <c r="EO88" s="81"/>
      <c r="EP88" s="81"/>
      <c r="EQ88" s="81"/>
      <c r="ER88" s="81"/>
      <c r="ES88" s="81"/>
      <c r="ET88" s="81"/>
      <c r="EU88" s="81"/>
      <c r="EV88" s="81"/>
      <c r="EW88" s="81"/>
      <c r="EX88" s="81"/>
      <c r="EY88" s="81"/>
      <c r="EZ88" s="81"/>
      <c r="FA88" s="81"/>
      <c r="FB88" s="81"/>
      <c r="FC88" s="81"/>
      <c r="FD88" s="81"/>
      <c r="FE88" s="81"/>
      <c r="FF88" s="81"/>
      <c r="FG88" s="81"/>
      <c r="FH88" s="81"/>
      <c r="FI88" s="81"/>
      <c r="FJ88" s="81"/>
      <c r="FK88" s="81"/>
    </row>
    <row r="89" spans="1:167" s="1" customFormat="1" ht="15" customHeight="1">
      <c r="A89" s="14"/>
      <c r="B89" s="15"/>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c r="CD89" s="15"/>
      <c r="CE89" s="15"/>
      <c r="CF89" s="15"/>
      <c r="CG89" s="15"/>
      <c r="CH89" s="15"/>
      <c r="CI89" s="15"/>
      <c r="CJ89" s="15"/>
      <c r="CK89" s="15"/>
      <c r="CL89" s="15"/>
      <c r="CM89" s="15"/>
      <c r="CN89" s="15"/>
      <c r="CO89" s="15"/>
      <c r="CP89" s="15"/>
      <c r="CQ89" s="15"/>
      <c r="CR89" s="15"/>
      <c r="CS89" s="15"/>
      <c r="CT89" s="15"/>
      <c r="CU89" s="15"/>
      <c r="CV89" s="15"/>
      <c r="CW89" s="15"/>
      <c r="CX89" s="15"/>
      <c r="CY89" s="15"/>
      <c r="CZ89" s="15"/>
      <c r="DA89" s="15"/>
      <c r="DB89" s="15"/>
      <c r="DC89" s="15"/>
      <c r="DD89" s="15"/>
      <c r="DE89" s="15"/>
      <c r="DF89" s="15"/>
      <c r="DG89" s="15"/>
      <c r="DH89" s="15"/>
      <c r="DI89" s="15"/>
      <c r="DJ89" s="15"/>
      <c r="DK89" s="15"/>
      <c r="DL89" s="15"/>
      <c r="DM89" s="15"/>
      <c r="DN89" s="15"/>
      <c r="DO89" s="15"/>
      <c r="DP89" s="15"/>
      <c r="DQ89" s="15"/>
      <c r="DR89" s="15"/>
      <c r="DS89" s="15"/>
      <c r="DT89" s="15"/>
      <c r="DU89" s="15"/>
      <c r="DV89" s="15"/>
      <c r="DW89" s="15"/>
      <c r="DX89" s="15"/>
      <c r="DY89" s="15"/>
      <c r="DZ89" s="15"/>
      <c r="EA89" s="15"/>
      <c r="EB89" s="15"/>
      <c r="EC89" s="15"/>
      <c r="ED89" s="15"/>
      <c r="EE89" s="15"/>
      <c r="EF89" s="15"/>
      <c r="EG89" s="15"/>
      <c r="EH89" s="15"/>
      <c r="EI89" s="15"/>
      <c r="EJ89" s="15"/>
      <c r="EK89" s="15"/>
      <c r="EL89" s="15"/>
      <c r="EM89" s="15"/>
      <c r="EN89" s="15"/>
      <c r="EO89" s="15"/>
      <c r="EP89" s="15"/>
      <c r="EQ89" s="15"/>
      <c r="ER89" s="15"/>
      <c r="ES89" s="15"/>
      <c r="ET89" s="15"/>
      <c r="EU89" s="15"/>
      <c r="EV89" s="15"/>
      <c r="EW89" s="15"/>
      <c r="EX89" s="15"/>
      <c r="EY89" s="15"/>
      <c r="EZ89" s="15"/>
      <c r="FA89" s="15"/>
      <c r="FB89" s="15"/>
      <c r="FC89" s="15"/>
      <c r="FD89" s="15"/>
      <c r="FE89" s="15"/>
      <c r="FF89" s="15"/>
      <c r="FG89" s="15"/>
      <c r="FH89" s="15"/>
      <c r="FI89" s="15"/>
      <c r="FJ89" s="15"/>
      <c r="FK89" s="15"/>
    </row>
    <row r="90" spans="1:170" s="1" customFormat="1" ht="13.5" customHeight="1">
      <c r="A90" s="82" t="s">
        <v>68</v>
      </c>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c r="AO90" s="82"/>
      <c r="AP90" s="82"/>
      <c r="AQ90" s="82"/>
      <c r="AR90" s="82"/>
      <c r="AS90" s="82"/>
      <c r="AT90" s="82"/>
      <c r="AU90" s="82"/>
      <c r="AV90" s="82"/>
      <c r="AW90" s="82"/>
      <c r="AX90" s="82"/>
      <c r="AY90" s="82"/>
      <c r="AZ90" s="82"/>
      <c r="BA90" s="82"/>
      <c r="BB90" s="82"/>
      <c r="BC90" s="82"/>
      <c r="BD90" s="82"/>
      <c r="BE90" s="82"/>
      <c r="BF90" s="82"/>
      <c r="BG90" s="82"/>
      <c r="BH90" s="82"/>
      <c r="BI90" s="82"/>
      <c r="BJ90" s="82"/>
      <c r="BK90" s="82"/>
      <c r="BL90" s="82"/>
      <c r="BM90" s="82"/>
      <c r="BN90" s="82"/>
      <c r="BO90" s="82"/>
      <c r="BP90" s="82"/>
      <c r="BQ90" s="82"/>
      <c r="BR90" s="82"/>
      <c r="BS90" s="82"/>
      <c r="BT90" s="82"/>
      <c r="BU90" s="82"/>
      <c r="BV90" s="82"/>
      <c r="BW90" s="82"/>
      <c r="BX90" s="82"/>
      <c r="BY90" s="82"/>
      <c r="BZ90" s="82"/>
      <c r="CA90" s="82"/>
      <c r="CB90" s="82"/>
      <c r="CC90" s="82"/>
      <c r="CD90" s="82"/>
      <c r="CE90" s="82"/>
      <c r="CF90" s="82"/>
      <c r="CG90" s="82"/>
      <c r="CH90" s="82"/>
      <c r="CI90" s="82"/>
      <c r="CJ90" s="82"/>
      <c r="CK90" s="82"/>
      <c r="CL90" s="82"/>
      <c r="CM90" s="82"/>
      <c r="CN90" s="82"/>
      <c r="CO90" s="82"/>
      <c r="CP90" s="82"/>
      <c r="CQ90" s="82"/>
      <c r="CR90" s="82"/>
      <c r="CS90" s="82"/>
      <c r="CT90" s="82"/>
      <c r="CU90" s="82"/>
      <c r="CV90" s="82"/>
      <c r="CW90" s="82"/>
      <c r="CX90" s="82"/>
      <c r="CY90" s="82"/>
      <c r="CZ90" s="82"/>
      <c r="DA90" s="82"/>
      <c r="DB90" s="82"/>
      <c r="DC90" s="82"/>
      <c r="DD90" s="82"/>
      <c r="DE90" s="82"/>
      <c r="DF90" s="82"/>
      <c r="DG90" s="82"/>
      <c r="DH90" s="82"/>
      <c r="DI90" s="82"/>
      <c r="DJ90" s="82"/>
      <c r="DK90" s="82"/>
      <c r="DL90" s="82"/>
      <c r="DM90" s="82"/>
      <c r="DN90" s="82"/>
      <c r="DO90" s="82"/>
      <c r="DP90" s="82"/>
      <c r="DQ90" s="82"/>
      <c r="DR90" s="82"/>
      <c r="DS90" s="82"/>
      <c r="DT90" s="82"/>
      <c r="DU90" s="82"/>
      <c r="DV90" s="82"/>
      <c r="DW90" s="82"/>
      <c r="DX90" s="82"/>
      <c r="DY90" s="82"/>
      <c r="DZ90" s="82"/>
      <c r="EA90" s="82"/>
      <c r="EB90" s="82"/>
      <c r="EC90" s="82"/>
      <c r="ED90" s="82"/>
      <c r="EE90" s="82"/>
      <c r="EF90" s="82"/>
      <c r="EG90" s="82"/>
      <c r="EH90" s="82"/>
      <c r="EI90" s="82"/>
      <c r="EJ90" s="82"/>
      <c r="EK90" s="82"/>
      <c r="EL90" s="82"/>
      <c r="EM90" s="82"/>
      <c r="EN90" s="82"/>
      <c r="EO90" s="82"/>
      <c r="EP90" s="82"/>
      <c r="EQ90" s="82"/>
      <c r="ER90" s="82"/>
      <c r="ES90" s="82"/>
      <c r="ET90" s="82"/>
      <c r="EU90" s="82"/>
      <c r="EV90" s="82"/>
      <c r="EW90" s="82"/>
      <c r="EX90" s="82"/>
      <c r="EY90" s="82"/>
      <c r="EZ90" s="82"/>
      <c r="FA90" s="82"/>
      <c r="FB90" s="82"/>
      <c r="FC90" s="82"/>
      <c r="FD90" s="82"/>
      <c r="FE90" s="82"/>
      <c r="FF90" s="82"/>
      <c r="FG90" s="82"/>
      <c r="FH90" s="82"/>
      <c r="FI90" s="82"/>
      <c r="FJ90" s="82"/>
      <c r="FK90" s="82"/>
      <c r="FL90" s="82"/>
      <c r="FM90" s="82"/>
      <c r="FN90" s="82"/>
    </row>
    <row r="91" spans="1:170" s="1" customFormat="1" ht="13.5" customHeight="1">
      <c r="A91" s="82" t="s">
        <v>129</v>
      </c>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c r="AO91" s="82"/>
      <c r="AP91" s="82"/>
      <c r="AQ91" s="82"/>
      <c r="AR91" s="82"/>
      <c r="AS91" s="82"/>
      <c r="AT91" s="82"/>
      <c r="AU91" s="82"/>
      <c r="AV91" s="82"/>
      <c r="AW91" s="82"/>
      <c r="AX91" s="82"/>
      <c r="AY91" s="82"/>
      <c r="AZ91" s="82"/>
      <c r="BA91" s="82"/>
      <c r="BB91" s="82"/>
      <c r="BC91" s="82"/>
      <c r="BD91" s="82"/>
      <c r="BE91" s="82"/>
      <c r="BF91" s="82"/>
      <c r="BG91" s="82"/>
      <c r="BH91" s="82"/>
      <c r="BI91" s="82"/>
      <c r="BJ91" s="82"/>
      <c r="BK91" s="82"/>
      <c r="BL91" s="82"/>
      <c r="BM91" s="82"/>
      <c r="BN91" s="82"/>
      <c r="BO91" s="82"/>
      <c r="BP91" s="82"/>
      <c r="BQ91" s="82"/>
      <c r="BR91" s="82"/>
      <c r="BS91" s="82"/>
      <c r="BT91" s="82"/>
      <c r="BU91" s="82"/>
      <c r="BV91" s="82"/>
      <c r="BW91" s="82"/>
      <c r="BX91" s="82"/>
      <c r="BY91" s="82"/>
      <c r="BZ91" s="82"/>
      <c r="CA91" s="82"/>
      <c r="CB91" s="82"/>
      <c r="CC91" s="82"/>
      <c r="CD91" s="82"/>
      <c r="CE91" s="82"/>
      <c r="CF91" s="82"/>
      <c r="CG91" s="82"/>
      <c r="CH91" s="82"/>
      <c r="CI91" s="82"/>
      <c r="CJ91" s="82"/>
      <c r="CK91" s="82"/>
      <c r="CL91" s="82"/>
      <c r="CM91" s="82"/>
      <c r="CN91" s="82"/>
      <c r="CO91" s="82"/>
      <c r="CP91" s="82"/>
      <c r="CQ91" s="82"/>
      <c r="CR91" s="82"/>
      <c r="CS91" s="82"/>
      <c r="CT91" s="82"/>
      <c r="CU91" s="82"/>
      <c r="CV91" s="82"/>
      <c r="CW91" s="82"/>
      <c r="CX91" s="82"/>
      <c r="CY91" s="82"/>
      <c r="CZ91" s="82"/>
      <c r="DA91" s="82"/>
      <c r="DB91" s="82"/>
      <c r="DC91" s="82"/>
      <c r="DD91" s="82"/>
      <c r="DE91" s="82"/>
      <c r="DF91" s="82"/>
      <c r="DG91" s="82"/>
      <c r="DH91" s="82"/>
      <c r="DI91" s="82"/>
      <c r="DJ91" s="82"/>
      <c r="DK91" s="82"/>
      <c r="DL91" s="82"/>
      <c r="DM91" s="82"/>
      <c r="DN91" s="82"/>
      <c r="DO91" s="82"/>
      <c r="DP91" s="82"/>
      <c r="DQ91" s="82"/>
      <c r="DR91" s="82"/>
      <c r="DS91" s="82"/>
      <c r="DT91" s="82"/>
      <c r="DU91" s="82"/>
      <c r="DV91" s="82"/>
      <c r="DW91" s="82"/>
      <c r="DX91" s="82"/>
      <c r="DY91" s="82"/>
      <c r="DZ91" s="82"/>
      <c r="EA91" s="82"/>
      <c r="EB91" s="82"/>
      <c r="EC91" s="82"/>
      <c r="ED91" s="82"/>
      <c r="EE91" s="82"/>
      <c r="EF91" s="82"/>
      <c r="EG91" s="82"/>
      <c r="EH91" s="82"/>
      <c r="EI91" s="82"/>
      <c r="EJ91" s="82"/>
      <c r="EK91" s="82"/>
      <c r="EL91" s="82"/>
      <c r="EM91" s="82"/>
      <c r="EN91" s="82"/>
      <c r="EO91" s="82"/>
      <c r="EP91" s="82"/>
      <c r="EQ91" s="82"/>
      <c r="ER91" s="82"/>
      <c r="ES91" s="82"/>
      <c r="ET91" s="82"/>
      <c r="EU91" s="82"/>
      <c r="EV91" s="82"/>
      <c r="EW91" s="82"/>
      <c r="EX91" s="82"/>
      <c r="EY91" s="82"/>
      <c r="EZ91" s="82"/>
      <c r="FA91" s="82"/>
      <c r="FB91" s="82"/>
      <c r="FC91" s="82"/>
      <c r="FD91" s="82"/>
      <c r="FE91" s="82"/>
      <c r="FF91" s="82"/>
      <c r="FG91" s="82"/>
      <c r="FH91" s="82"/>
      <c r="FI91" s="82"/>
      <c r="FJ91" s="82"/>
      <c r="FK91" s="82"/>
      <c r="FL91" s="82"/>
      <c r="FM91" s="82"/>
      <c r="FN91" s="82"/>
    </row>
    <row r="92" spans="1:134" ht="15.75" customHeight="1">
      <c r="A92" s="7" t="s">
        <v>114</v>
      </c>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1"/>
      <c r="BZ92" s="17"/>
      <c r="CA92" s="18"/>
      <c r="CB92" s="16"/>
      <c r="CC92" s="16"/>
      <c r="CD92" s="16"/>
      <c r="CE92" s="16"/>
      <c r="CF92" s="16"/>
      <c r="CG92" s="16"/>
      <c r="CH92" s="19"/>
      <c r="CI92" s="19"/>
      <c r="CJ92" s="19"/>
      <c r="CK92" s="19"/>
      <c r="CL92" s="19"/>
      <c r="CM92" s="19"/>
      <c r="CN92" s="19"/>
      <c r="CO92" s="16"/>
      <c r="CP92" s="16"/>
      <c r="CQ92" s="16"/>
      <c r="CR92" s="16"/>
      <c r="CS92" s="16"/>
      <c r="CT92" s="20">
        <f>'[2]сбытовая'!$C$13</f>
        <v>9.4</v>
      </c>
      <c r="CU92" s="16"/>
      <c r="CV92" s="16"/>
      <c r="CW92" s="16"/>
      <c r="CX92" s="16" t="s">
        <v>69</v>
      </c>
      <c r="CY92" s="16"/>
      <c r="CZ92" s="16"/>
      <c r="DA92" s="16"/>
      <c r="DB92" s="16"/>
      <c r="DC92" s="16"/>
      <c r="DD92" s="16"/>
      <c r="DE92" s="16"/>
      <c r="DF92" s="16"/>
      <c r="DG92" s="16"/>
      <c r="DH92" s="16"/>
      <c r="DI92" s="16"/>
      <c r="DJ92" s="16"/>
      <c r="DK92" s="16"/>
      <c r="DL92" s="16"/>
      <c r="DM92" s="16"/>
      <c r="DN92" s="16"/>
      <c r="DO92" s="16"/>
      <c r="DP92" s="16"/>
      <c r="DQ92" s="16"/>
      <c r="DR92" s="16"/>
      <c r="DS92" s="16"/>
      <c r="DT92" s="16"/>
      <c r="DU92" s="16"/>
      <c r="DV92" s="16"/>
      <c r="DW92" s="16"/>
      <c r="DX92" s="16"/>
      <c r="DY92" s="16"/>
      <c r="DZ92" s="16"/>
      <c r="EA92" s="16"/>
      <c r="EB92" s="16"/>
      <c r="EC92" s="16"/>
      <c r="ED92" s="16"/>
    </row>
    <row r="93" spans="1:134" ht="15.75" customHeight="1">
      <c r="A93" s="7" t="s">
        <v>115</v>
      </c>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21"/>
      <c r="CA93" s="16"/>
      <c r="CB93" s="16"/>
      <c r="CC93" s="16"/>
      <c r="CD93" s="16"/>
      <c r="CE93" s="16"/>
      <c r="CF93" s="16"/>
      <c r="CG93" s="16"/>
      <c r="CH93" s="16"/>
      <c r="CI93" s="16"/>
      <c r="CJ93" s="16"/>
      <c r="CK93" s="16"/>
      <c r="CL93" s="16"/>
      <c r="CM93" s="16"/>
      <c r="CN93" s="16"/>
      <c r="CO93" s="16"/>
      <c r="CP93" s="16"/>
      <c r="CQ93" s="16"/>
      <c r="CR93" s="16"/>
      <c r="CS93" s="16"/>
      <c r="CT93" s="20">
        <f>'[2]сбытовая'!$C$12</f>
        <v>16.08</v>
      </c>
      <c r="CU93" s="16"/>
      <c r="CV93" s="16"/>
      <c r="CW93" s="16"/>
      <c r="CX93" s="16" t="s">
        <v>69</v>
      </c>
      <c r="CY93" s="16"/>
      <c r="CZ93" s="16"/>
      <c r="DA93" s="16"/>
      <c r="DB93" s="16"/>
      <c r="DC93" s="16"/>
      <c r="DD93" s="16"/>
      <c r="DE93" s="16"/>
      <c r="DF93" s="16"/>
      <c r="DG93" s="16"/>
      <c r="DH93" s="16"/>
      <c r="DI93" s="16"/>
      <c r="DJ93" s="16"/>
      <c r="DK93" s="16"/>
      <c r="DL93" s="16"/>
      <c r="DM93" s="16"/>
      <c r="DN93" s="16"/>
      <c r="DO93" s="16"/>
      <c r="DP93" s="16"/>
      <c r="DQ93" s="16"/>
      <c r="DR93" s="16"/>
      <c r="DS93" s="16"/>
      <c r="DT93" s="16"/>
      <c r="DU93" s="16"/>
      <c r="DV93" s="16"/>
      <c r="DW93" s="16"/>
      <c r="DX93" s="16"/>
      <c r="DY93" s="16"/>
      <c r="DZ93" s="16"/>
      <c r="EA93" s="16"/>
      <c r="EB93" s="16"/>
      <c r="EC93" s="16"/>
      <c r="ED93" s="16"/>
    </row>
    <row r="94" spans="1:134" ht="15.75" customHeight="1">
      <c r="A94" s="7" t="s">
        <v>116</v>
      </c>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22"/>
      <c r="BX94" s="22"/>
      <c r="BY94" s="22"/>
      <c r="BZ94" s="22"/>
      <c r="CA94" s="16"/>
      <c r="CB94" s="16"/>
      <c r="CC94" s="16"/>
      <c r="CD94" s="16"/>
      <c r="CE94" s="16"/>
      <c r="CF94" s="16"/>
      <c r="CG94" s="16"/>
      <c r="CH94" s="16"/>
      <c r="CI94" s="16"/>
      <c r="CJ94" s="16"/>
      <c r="CK94" s="16"/>
      <c r="CL94" s="16"/>
      <c r="CM94" s="16"/>
      <c r="CN94" s="16"/>
      <c r="CO94" s="16"/>
      <c r="CP94" s="16"/>
      <c r="CQ94" s="16"/>
      <c r="CR94" s="16"/>
      <c r="CS94" s="16"/>
      <c r="CT94" s="20">
        <f>'[2]сбытовая'!$C$11</f>
        <v>23.6</v>
      </c>
      <c r="CU94" s="16"/>
      <c r="CV94" s="16"/>
      <c r="CW94" s="16"/>
      <c r="CX94" s="16" t="s">
        <v>69</v>
      </c>
      <c r="CY94" s="16"/>
      <c r="CZ94" s="16"/>
      <c r="DA94" s="16"/>
      <c r="DB94" s="16"/>
      <c r="DC94" s="16"/>
      <c r="DD94" s="16"/>
      <c r="DE94" s="16"/>
      <c r="DF94" s="16"/>
      <c r="DG94" s="16"/>
      <c r="DH94" s="16"/>
      <c r="DI94" s="16"/>
      <c r="DJ94" s="16"/>
      <c r="DK94" s="16"/>
      <c r="DL94" s="16"/>
      <c r="DM94" s="16"/>
      <c r="DN94" s="16"/>
      <c r="DO94" s="16"/>
      <c r="DP94" s="16"/>
      <c r="DQ94" s="16"/>
      <c r="DR94" s="16"/>
      <c r="DS94" s="16"/>
      <c r="DT94" s="16"/>
      <c r="DU94" s="16"/>
      <c r="DV94" s="16"/>
      <c r="DW94" s="16"/>
      <c r="DX94" s="16"/>
      <c r="DY94" s="16"/>
      <c r="DZ94" s="16"/>
      <c r="EA94" s="16"/>
      <c r="EB94" s="16"/>
      <c r="EC94" s="16"/>
      <c r="ED94" s="16"/>
    </row>
    <row r="95" spans="1:134" ht="15.75" customHeight="1">
      <c r="A95" s="7" t="s">
        <v>117</v>
      </c>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1"/>
      <c r="BW95" s="88"/>
      <c r="BX95" s="88"/>
      <c r="BY95" s="88"/>
      <c r="BZ95" s="88"/>
      <c r="CA95" s="18"/>
      <c r="CB95" s="16"/>
      <c r="CC95" s="16"/>
      <c r="CD95" s="16"/>
      <c r="CE95" s="16"/>
      <c r="CF95" s="16"/>
      <c r="CG95" s="16"/>
      <c r="CH95" s="16"/>
      <c r="CI95" s="16"/>
      <c r="CJ95" s="16"/>
      <c r="CK95" s="16"/>
      <c r="CL95" s="16"/>
      <c r="CM95" s="16"/>
      <c r="CN95" s="16"/>
      <c r="CO95" s="16"/>
      <c r="CP95" s="16"/>
      <c r="CQ95" s="16"/>
      <c r="CR95" s="16"/>
      <c r="CS95" s="16"/>
      <c r="CT95" s="20">
        <f>'[2]сбытовая'!$C$10</f>
        <v>25.69</v>
      </c>
      <c r="CU95" s="16"/>
      <c r="CV95" s="16"/>
      <c r="CW95" s="16"/>
      <c r="CX95" s="16" t="s">
        <v>69</v>
      </c>
      <c r="CY95" s="16"/>
      <c r="CZ95" s="16"/>
      <c r="DA95" s="16"/>
      <c r="DB95" s="16"/>
      <c r="DC95" s="16"/>
      <c r="DD95" s="16"/>
      <c r="DE95" s="16"/>
      <c r="DF95" s="16"/>
      <c r="DG95" s="16"/>
      <c r="DH95" s="16"/>
      <c r="DI95" s="16"/>
      <c r="DJ95" s="16"/>
      <c r="DK95" s="16"/>
      <c r="DL95" s="16"/>
      <c r="DM95" s="16"/>
      <c r="DN95" s="16"/>
      <c r="DO95" s="16"/>
      <c r="DP95" s="16"/>
      <c r="DQ95" s="16"/>
      <c r="DR95" s="16"/>
      <c r="DS95" s="16"/>
      <c r="DT95" s="16"/>
      <c r="DU95" s="16"/>
      <c r="DV95" s="16"/>
      <c r="DW95" s="16"/>
      <c r="DX95" s="16"/>
      <c r="DY95" s="16"/>
      <c r="DZ95" s="16"/>
      <c r="EA95" s="16"/>
      <c r="EB95" s="16"/>
      <c r="EC95" s="16"/>
      <c r="ED95" s="16"/>
    </row>
    <row r="96" spans="1:134" ht="15.75" customHeight="1">
      <c r="A96" s="35" t="s">
        <v>130</v>
      </c>
      <c r="B96" s="16"/>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21"/>
      <c r="BX96" s="21"/>
      <c r="BY96" s="21"/>
      <c r="BZ96" s="21"/>
      <c r="CA96" s="16"/>
      <c r="CB96" s="16"/>
      <c r="CC96" s="16"/>
      <c r="CD96" s="16"/>
      <c r="CE96" s="16"/>
      <c r="CF96" s="16"/>
      <c r="CG96" s="16"/>
      <c r="CH96" s="16"/>
      <c r="CI96" s="16"/>
      <c r="CJ96" s="16"/>
      <c r="CK96" s="16"/>
      <c r="CL96" s="16"/>
      <c r="CM96" s="16"/>
      <c r="CN96" s="16"/>
      <c r="CO96" s="16"/>
      <c r="CP96" s="16"/>
      <c r="CQ96" s="16"/>
      <c r="CR96" s="16"/>
      <c r="CS96" s="16"/>
      <c r="CT96" s="16"/>
      <c r="CU96" s="16"/>
      <c r="CV96" s="16"/>
      <c r="CW96" s="16"/>
      <c r="CX96" s="16"/>
      <c r="CY96" s="16"/>
      <c r="CZ96" s="16"/>
      <c r="DA96" s="16"/>
      <c r="DB96" s="16"/>
      <c r="DC96" s="16"/>
      <c r="DD96" s="16"/>
      <c r="DE96" s="16"/>
      <c r="DF96" s="16"/>
      <c r="DG96" s="16"/>
      <c r="DH96" s="16"/>
      <c r="DI96" s="16"/>
      <c r="DJ96" s="16"/>
      <c r="DK96" s="16"/>
      <c r="DL96" s="16"/>
      <c r="DM96" s="16"/>
      <c r="DN96" s="16"/>
      <c r="DO96" s="16"/>
      <c r="DP96" s="16"/>
      <c r="DQ96" s="16"/>
      <c r="DR96" s="16"/>
      <c r="DS96" s="16"/>
      <c r="DT96" s="16"/>
      <c r="DU96" s="16"/>
      <c r="DV96" s="16"/>
      <c r="DW96" s="16"/>
      <c r="DX96" s="16"/>
      <c r="DY96" s="16"/>
      <c r="DZ96" s="16"/>
      <c r="EA96" s="16"/>
      <c r="EB96" s="16"/>
      <c r="EC96" s="16"/>
      <c r="ED96" s="16"/>
    </row>
    <row r="97" spans="1:134" ht="15.75" customHeight="1">
      <c r="A97" s="23" t="s">
        <v>70</v>
      </c>
      <c r="B97" s="24"/>
      <c r="C97" s="24"/>
      <c r="D97" s="24"/>
      <c r="E97" s="24"/>
      <c r="F97" s="24"/>
      <c r="G97" s="24"/>
      <c r="H97" s="16"/>
      <c r="I97" s="16"/>
      <c r="J97" s="84">
        <v>1971.6</v>
      </c>
      <c r="K97" s="84"/>
      <c r="L97" s="84"/>
      <c r="M97" s="84"/>
      <c r="N97" s="84"/>
      <c r="O97" s="84"/>
      <c r="P97" s="84"/>
      <c r="Q97" s="84"/>
      <c r="R97" s="84"/>
      <c r="S97" s="84"/>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16"/>
      <c r="CF97" s="16"/>
      <c r="CG97" s="16"/>
      <c r="CH97" s="16"/>
      <c r="CI97" s="16"/>
      <c r="CJ97" s="16"/>
      <c r="CK97" s="16"/>
      <c r="CL97" s="16"/>
      <c r="CM97" s="16"/>
      <c r="CN97" s="16"/>
      <c r="CO97" s="16"/>
      <c r="CP97" s="16"/>
      <c r="CQ97" s="16"/>
      <c r="CR97" s="16"/>
      <c r="CS97" s="16"/>
      <c r="CT97" s="25"/>
      <c r="CU97" s="16"/>
      <c r="CV97" s="16"/>
      <c r="CW97" s="16"/>
      <c r="CX97" s="16"/>
      <c r="CY97" s="16"/>
      <c r="CZ97" s="16"/>
      <c r="DA97" s="16"/>
      <c r="DB97" s="16"/>
      <c r="DC97" s="16"/>
      <c r="DD97" s="16"/>
      <c r="DE97" s="16"/>
      <c r="DF97" s="16"/>
      <c r="DG97" s="16"/>
      <c r="DH97" s="16"/>
      <c r="DI97" s="16"/>
      <c r="DJ97" s="16"/>
      <c r="DK97" s="16"/>
      <c r="DL97" s="16"/>
      <c r="DM97" s="16"/>
      <c r="DN97" s="16"/>
      <c r="DO97" s="16"/>
      <c r="DP97" s="16"/>
      <c r="DQ97" s="16"/>
      <c r="DR97" s="16"/>
      <c r="DS97" s="16"/>
      <c r="DT97" s="16"/>
      <c r="DU97" s="16"/>
      <c r="DV97" s="16"/>
      <c r="DW97" s="16"/>
      <c r="DX97" s="16"/>
      <c r="DY97" s="16"/>
      <c r="DZ97" s="16"/>
      <c r="EA97" s="16"/>
      <c r="EB97" s="16"/>
      <c r="EC97" s="16"/>
      <c r="ED97" s="16"/>
    </row>
    <row r="98" spans="1:134" ht="15.75" customHeight="1">
      <c r="A98" s="23" t="s">
        <v>71</v>
      </c>
      <c r="B98" s="24"/>
      <c r="C98" s="24"/>
      <c r="D98" s="24"/>
      <c r="E98" s="24"/>
      <c r="F98" s="24"/>
      <c r="G98" s="24"/>
      <c r="H98" s="16"/>
      <c r="I98" s="16"/>
      <c r="J98" s="84">
        <v>2274.5</v>
      </c>
      <c r="K98" s="84"/>
      <c r="L98" s="84"/>
      <c r="M98" s="84"/>
      <c r="N98" s="84"/>
      <c r="O98" s="84"/>
      <c r="P98" s="84"/>
      <c r="Q98" s="84"/>
      <c r="R98" s="84"/>
      <c r="S98" s="84"/>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c r="CD98" s="16"/>
      <c r="CE98" s="16"/>
      <c r="CF98" s="16"/>
      <c r="CG98" s="16"/>
      <c r="CH98" s="16"/>
      <c r="CI98" s="16"/>
      <c r="CJ98" s="16"/>
      <c r="CK98" s="16"/>
      <c r="CL98" s="16"/>
      <c r="CM98" s="16"/>
      <c r="CN98" s="16"/>
      <c r="CO98" s="16"/>
      <c r="CP98" s="16"/>
      <c r="CT98" s="26"/>
      <c r="CX98" s="16"/>
      <c r="CY98" s="16"/>
      <c r="CZ98" s="16"/>
      <c r="DA98" s="16"/>
      <c r="DB98" s="16"/>
      <c r="DC98" s="16"/>
      <c r="DD98" s="16"/>
      <c r="DE98" s="16"/>
      <c r="DF98" s="16"/>
      <c r="DG98" s="16"/>
      <c r="DH98" s="16"/>
      <c r="DI98" s="16"/>
      <c r="DJ98" s="16"/>
      <c r="DK98" s="16"/>
      <c r="DL98" s="16"/>
      <c r="DM98" s="16"/>
      <c r="DN98" s="16"/>
      <c r="DO98" s="16"/>
      <c r="DP98" s="16"/>
      <c r="DQ98" s="16"/>
      <c r="DR98" s="16"/>
      <c r="DS98" s="16"/>
      <c r="DT98" s="16"/>
      <c r="DU98" s="16"/>
      <c r="DV98" s="16"/>
      <c r="DW98" s="16"/>
      <c r="DX98" s="16"/>
      <c r="DY98" s="16"/>
      <c r="DZ98" s="16"/>
      <c r="EA98" s="16"/>
      <c r="EB98" s="16"/>
      <c r="EC98" s="16"/>
      <c r="ED98" s="16"/>
    </row>
    <row r="99" spans="1:134" ht="15.75" customHeight="1">
      <c r="A99" s="23" t="s">
        <v>72</v>
      </c>
      <c r="B99" s="24"/>
      <c r="C99" s="24"/>
      <c r="D99" s="24"/>
      <c r="E99" s="24"/>
      <c r="F99" s="24"/>
      <c r="G99" s="24"/>
      <c r="H99" s="16"/>
      <c r="I99" s="16"/>
      <c r="J99" s="84">
        <v>2584.63</v>
      </c>
      <c r="K99" s="84"/>
      <c r="L99" s="84"/>
      <c r="M99" s="84"/>
      <c r="N99" s="84"/>
      <c r="O99" s="84"/>
      <c r="P99" s="84"/>
      <c r="Q99" s="84"/>
      <c r="R99" s="84"/>
      <c r="S99" s="84"/>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16"/>
      <c r="BW99" s="16"/>
      <c r="BX99" s="16"/>
      <c r="BY99" s="16"/>
      <c r="BZ99" s="16"/>
      <c r="CA99" s="16"/>
      <c r="CB99" s="16"/>
      <c r="CC99" s="16"/>
      <c r="CD99" s="16"/>
      <c r="CE99" s="16"/>
      <c r="CF99" s="16"/>
      <c r="CG99" s="16"/>
      <c r="CH99" s="16"/>
      <c r="CI99" s="16"/>
      <c r="CJ99" s="16"/>
      <c r="CK99" s="16"/>
      <c r="CL99" s="16"/>
      <c r="CM99" s="16"/>
      <c r="CN99" s="16"/>
      <c r="CO99" s="16"/>
      <c r="CP99" s="16"/>
      <c r="CT99" s="26"/>
      <c r="CX99" s="16"/>
      <c r="CY99" s="16"/>
      <c r="CZ99" s="16"/>
      <c r="DA99" s="16"/>
      <c r="DB99" s="16"/>
      <c r="DC99" s="16"/>
      <c r="DD99" s="16"/>
      <c r="DE99" s="16"/>
      <c r="DF99" s="16"/>
      <c r="DG99" s="16"/>
      <c r="DH99" s="16"/>
      <c r="DI99" s="16"/>
      <c r="DJ99" s="16"/>
      <c r="DK99" s="16"/>
      <c r="DL99" s="16"/>
      <c r="DM99" s="16"/>
      <c r="DN99" s="16"/>
      <c r="DO99" s="16"/>
      <c r="DP99" s="16"/>
      <c r="DQ99" s="16"/>
      <c r="DR99" s="16"/>
      <c r="DS99" s="16"/>
      <c r="DT99" s="16"/>
      <c r="DU99" s="16"/>
      <c r="DV99" s="16"/>
      <c r="DW99" s="16"/>
      <c r="DX99" s="16"/>
      <c r="DY99" s="16"/>
      <c r="DZ99" s="16"/>
      <c r="EA99" s="16"/>
      <c r="EB99" s="16"/>
      <c r="EC99" s="16"/>
      <c r="ED99" s="16"/>
    </row>
    <row r="100" spans="1:134" ht="15.75" customHeight="1">
      <c r="A100" s="23" t="s">
        <v>73</v>
      </c>
      <c r="B100" s="24"/>
      <c r="C100" s="24"/>
      <c r="D100" s="24"/>
      <c r="E100" s="24"/>
      <c r="F100" s="24"/>
      <c r="G100" s="24"/>
      <c r="H100" s="16"/>
      <c r="I100" s="16"/>
      <c r="J100" s="84">
        <v>2969.07</v>
      </c>
      <c r="K100" s="84"/>
      <c r="L100" s="84"/>
      <c r="M100" s="84"/>
      <c r="N100" s="84"/>
      <c r="O100" s="84"/>
      <c r="P100" s="84"/>
      <c r="Q100" s="84"/>
      <c r="R100" s="84"/>
      <c r="S100" s="84"/>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c r="BW100" s="16"/>
      <c r="BX100" s="16"/>
      <c r="BY100" s="16"/>
      <c r="BZ100" s="16"/>
      <c r="CA100" s="16"/>
      <c r="CB100" s="16"/>
      <c r="CC100" s="16"/>
      <c r="CD100" s="16"/>
      <c r="CE100" s="16"/>
      <c r="CF100" s="16"/>
      <c r="CG100" s="16"/>
      <c r="CH100" s="16"/>
      <c r="CI100" s="16"/>
      <c r="CJ100" s="16"/>
      <c r="CK100" s="16"/>
      <c r="CL100" s="16"/>
      <c r="CM100" s="16"/>
      <c r="CN100" s="16"/>
      <c r="CO100" s="16"/>
      <c r="CP100" s="16"/>
      <c r="CT100" s="26"/>
      <c r="CX100" s="16"/>
      <c r="CY100" s="16"/>
      <c r="CZ100" s="16"/>
      <c r="DA100" s="16"/>
      <c r="DB100" s="16"/>
      <c r="DC100" s="16"/>
      <c r="DD100" s="16"/>
      <c r="DE100" s="16"/>
      <c r="DF100" s="16"/>
      <c r="DG100" s="16"/>
      <c r="DH100" s="16"/>
      <c r="DI100" s="16"/>
      <c r="DJ100" s="16"/>
      <c r="DK100" s="16"/>
      <c r="DL100" s="16"/>
      <c r="DM100" s="16"/>
      <c r="DN100" s="16"/>
      <c r="DO100" s="16"/>
      <c r="DP100" s="16"/>
      <c r="DQ100" s="16"/>
      <c r="DR100" s="16"/>
      <c r="DS100" s="16"/>
      <c r="DT100" s="16"/>
      <c r="DU100" s="16"/>
      <c r="DV100" s="16"/>
      <c r="DW100" s="16"/>
      <c r="DX100" s="16"/>
      <c r="DY100" s="16"/>
      <c r="DZ100" s="16"/>
      <c r="EA100" s="16"/>
      <c r="EB100" s="16"/>
      <c r="EC100" s="16"/>
      <c r="ED100" s="16"/>
    </row>
    <row r="101" spans="1:134" ht="15.75" customHeight="1">
      <c r="A101" s="7" t="s">
        <v>74</v>
      </c>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c r="BT101" s="16"/>
      <c r="BU101" s="16"/>
      <c r="BV101" s="85">
        <f>'[2]расчет цен'!$C$35</f>
        <v>3.0952814967606117</v>
      </c>
      <c r="BW101" s="86"/>
      <c r="BX101" s="86"/>
      <c r="BY101" s="86"/>
      <c r="BZ101" s="86"/>
      <c r="CA101" s="86"/>
      <c r="CB101" s="86"/>
      <c r="CC101" s="86"/>
      <c r="CD101" s="86"/>
      <c r="CE101" s="86"/>
      <c r="CF101" s="87"/>
      <c r="CG101" s="16"/>
      <c r="CH101" s="16"/>
      <c r="CI101" s="16"/>
      <c r="CJ101" s="16"/>
      <c r="CK101" s="16"/>
      <c r="CL101" s="16"/>
      <c r="CM101" s="16"/>
      <c r="CN101" s="16"/>
      <c r="CO101" s="16"/>
      <c r="CP101" s="16"/>
      <c r="CT101" s="26"/>
      <c r="CX101" s="16"/>
      <c r="CY101" s="16"/>
      <c r="CZ101" s="16"/>
      <c r="DA101" s="16"/>
      <c r="DB101" s="16"/>
      <c r="DC101" s="16"/>
      <c r="DD101" s="16"/>
      <c r="DE101" s="16"/>
      <c r="DF101" s="16"/>
      <c r="DG101" s="16"/>
      <c r="DH101" s="16"/>
      <c r="DI101" s="16"/>
      <c r="DJ101" s="16"/>
      <c r="DK101" s="16"/>
      <c r="DL101" s="16"/>
      <c r="DM101" s="16"/>
      <c r="DN101" s="16"/>
      <c r="DO101" s="16"/>
      <c r="DP101" s="16"/>
      <c r="DQ101" s="16"/>
      <c r="DR101" s="16"/>
      <c r="DS101" s="16"/>
      <c r="DT101" s="16"/>
      <c r="DU101" s="16"/>
      <c r="DV101" s="16"/>
      <c r="DW101" s="16"/>
      <c r="DX101" s="16"/>
      <c r="DY101" s="16"/>
      <c r="DZ101" s="16"/>
      <c r="EA101" s="16"/>
      <c r="EB101" s="16"/>
      <c r="EC101" s="16"/>
      <c r="ED101" s="16"/>
    </row>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sheetData>
  <sheetProtection password="CA6C" sheet="1" formatCells="0" formatColumns="0" formatRows="0" insertColumns="0" insertRows="0" insertHyperlinks="0" deleteColumns="0" deleteRows="0" sort="0" autoFilter="0" pivotTables="0"/>
  <mergeCells count="86">
    <mergeCell ref="J97:S97"/>
    <mergeCell ref="J98:S98"/>
    <mergeCell ref="J99:S99"/>
    <mergeCell ref="J100:S100"/>
    <mergeCell ref="BV101:CF101"/>
    <mergeCell ref="BW95:BZ95"/>
    <mergeCell ref="BC76:BR76"/>
    <mergeCell ref="BC77:BR77"/>
    <mergeCell ref="BC78:BR78"/>
    <mergeCell ref="BC79:BR79"/>
    <mergeCell ref="BC80:BR80"/>
    <mergeCell ref="A86:BD86"/>
    <mergeCell ref="BE86:BT86"/>
    <mergeCell ref="A88:FK88"/>
    <mergeCell ref="A90:FN90"/>
    <mergeCell ref="A91:FN91"/>
    <mergeCell ref="Z83:AO83"/>
    <mergeCell ref="AI63:AX63"/>
    <mergeCell ref="AV64:BK64"/>
    <mergeCell ref="AV65:BK65"/>
    <mergeCell ref="AE68:AT68"/>
    <mergeCell ref="S71:AH71"/>
    <mergeCell ref="W74:AL74"/>
    <mergeCell ref="EQ38:FF38"/>
    <mergeCell ref="A40:DG40"/>
    <mergeCell ref="DH40:DW40"/>
    <mergeCell ref="AU43:BJ43"/>
    <mergeCell ref="AV62:BK62"/>
    <mergeCell ref="BC48:BR48"/>
    <mergeCell ref="BC49:BR49"/>
    <mergeCell ref="BC50:BR50"/>
    <mergeCell ref="BC51:BR51"/>
    <mergeCell ref="BC52:BR52"/>
    <mergeCell ref="A54:DL54"/>
    <mergeCell ref="DM54:EB54"/>
    <mergeCell ref="A57:P57"/>
    <mergeCell ref="AI59:AX59"/>
    <mergeCell ref="AV60:BK60"/>
    <mergeCell ref="AV61:BK61"/>
    <mergeCell ref="AF46:AU46"/>
    <mergeCell ref="A30:CG30"/>
    <mergeCell ref="CH30:CW30"/>
    <mergeCell ref="A34:DK34"/>
    <mergeCell ref="DL34:EA34"/>
    <mergeCell ref="A36:CT36"/>
    <mergeCell ref="CU36:DJ36"/>
    <mergeCell ref="A38:EP38"/>
    <mergeCell ref="B26:CA26"/>
    <mergeCell ref="CB26:CW26"/>
    <mergeCell ref="CX26:DS26"/>
    <mergeCell ref="DT26:EO26"/>
    <mergeCell ref="EP26:FK26"/>
    <mergeCell ref="B27:CA27"/>
    <mergeCell ref="CB27:CW27"/>
    <mergeCell ref="CX27:DS27"/>
    <mergeCell ref="DT27:EO27"/>
    <mergeCell ref="EP27:FK27"/>
    <mergeCell ref="B24:CA24"/>
    <mergeCell ref="CB24:CW24"/>
    <mergeCell ref="CX24:DS24"/>
    <mergeCell ref="DT24:EO24"/>
    <mergeCell ref="EP24:FK24"/>
    <mergeCell ref="B25:CA25"/>
    <mergeCell ref="CB25:CW25"/>
    <mergeCell ref="CX25:DS25"/>
    <mergeCell ref="DT25:EO25"/>
    <mergeCell ref="EP25:FK25"/>
    <mergeCell ref="T16:CX16"/>
    <mergeCell ref="DC16:DU16"/>
    <mergeCell ref="DW16:EO16"/>
    <mergeCell ref="A18:FK18"/>
    <mergeCell ref="A22:CA23"/>
    <mergeCell ref="CB22:FK22"/>
    <mergeCell ref="CB23:CW23"/>
    <mergeCell ref="CX23:DS23"/>
    <mergeCell ref="DT23:EO23"/>
    <mergeCell ref="EP23:FK23"/>
    <mergeCell ref="T15:CX15"/>
    <mergeCell ref="CY15:DB15"/>
    <mergeCell ref="DC15:DU15"/>
    <mergeCell ref="DW15:EO15"/>
    <mergeCell ref="A9:FK9"/>
    <mergeCell ref="A10:FK10"/>
    <mergeCell ref="A11:FK11"/>
    <mergeCell ref="A12:FK12"/>
    <mergeCell ref="A14:FK14"/>
  </mergeCells>
  <printOptions/>
  <pageMargins left="0.7086614173228347" right="0.7086614173228347" top="0.7480314960629921" bottom="0.7480314960629921" header="0.31496062992125984" footer="0.31496062992125984"/>
  <pageSetup horizontalDpi="600" verticalDpi="600" orientation="portrait" paperSize="9" scale="48" r:id="rId1"/>
</worksheet>
</file>

<file path=xl/worksheets/sheet2.xml><?xml version="1.0" encoding="utf-8"?>
<worksheet xmlns="http://schemas.openxmlformats.org/spreadsheetml/2006/main" xmlns:r="http://schemas.openxmlformats.org/officeDocument/2006/relationships">
  <dimension ref="A1:FK619"/>
  <sheetViews>
    <sheetView zoomScale="85" zoomScaleNormal="85" zoomScalePageLayoutView="0" workbookViewId="0" topLeftCell="A1">
      <selection activeCell="B616" sqref="B616:Y618"/>
    </sheetView>
  </sheetViews>
  <sheetFormatPr defaultColWidth="0.85546875" defaultRowHeight="15"/>
  <cols>
    <col min="1" max="1" width="13.57421875" style="7" customWidth="1"/>
    <col min="2" max="2" width="11.8515625" style="7" bestFit="1" customWidth="1"/>
    <col min="3" max="4" width="10.7109375" style="7" customWidth="1"/>
    <col min="5" max="5" width="11.7109375" style="7" customWidth="1"/>
    <col min="6" max="15" width="10.7109375" style="7" customWidth="1"/>
    <col min="16" max="16" width="13.28125" style="7" bestFit="1" customWidth="1"/>
    <col min="17" max="25" width="10.7109375" style="7" customWidth="1"/>
    <col min="26"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76" width="0.85546875" style="7" customWidth="1"/>
    <col min="177" max="177" width="8.421875" style="7" bestFit="1" customWidth="1"/>
    <col min="178" max="16384" width="0.85546875" style="7" customWidth="1"/>
  </cols>
  <sheetData>
    <row r="1" s="1" customFormat="1" ht="10.5" customHeight="1">
      <c r="Y1" s="2" t="s">
        <v>0</v>
      </c>
    </row>
    <row r="2" s="1" customFormat="1" ht="10.5" customHeight="1">
      <c r="Y2" s="2" t="s">
        <v>1</v>
      </c>
    </row>
    <row r="3" spans="7:25" s="1" customFormat="1" ht="10.5" customHeight="1">
      <c r="G3" s="3"/>
      <c r="Y3" s="2" t="s">
        <v>2</v>
      </c>
    </row>
    <row r="4" spans="7:25" s="1" customFormat="1" ht="10.5" customHeight="1">
      <c r="G4" s="3"/>
      <c r="Y4" s="2" t="s">
        <v>3</v>
      </c>
    </row>
    <row r="5" spans="7:25" s="1" customFormat="1" ht="10.5" customHeight="1">
      <c r="G5" s="3"/>
      <c r="Y5" s="2" t="s">
        <v>4</v>
      </c>
    </row>
    <row r="6" spans="7:25" s="4" customFormat="1" ht="4.5" customHeight="1">
      <c r="G6" s="5"/>
      <c r="Y6" s="6"/>
    </row>
    <row r="7" spans="7:25" s="4" customFormat="1" ht="9.75" customHeight="1">
      <c r="G7" s="5"/>
      <c r="Y7" s="6" t="s">
        <v>5</v>
      </c>
    </row>
    <row r="8" ht="15.75">
      <c r="AZ8" s="8"/>
    </row>
    <row r="9" spans="1:167" s="9" customFormat="1" ht="16.5">
      <c r="A9" s="100" t="s">
        <v>6</v>
      </c>
      <c r="B9" s="100"/>
      <c r="C9" s="100"/>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c r="BI9" s="100"/>
      <c r="BJ9" s="100"/>
      <c r="BK9" s="100"/>
      <c r="BL9" s="100"/>
      <c r="BM9" s="100"/>
      <c r="BN9" s="100"/>
      <c r="BO9" s="100"/>
      <c r="BP9" s="100"/>
      <c r="BQ9" s="100"/>
      <c r="BR9" s="100"/>
      <c r="BS9" s="100"/>
      <c r="BT9" s="100"/>
      <c r="BU9" s="100"/>
      <c r="BV9" s="100"/>
      <c r="BW9" s="100"/>
      <c r="BX9" s="100"/>
      <c r="BY9" s="100"/>
      <c r="BZ9" s="100"/>
      <c r="CA9" s="100"/>
      <c r="CB9" s="100"/>
      <c r="CC9" s="100"/>
      <c r="CD9" s="100"/>
      <c r="CE9" s="100"/>
      <c r="CF9" s="100"/>
      <c r="CG9" s="100"/>
      <c r="CH9" s="100"/>
      <c r="CI9" s="100"/>
      <c r="CJ9" s="100"/>
      <c r="CK9" s="100"/>
      <c r="CL9" s="100"/>
      <c r="CM9" s="100"/>
      <c r="CN9" s="100"/>
      <c r="CO9" s="100"/>
      <c r="CP9" s="100"/>
      <c r="CQ9" s="100"/>
      <c r="CR9" s="100"/>
      <c r="CS9" s="100"/>
      <c r="CT9" s="100"/>
      <c r="CU9" s="100"/>
      <c r="CV9" s="100"/>
      <c r="CW9" s="100"/>
      <c r="CX9" s="100"/>
      <c r="CY9" s="100"/>
      <c r="CZ9" s="100"/>
      <c r="DA9" s="100"/>
      <c r="DB9" s="100"/>
      <c r="DC9" s="100"/>
      <c r="DD9" s="100"/>
      <c r="DE9" s="100"/>
      <c r="DF9" s="100"/>
      <c r="DG9" s="100"/>
      <c r="DH9" s="100"/>
      <c r="DI9" s="100"/>
      <c r="DJ9" s="100"/>
      <c r="DK9" s="100"/>
      <c r="DL9" s="100"/>
      <c r="DM9" s="100"/>
      <c r="DN9" s="100"/>
      <c r="DO9" s="100"/>
      <c r="DP9" s="100"/>
      <c r="DQ9" s="100"/>
      <c r="DR9" s="100"/>
      <c r="DS9" s="100"/>
      <c r="DT9" s="100"/>
      <c r="DU9" s="100"/>
      <c r="DV9" s="100"/>
      <c r="DW9" s="100"/>
      <c r="DX9" s="100"/>
      <c r="DY9" s="100"/>
      <c r="DZ9" s="100"/>
      <c r="EA9" s="100"/>
      <c r="EB9" s="100"/>
      <c r="EC9" s="100"/>
      <c r="ED9" s="100"/>
      <c r="EE9" s="100"/>
      <c r="EF9" s="100"/>
      <c r="EG9" s="100"/>
      <c r="EH9" s="100"/>
      <c r="EI9" s="100"/>
      <c r="EJ9" s="100"/>
      <c r="EK9" s="100"/>
      <c r="EL9" s="100"/>
      <c r="EM9" s="100"/>
      <c r="EN9" s="100"/>
      <c r="EO9" s="100"/>
      <c r="EP9" s="100"/>
      <c r="EQ9" s="100"/>
      <c r="ER9" s="100"/>
      <c r="ES9" s="100"/>
      <c r="ET9" s="100"/>
      <c r="EU9" s="100"/>
      <c r="EV9" s="100"/>
      <c r="EW9" s="100"/>
      <c r="EX9" s="100"/>
      <c r="EY9" s="100"/>
      <c r="EZ9" s="100"/>
      <c r="FA9" s="100"/>
      <c r="FB9" s="100"/>
      <c r="FC9" s="100"/>
      <c r="FD9" s="100"/>
      <c r="FE9" s="100"/>
      <c r="FF9" s="100"/>
      <c r="FG9" s="100"/>
      <c r="FH9" s="100"/>
      <c r="FI9" s="100"/>
      <c r="FJ9" s="100"/>
      <c r="FK9" s="100"/>
    </row>
    <row r="10" spans="1:167" s="9" customFormat="1" ht="16.5" customHeight="1">
      <c r="A10" s="101" t="s">
        <v>7</v>
      </c>
      <c r="B10" s="101"/>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c r="BH10" s="101"/>
      <c r="BI10" s="101"/>
      <c r="BJ10" s="101"/>
      <c r="BK10" s="101"/>
      <c r="BL10" s="101"/>
      <c r="BM10" s="101"/>
      <c r="BN10" s="101"/>
      <c r="BO10" s="101"/>
      <c r="BP10" s="101"/>
      <c r="BQ10" s="101"/>
      <c r="BR10" s="101"/>
      <c r="BS10" s="101"/>
      <c r="BT10" s="101"/>
      <c r="BU10" s="101"/>
      <c r="BV10" s="101"/>
      <c r="BW10" s="101"/>
      <c r="BX10" s="101"/>
      <c r="BY10" s="101"/>
      <c r="BZ10" s="101"/>
      <c r="CA10" s="101"/>
      <c r="CB10" s="101"/>
      <c r="CC10" s="101"/>
      <c r="CD10" s="101"/>
      <c r="CE10" s="101"/>
      <c r="CF10" s="101"/>
      <c r="CG10" s="101"/>
      <c r="CH10" s="101"/>
      <c r="CI10" s="101"/>
      <c r="CJ10" s="101"/>
      <c r="CK10" s="101"/>
      <c r="CL10" s="101"/>
      <c r="CM10" s="101"/>
      <c r="CN10" s="101"/>
      <c r="CO10" s="101"/>
      <c r="CP10" s="101"/>
      <c r="CQ10" s="101"/>
      <c r="CR10" s="101"/>
      <c r="CS10" s="101"/>
      <c r="CT10" s="101"/>
      <c r="CU10" s="101"/>
      <c r="CV10" s="101"/>
      <c r="CW10" s="101"/>
      <c r="CX10" s="101"/>
      <c r="CY10" s="101"/>
      <c r="CZ10" s="101"/>
      <c r="DA10" s="101"/>
      <c r="DB10" s="101"/>
      <c r="DC10" s="101"/>
      <c r="DD10" s="101"/>
      <c r="DE10" s="101"/>
      <c r="DF10" s="101"/>
      <c r="DG10" s="101"/>
      <c r="DH10" s="101"/>
      <c r="DI10" s="101"/>
      <c r="DJ10" s="101"/>
      <c r="DK10" s="101"/>
      <c r="DL10" s="101"/>
      <c r="DM10" s="101"/>
      <c r="DN10" s="101"/>
      <c r="DO10" s="101"/>
      <c r="DP10" s="101"/>
      <c r="DQ10" s="101"/>
      <c r="DR10" s="101"/>
      <c r="DS10" s="101"/>
      <c r="DT10" s="101"/>
      <c r="DU10" s="101"/>
      <c r="DV10" s="101"/>
      <c r="DW10" s="101"/>
      <c r="DX10" s="101"/>
      <c r="DY10" s="101"/>
      <c r="DZ10" s="101"/>
      <c r="EA10" s="101"/>
      <c r="EB10" s="101"/>
      <c r="EC10" s="101"/>
      <c r="ED10" s="101"/>
      <c r="EE10" s="101"/>
      <c r="EF10" s="101"/>
      <c r="EG10" s="101"/>
      <c r="EH10" s="101"/>
      <c r="EI10" s="101"/>
      <c r="EJ10" s="101"/>
      <c r="EK10" s="101"/>
      <c r="EL10" s="101"/>
      <c r="EM10" s="101"/>
      <c r="EN10" s="101"/>
      <c r="EO10" s="101"/>
      <c r="EP10" s="101"/>
      <c r="EQ10" s="101"/>
      <c r="ER10" s="101"/>
      <c r="ES10" s="101"/>
      <c r="ET10" s="101"/>
      <c r="EU10" s="101"/>
      <c r="EV10" s="101"/>
      <c r="EW10" s="101"/>
      <c r="EX10" s="101"/>
      <c r="EY10" s="101"/>
      <c r="EZ10" s="101"/>
      <c r="FA10" s="101"/>
      <c r="FB10" s="101"/>
      <c r="FC10" s="101"/>
      <c r="FD10" s="101"/>
      <c r="FE10" s="101"/>
      <c r="FF10" s="101"/>
      <c r="FG10" s="101"/>
      <c r="FH10" s="101"/>
      <c r="FI10" s="101"/>
      <c r="FJ10" s="101"/>
      <c r="FK10" s="101"/>
    </row>
    <row r="11" spans="1:167" s="9" customFormat="1" ht="16.5" customHeight="1">
      <c r="A11" s="101" t="s">
        <v>8</v>
      </c>
      <c r="B11" s="101"/>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c r="AX11" s="101"/>
      <c r="AY11" s="101"/>
      <c r="AZ11" s="101"/>
      <c r="BA11" s="101"/>
      <c r="BB11" s="101"/>
      <c r="BC11" s="101"/>
      <c r="BD11" s="101"/>
      <c r="BE11" s="101"/>
      <c r="BF11" s="101"/>
      <c r="BG11" s="101"/>
      <c r="BH11" s="101"/>
      <c r="BI11" s="101"/>
      <c r="BJ11" s="101"/>
      <c r="BK11" s="101"/>
      <c r="BL11" s="101"/>
      <c r="BM11" s="101"/>
      <c r="BN11" s="101"/>
      <c r="BO11" s="101"/>
      <c r="BP11" s="101"/>
      <c r="BQ11" s="101"/>
      <c r="BR11" s="101"/>
      <c r="BS11" s="101"/>
      <c r="BT11" s="101"/>
      <c r="BU11" s="101"/>
      <c r="BV11" s="101"/>
      <c r="BW11" s="101"/>
      <c r="BX11" s="101"/>
      <c r="BY11" s="101"/>
      <c r="BZ11" s="101"/>
      <c r="CA11" s="101"/>
      <c r="CB11" s="101"/>
      <c r="CC11" s="101"/>
      <c r="CD11" s="101"/>
      <c r="CE11" s="101"/>
      <c r="CF11" s="101"/>
      <c r="CG11" s="101"/>
      <c r="CH11" s="101"/>
      <c r="CI11" s="101"/>
      <c r="CJ11" s="101"/>
      <c r="CK11" s="101"/>
      <c r="CL11" s="101"/>
      <c r="CM11" s="101"/>
      <c r="CN11" s="101"/>
      <c r="CO11" s="101"/>
      <c r="CP11" s="101"/>
      <c r="CQ11" s="101"/>
      <c r="CR11" s="101"/>
      <c r="CS11" s="101"/>
      <c r="CT11" s="101"/>
      <c r="CU11" s="101"/>
      <c r="CV11" s="101"/>
      <c r="CW11" s="101"/>
      <c r="CX11" s="101"/>
      <c r="CY11" s="101"/>
      <c r="CZ11" s="101"/>
      <c r="DA11" s="101"/>
      <c r="DB11" s="101"/>
      <c r="DC11" s="101"/>
      <c r="DD11" s="101"/>
      <c r="DE11" s="101"/>
      <c r="DF11" s="101"/>
      <c r="DG11" s="101"/>
      <c r="DH11" s="101"/>
      <c r="DI11" s="101"/>
      <c r="DJ11" s="101"/>
      <c r="DK11" s="101"/>
      <c r="DL11" s="101"/>
      <c r="DM11" s="101"/>
      <c r="DN11" s="101"/>
      <c r="DO11" s="101"/>
      <c r="DP11" s="101"/>
      <c r="DQ11" s="101"/>
      <c r="DR11" s="101"/>
      <c r="DS11" s="101"/>
      <c r="DT11" s="101"/>
      <c r="DU11" s="101"/>
      <c r="DV11" s="101"/>
      <c r="DW11" s="101"/>
      <c r="DX11" s="101"/>
      <c r="DY11" s="101"/>
      <c r="DZ11" s="101"/>
      <c r="EA11" s="101"/>
      <c r="EB11" s="101"/>
      <c r="EC11" s="101"/>
      <c r="ED11" s="101"/>
      <c r="EE11" s="101"/>
      <c r="EF11" s="101"/>
      <c r="EG11" s="101"/>
      <c r="EH11" s="101"/>
      <c r="EI11" s="101"/>
      <c r="EJ11" s="101"/>
      <c r="EK11" s="101"/>
      <c r="EL11" s="101"/>
      <c r="EM11" s="101"/>
      <c r="EN11" s="101"/>
      <c r="EO11" s="101"/>
      <c r="EP11" s="101"/>
      <c r="EQ11" s="101"/>
      <c r="ER11" s="101"/>
      <c r="ES11" s="101"/>
      <c r="ET11" s="101"/>
      <c r="EU11" s="101"/>
      <c r="EV11" s="101"/>
      <c r="EW11" s="101"/>
      <c r="EX11" s="101"/>
      <c r="EY11" s="101"/>
      <c r="EZ11" s="101"/>
      <c r="FA11" s="101"/>
      <c r="FB11" s="101"/>
      <c r="FC11" s="101"/>
      <c r="FD11" s="101"/>
      <c r="FE11" s="101"/>
      <c r="FF11" s="101"/>
      <c r="FG11" s="101"/>
      <c r="FH11" s="101"/>
      <c r="FI11" s="101"/>
      <c r="FJ11" s="101"/>
      <c r="FK11" s="101"/>
    </row>
    <row r="12" spans="1:167" s="9" customFormat="1" ht="16.5" customHeight="1">
      <c r="A12" s="101" t="s">
        <v>4</v>
      </c>
      <c r="B12" s="101"/>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c r="BY12" s="101"/>
      <c r="BZ12" s="101"/>
      <c r="CA12" s="101"/>
      <c r="CB12" s="101"/>
      <c r="CC12" s="101"/>
      <c r="CD12" s="101"/>
      <c r="CE12" s="101"/>
      <c r="CF12" s="101"/>
      <c r="CG12" s="101"/>
      <c r="CH12" s="101"/>
      <c r="CI12" s="101"/>
      <c r="CJ12" s="101"/>
      <c r="CK12" s="101"/>
      <c r="CL12" s="101"/>
      <c r="CM12" s="101"/>
      <c r="CN12" s="101"/>
      <c r="CO12" s="101"/>
      <c r="CP12" s="101"/>
      <c r="CQ12" s="101"/>
      <c r="CR12" s="101"/>
      <c r="CS12" s="101"/>
      <c r="CT12" s="101"/>
      <c r="CU12" s="101"/>
      <c r="CV12" s="101"/>
      <c r="CW12" s="101"/>
      <c r="CX12" s="101"/>
      <c r="CY12" s="101"/>
      <c r="CZ12" s="101"/>
      <c r="DA12" s="101"/>
      <c r="DB12" s="101"/>
      <c r="DC12" s="101"/>
      <c r="DD12" s="101"/>
      <c r="DE12" s="101"/>
      <c r="DF12" s="101"/>
      <c r="DG12" s="101"/>
      <c r="DH12" s="101"/>
      <c r="DI12" s="101"/>
      <c r="DJ12" s="101"/>
      <c r="DK12" s="101"/>
      <c r="DL12" s="101"/>
      <c r="DM12" s="101"/>
      <c r="DN12" s="101"/>
      <c r="DO12" s="101"/>
      <c r="DP12" s="101"/>
      <c r="DQ12" s="101"/>
      <c r="DR12" s="101"/>
      <c r="DS12" s="101"/>
      <c r="DT12" s="101"/>
      <c r="DU12" s="101"/>
      <c r="DV12" s="101"/>
      <c r="DW12" s="101"/>
      <c r="DX12" s="101"/>
      <c r="DY12" s="101"/>
      <c r="DZ12" s="101"/>
      <c r="EA12" s="101"/>
      <c r="EB12" s="101"/>
      <c r="EC12" s="101"/>
      <c r="ED12" s="101"/>
      <c r="EE12" s="101"/>
      <c r="EF12" s="101"/>
      <c r="EG12" s="101"/>
      <c r="EH12" s="101"/>
      <c r="EI12" s="101"/>
      <c r="EJ12" s="101"/>
      <c r="EK12" s="101"/>
      <c r="EL12" s="101"/>
      <c r="EM12" s="101"/>
      <c r="EN12" s="101"/>
      <c r="EO12" s="101"/>
      <c r="EP12" s="101"/>
      <c r="EQ12" s="101"/>
      <c r="ER12" s="101"/>
      <c r="ES12" s="101"/>
      <c r="ET12" s="101"/>
      <c r="EU12" s="101"/>
      <c r="EV12" s="101"/>
      <c r="EW12" s="101"/>
      <c r="EX12" s="101"/>
      <c r="EY12" s="101"/>
      <c r="EZ12" s="101"/>
      <c r="FA12" s="101"/>
      <c r="FB12" s="101"/>
      <c r="FC12" s="101"/>
      <c r="FD12" s="101"/>
      <c r="FE12" s="101"/>
      <c r="FF12" s="101"/>
      <c r="FG12" s="101"/>
      <c r="FH12" s="101"/>
      <c r="FI12" s="101"/>
      <c r="FJ12" s="101"/>
      <c r="FK12" s="101"/>
    </row>
    <row r="13" spans="1:167" ht="15.75"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row>
    <row r="14" spans="1:167" ht="15.75" customHeight="1">
      <c r="A14" s="73" t="s">
        <v>9</v>
      </c>
      <c r="B14" s="73"/>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c r="EZ14" s="73"/>
      <c r="FA14" s="73"/>
      <c r="FB14" s="73"/>
      <c r="FC14" s="73"/>
      <c r="FD14" s="73"/>
      <c r="FE14" s="73"/>
      <c r="FF14" s="73"/>
      <c r="FG14" s="73"/>
      <c r="FH14" s="73"/>
      <c r="FI14" s="73"/>
      <c r="FJ14" s="73"/>
      <c r="FK14" s="73"/>
    </row>
    <row r="15" spans="1:167" ht="15.75" customHeight="1">
      <c r="A15" s="29" t="s">
        <v>113</v>
      </c>
      <c r="B15" s="29"/>
      <c r="C15" s="29"/>
      <c r="D15" s="29"/>
      <c r="E15" s="30" t="str">
        <f>'Первая ценовая категория'!DC15</f>
        <v>Феврале</v>
      </c>
      <c r="F15" s="48">
        <v>2017</v>
      </c>
      <c r="G15" s="12" t="s">
        <v>11</v>
      </c>
      <c r="H15" s="31"/>
      <c r="I15" s="31"/>
      <c r="J15" s="31"/>
      <c r="K15" s="31"/>
      <c r="L15" s="31"/>
      <c r="M15" s="31"/>
      <c r="N15" s="31"/>
      <c r="O15" s="31"/>
      <c r="P15" s="31"/>
      <c r="Q15" s="31"/>
      <c r="R15" s="31"/>
      <c r="S15" s="31"/>
      <c r="T15" s="31"/>
      <c r="U15" s="31"/>
      <c r="V15" s="31"/>
      <c r="W15" s="31"/>
      <c r="X15" s="31"/>
      <c r="Z15" s="12"/>
      <c r="AA15" s="1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8"/>
      <c r="CG15" s="8"/>
      <c r="ES15" s="12"/>
      <c r="ET15" s="12"/>
      <c r="EU15" s="12"/>
      <c r="EV15" s="12"/>
      <c r="EW15" s="12"/>
      <c r="EX15" s="12"/>
      <c r="EY15" s="12"/>
      <c r="EZ15" s="12"/>
      <c r="FA15" s="12"/>
      <c r="FB15" s="12"/>
      <c r="FC15" s="12"/>
      <c r="FD15" s="12"/>
      <c r="FE15" s="12"/>
      <c r="FF15" s="12"/>
      <c r="FG15" s="12"/>
      <c r="FH15" s="12"/>
      <c r="FI15" s="12"/>
      <c r="FJ15" s="12"/>
      <c r="FK15" s="12"/>
    </row>
    <row r="16" spans="1:167" s="1" customFormat="1" ht="12.75" customHeight="1">
      <c r="A16" s="33" t="s">
        <v>12</v>
      </c>
      <c r="B16" s="33"/>
      <c r="C16" s="33"/>
      <c r="D16" s="33"/>
      <c r="E16" s="27" t="s">
        <v>13</v>
      </c>
      <c r="F16" s="27" t="s">
        <v>14</v>
      </c>
      <c r="G16" s="33"/>
      <c r="H16" s="33"/>
      <c r="I16" s="33"/>
      <c r="J16" s="33"/>
      <c r="K16" s="33"/>
      <c r="L16" s="33"/>
      <c r="M16" s="33"/>
      <c r="N16" s="33"/>
      <c r="O16" s="33"/>
      <c r="P16" s="33"/>
      <c r="Q16" s="33"/>
      <c r="R16" s="33"/>
      <c r="S16" s="33"/>
      <c r="T16" s="33"/>
      <c r="U16" s="33"/>
      <c r="V16" s="33"/>
      <c r="W16" s="33"/>
      <c r="X16" s="33"/>
      <c r="Y16" s="34"/>
      <c r="Z16" s="34"/>
      <c r="AA16" s="34"/>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ES16" s="34"/>
      <c r="ET16" s="34"/>
      <c r="EU16" s="34"/>
      <c r="EV16" s="34"/>
      <c r="EW16" s="34"/>
      <c r="EX16" s="34"/>
      <c r="EY16" s="34"/>
      <c r="EZ16" s="34"/>
      <c r="FA16" s="34"/>
      <c r="FB16" s="34"/>
      <c r="FC16" s="34"/>
      <c r="FD16" s="34"/>
      <c r="FE16" s="34"/>
      <c r="FF16" s="34"/>
      <c r="FG16" s="34"/>
      <c r="FH16" s="34"/>
      <c r="FI16" s="34"/>
      <c r="FJ16" s="34"/>
      <c r="FK16" s="34"/>
    </row>
    <row r="17" spans="1:25" ht="15.75" customHeight="1">
      <c r="A17" s="35"/>
      <c r="B17" s="36"/>
      <c r="C17" s="36"/>
      <c r="D17" s="36"/>
      <c r="E17" s="36"/>
      <c r="F17" s="36"/>
      <c r="G17" s="36"/>
      <c r="H17" s="36"/>
      <c r="I17" s="36"/>
      <c r="J17" s="36"/>
      <c r="K17" s="36"/>
      <c r="L17" s="36"/>
      <c r="M17" s="36"/>
      <c r="N17" s="36"/>
      <c r="O17" s="36"/>
      <c r="P17" s="36"/>
      <c r="Q17" s="36"/>
      <c r="R17" s="36"/>
      <c r="S17" s="36"/>
      <c r="T17" s="36"/>
      <c r="U17" s="36"/>
      <c r="V17" s="36"/>
      <c r="W17" s="36"/>
      <c r="X17" s="36"/>
      <c r="Y17" s="36"/>
    </row>
    <row r="18" spans="1:25" ht="15.75" customHeight="1">
      <c r="A18" s="102" t="s">
        <v>75</v>
      </c>
      <c r="B18" s="102"/>
      <c r="C18" s="102"/>
      <c r="D18" s="102"/>
      <c r="E18" s="102"/>
      <c r="F18" s="102"/>
      <c r="G18" s="102"/>
      <c r="H18" s="102"/>
      <c r="I18" s="102"/>
      <c r="J18" s="102"/>
      <c r="K18" s="102"/>
      <c r="L18" s="102"/>
      <c r="M18" s="102"/>
      <c r="N18" s="102"/>
      <c r="O18" s="102"/>
      <c r="P18" s="102"/>
      <c r="Q18" s="102"/>
      <c r="R18" s="102"/>
      <c r="S18" s="102"/>
      <c r="T18" s="102"/>
      <c r="U18" s="102"/>
      <c r="V18" s="102"/>
      <c r="W18" s="102"/>
      <c r="X18" s="102"/>
      <c r="Y18" s="102"/>
    </row>
    <row r="19" spans="1:25" ht="15.75" customHeight="1">
      <c r="A19" s="103" t="s">
        <v>76</v>
      </c>
      <c r="B19" s="103"/>
      <c r="C19" s="103"/>
      <c r="D19" s="103"/>
      <c r="E19" s="103"/>
      <c r="F19" s="103"/>
      <c r="G19" s="103"/>
      <c r="H19" s="103"/>
      <c r="I19" s="103"/>
      <c r="J19" s="103"/>
      <c r="K19" s="103"/>
      <c r="L19" s="103"/>
      <c r="M19" s="103"/>
      <c r="N19" s="103"/>
      <c r="O19" s="103"/>
      <c r="P19" s="103"/>
      <c r="Q19" s="103"/>
      <c r="R19" s="103"/>
      <c r="S19" s="103"/>
      <c r="T19" s="103"/>
      <c r="U19" s="103"/>
      <c r="V19" s="103"/>
      <c r="W19" s="103"/>
      <c r="X19" s="103"/>
      <c r="Y19" s="103"/>
    </row>
    <row r="20" spans="1:25" ht="15.75" customHeight="1">
      <c r="A20" s="37"/>
      <c r="B20" s="38"/>
      <c r="C20" s="38"/>
      <c r="D20" s="38"/>
      <c r="E20" s="38"/>
      <c r="F20" s="38"/>
      <c r="G20" s="38"/>
      <c r="H20" s="38"/>
      <c r="I20" s="38"/>
      <c r="J20" s="38"/>
      <c r="K20" s="38"/>
      <c r="L20" s="38"/>
      <c r="M20" s="38"/>
      <c r="N20" s="38"/>
      <c r="O20" s="38"/>
      <c r="P20" s="38"/>
      <c r="Q20" s="38"/>
      <c r="R20" s="38"/>
      <c r="S20" s="38"/>
      <c r="T20" s="38"/>
      <c r="U20" s="38"/>
      <c r="V20" s="38"/>
      <c r="W20" s="38"/>
      <c r="X20" s="38"/>
      <c r="Y20" s="38"/>
    </row>
    <row r="21" spans="1:25" ht="15.75" customHeight="1">
      <c r="A21" s="37"/>
      <c r="B21" s="38"/>
      <c r="C21" s="38"/>
      <c r="D21" s="38"/>
      <c r="E21" s="38"/>
      <c r="F21" s="38"/>
      <c r="G21" s="38"/>
      <c r="H21" s="38"/>
      <c r="I21" s="38"/>
      <c r="J21" s="38"/>
      <c r="K21" s="38"/>
      <c r="L21" s="38"/>
      <c r="M21" s="38"/>
      <c r="N21" s="38"/>
      <c r="O21" s="38"/>
      <c r="P21" s="38"/>
      <c r="Q21" s="38"/>
      <c r="R21" s="38"/>
      <c r="S21" s="38"/>
      <c r="T21" s="38"/>
      <c r="U21" s="38"/>
      <c r="V21" s="38"/>
      <c r="W21" s="38"/>
      <c r="X21" s="38"/>
      <c r="Y21" s="38"/>
    </row>
    <row r="22" spans="1:25" ht="15.75" customHeight="1">
      <c r="A22" s="37" t="s">
        <v>77</v>
      </c>
      <c r="B22" s="38"/>
      <c r="C22" s="38"/>
      <c r="D22" s="38"/>
      <c r="E22" s="38"/>
      <c r="F22" s="38"/>
      <c r="G22" s="38"/>
      <c r="H22" s="38"/>
      <c r="I22" s="38"/>
      <c r="J22" s="38"/>
      <c r="K22" s="38"/>
      <c r="L22" s="38"/>
      <c r="M22" s="38"/>
      <c r="N22" s="38"/>
      <c r="O22" s="38"/>
      <c r="P22" s="38"/>
      <c r="Q22" s="38"/>
      <c r="R22" s="38"/>
      <c r="S22" s="38"/>
      <c r="T22" s="38"/>
      <c r="U22" s="38"/>
      <c r="V22" s="38"/>
      <c r="W22" s="38"/>
      <c r="X22" s="38"/>
      <c r="Y22" s="38"/>
    </row>
    <row r="23" spans="1:25" ht="15.75" customHeight="1">
      <c r="A23" s="37"/>
      <c r="B23" s="38"/>
      <c r="C23" s="38"/>
      <c r="D23" s="38"/>
      <c r="E23" s="38"/>
      <c r="F23" s="38"/>
      <c r="G23" s="38"/>
      <c r="H23" s="38"/>
      <c r="I23" s="38"/>
      <c r="J23" s="38"/>
      <c r="K23" s="38"/>
      <c r="L23" s="38"/>
      <c r="M23" s="38"/>
      <c r="N23" s="38"/>
      <c r="O23" s="38"/>
      <c r="P23" s="38"/>
      <c r="Q23" s="38"/>
      <c r="R23" s="38"/>
      <c r="S23" s="38"/>
      <c r="T23" s="38"/>
      <c r="U23" s="38"/>
      <c r="V23" s="38"/>
      <c r="W23" s="38"/>
      <c r="X23" s="38"/>
      <c r="Y23" s="38"/>
    </row>
    <row r="24" spans="1:25" ht="15.75" customHeight="1">
      <c r="A24" s="37" t="s">
        <v>78</v>
      </c>
      <c r="B24" s="38"/>
      <c r="C24" s="39" t="s">
        <v>79</v>
      </c>
      <c r="D24" s="38"/>
      <c r="E24" s="38"/>
      <c r="F24" s="38"/>
      <c r="G24" s="38"/>
      <c r="H24" s="38"/>
      <c r="I24" s="38"/>
      <c r="J24" s="38"/>
      <c r="K24" s="38"/>
      <c r="L24" s="38"/>
      <c r="M24" s="38"/>
      <c r="N24" s="38"/>
      <c r="O24" s="38"/>
      <c r="P24" s="38"/>
      <c r="Q24" s="38"/>
      <c r="R24" s="38"/>
      <c r="S24" s="38"/>
      <c r="T24" s="38"/>
      <c r="U24" s="38"/>
      <c r="V24" s="38"/>
      <c r="W24" s="38"/>
      <c r="X24" s="38"/>
      <c r="Y24" s="38"/>
    </row>
    <row r="25" spans="1:25" ht="15.75" customHeight="1">
      <c r="A25" s="37" t="s">
        <v>80</v>
      </c>
      <c r="B25" s="38"/>
      <c r="C25" s="38"/>
      <c r="D25" s="38"/>
      <c r="E25" s="38"/>
      <c r="F25" s="38"/>
      <c r="G25" s="40" t="s">
        <v>127</v>
      </c>
      <c r="H25" s="38"/>
      <c r="I25" s="38"/>
      <c r="J25" s="38"/>
      <c r="K25" s="38"/>
      <c r="L25" s="38"/>
      <c r="M25" s="38"/>
      <c r="N25" s="38"/>
      <c r="O25" s="38"/>
      <c r="P25" s="38"/>
      <c r="Q25" s="38"/>
      <c r="R25" s="38"/>
      <c r="S25" s="38"/>
      <c r="T25" s="38"/>
      <c r="U25" s="38"/>
      <c r="V25" s="38"/>
      <c r="W25" s="38"/>
      <c r="X25" s="38"/>
      <c r="Y25" s="38"/>
    </row>
    <row r="26" spans="1:25" ht="15.75" customHeight="1">
      <c r="A26" s="89" t="s">
        <v>82</v>
      </c>
      <c r="B26" s="92" t="s">
        <v>83</v>
      </c>
      <c r="C26" s="93"/>
      <c r="D26" s="93"/>
      <c r="E26" s="93"/>
      <c r="F26" s="93"/>
      <c r="G26" s="93"/>
      <c r="H26" s="93"/>
      <c r="I26" s="93"/>
      <c r="J26" s="93"/>
      <c r="K26" s="93"/>
      <c r="L26" s="93"/>
      <c r="M26" s="93"/>
      <c r="N26" s="93"/>
      <c r="O26" s="93"/>
      <c r="P26" s="93"/>
      <c r="Q26" s="93"/>
      <c r="R26" s="93"/>
      <c r="S26" s="93"/>
      <c r="T26" s="93"/>
      <c r="U26" s="93"/>
      <c r="V26" s="93"/>
      <c r="W26" s="93"/>
      <c r="X26" s="93"/>
      <c r="Y26" s="94"/>
    </row>
    <row r="27" spans="1:25" ht="15.75" customHeight="1">
      <c r="A27" s="90"/>
      <c r="B27" s="95"/>
      <c r="C27" s="96"/>
      <c r="D27" s="96"/>
      <c r="E27" s="96"/>
      <c r="F27" s="96"/>
      <c r="G27" s="96"/>
      <c r="H27" s="96"/>
      <c r="I27" s="96"/>
      <c r="J27" s="96"/>
      <c r="K27" s="96"/>
      <c r="L27" s="96"/>
      <c r="M27" s="96"/>
      <c r="N27" s="96"/>
      <c r="O27" s="96"/>
      <c r="P27" s="96"/>
      <c r="Q27" s="96"/>
      <c r="R27" s="96"/>
      <c r="S27" s="96"/>
      <c r="T27" s="96"/>
      <c r="U27" s="96"/>
      <c r="V27" s="96"/>
      <c r="W27" s="96"/>
      <c r="X27" s="96"/>
      <c r="Y27" s="97"/>
    </row>
    <row r="28" spans="1:25" ht="15.75" customHeight="1">
      <c r="A28" s="90"/>
      <c r="B28" s="98" t="s">
        <v>84</v>
      </c>
      <c r="C28" s="98" t="s">
        <v>85</v>
      </c>
      <c r="D28" s="98" t="s">
        <v>86</v>
      </c>
      <c r="E28" s="98" t="s">
        <v>87</v>
      </c>
      <c r="F28" s="98" t="s">
        <v>88</v>
      </c>
      <c r="G28" s="98" t="s">
        <v>89</v>
      </c>
      <c r="H28" s="98" t="s">
        <v>90</v>
      </c>
      <c r="I28" s="98" t="s">
        <v>91</v>
      </c>
      <c r="J28" s="98" t="s">
        <v>92</v>
      </c>
      <c r="K28" s="98" t="s">
        <v>93</v>
      </c>
      <c r="L28" s="98" t="s">
        <v>94</v>
      </c>
      <c r="M28" s="98" t="s">
        <v>95</v>
      </c>
      <c r="N28" s="98" t="s">
        <v>96</v>
      </c>
      <c r="O28" s="98" t="s">
        <v>97</v>
      </c>
      <c r="P28" s="98" t="s">
        <v>98</v>
      </c>
      <c r="Q28" s="98" t="s">
        <v>99</v>
      </c>
      <c r="R28" s="98" t="s">
        <v>100</v>
      </c>
      <c r="S28" s="98" t="s">
        <v>101</v>
      </c>
      <c r="T28" s="98" t="s">
        <v>102</v>
      </c>
      <c r="U28" s="98" t="s">
        <v>103</v>
      </c>
      <c r="V28" s="98" t="s">
        <v>104</v>
      </c>
      <c r="W28" s="98" t="s">
        <v>105</v>
      </c>
      <c r="X28" s="98" t="s">
        <v>106</v>
      </c>
      <c r="Y28" s="98" t="s">
        <v>107</v>
      </c>
    </row>
    <row r="29" spans="1:25" ht="15.75" customHeight="1">
      <c r="A29" s="91"/>
      <c r="B29" s="99"/>
      <c r="C29" s="99"/>
      <c r="D29" s="99"/>
      <c r="E29" s="99"/>
      <c r="F29" s="99"/>
      <c r="G29" s="99"/>
      <c r="H29" s="99"/>
      <c r="I29" s="99"/>
      <c r="J29" s="99"/>
      <c r="K29" s="99"/>
      <c r="L29" s="99"/>
      <c r="M29" s="99"/>
      <c r="N29" s="99"/>
      <c r="O29" s="99"/>
      <c r="P29" s="99"/>
      <c r="Q29" s="99"/>
      <c r="R29" s="99"/>
      <c r="S29" s="99"/>
      <c r="T29" s="99"/>
      <c r="U29" s="99"/>
      <c r="V29" s="99"/>
      <c r="W29" s="99"/>
      <c r="X29" s="99"/>
      <c r="Y29" s="99"/>
    </row>
    <row r="30" spans="1:25" ht="15.75" customHeight="1">
      <c r="A30" s="41">
        <v>43132</v>
      </c>
      <c r="B30" s="42">
        <v>2727.957153920543</v>
      </c>
      <c r="C30" s="42">
        <v>2680.8871539205434</v>
      </c>
      <c r="D30" s="42">
        <v>2689.127153920543</v>
      </c>
      <c r="E30" s="42">
        <v>2712.3471539205434</v>
      </c>
      <c r="F30" s="42">
        <v>2724.627153920543</v>
      </c>
      <c r="G30" s="42">
        <v>2716.287153920543</v>
      </c>
      <c r="H30" s="42">
        <v>2755.6971539205433</v>
      </c>
      <c r="I30" s="42">
        <v>2998.6871539205436</v>
      </c>
      <c r="J30" s="42">
        <v>2815.397153920543</v>
      </c>
      <c r="K30" s="42">
        <v>2755.8671539205434</v>
      </c>
      <c r="L30" s="42">
        <v>2828.797153920543</v>
      </c>
      <c r="M30" s="42">
        <v>2683.297153920543</v>
      </c>
      <c r="N30" s="42">
        <v>2708.377153920543</v>
      </c>
      <c r="O30" s="42">
        <v>2680.667153920543</v>
      </c>
      <c r="P30" s="42">
        <v>2708.6971539205433</v>
      </c>
      <c r="Q30" s="42">
        <v>2734.037153920543</v>
      </c>
      <c r="R30" s="42">
        <v>2864.1871539205436</v>
      </c>
      <c r="S30" s="42">
        <v>3797.357153920543</v>
      </c>
      <c r="T30" s="42">
        <v>3155.5271539205432</v>
      </c>
      <c r="U30" s="42">
        <v>3176.207153920543</v>
      </c>
      <c r="V30" s="42">
        <v>2800.1771539205433</v>
      </c>
      <c r="W30" s="42">
        <v>2758.647153920543</v>
      </c>
      <c r="X30" s="42">
        <v>2943.0071539205433</v>
      </c>
      <c r="Y30" s="42">
        <v>2814.7771539205432</v>
      </c>
    </row>
    <row r="31" spans="1:25" ht="15.75" customHeight="1">
      <c r="A31" s="41">
        <f>A30+1</f>
        <v>43133</v>
      </c>
      <c r="B31" s="42">
        <v>2670.4471539205433</v>
      </c>
      <c r="C31" s="42">
        <v>2673.2571539205433</v>
      </c>
      <c r="D31" s="42">
        <v>2708.147153920543</v>
      </c>
      <c r="E31" s="42">
        <v>2731.607153920543</v>
      </c>
      <c r="F31" s="42">
        <v>2744.8071539205434</v>
      </c>
      <c r="G31" s="42">
        <v>2733.7371539205433</v>
      </c>
      <c r="H31" s="42">
        <v>2730.1771539205433</v>
      </c>
      <c r="I31" s="42">
        <v>2877.2771539205432</v>
      </c>
      <c r="J31" s="42">
        <v>2768.587153920543</v>
      </c>
      <c r="K31" s="42">
        <v>3045.8671539205434</v>
      </c>
      <c r="L31" s="42">
        <v>2895.5571539205434</v>
      </c>
      <c r="M31" s="42">
        <v>2795.497153920543</v>
      </c>
      <c r="N31" s="42">
        <v>2710.607153920543</v>
      </c>
      <c r="O31" s="42">
        <v>2701.607153920543</v>
      </c>
      <c r="P31" s="42">
        <v>2723.297153920543</v>
      </c>
      <c r="Q31" s="42">
        <v>2723.997153920543</v>
      </c>
      <c r="R31" s="42">
        <v>2864.537153920543</v>
      </c>
      <c r="S31" s="42">
        <v>3619.2371539205433</v>
      </c>
      <c r="T31" s="42">
        <v>2955.7571539205433</v>
      </c>
      <c r="U31" s="42">
        <v>2745.6971539205433</v>
      </c>
      <c r="V31" s="42">
        <v>2736.817153920543</v>
      </c>
      <c r="W31" s="42">
        <v>2864.837153920543</v>
      </c>
      <c r="X31" s="42">
        <v>2890.5971539205434</v>
      </c>
      <c r="Y31" s="42">
        <v>2775.1371539205434</v>
      </c>
    </row>
    <row r="32" spans="1:25" ht="15.75" customHeight="1">
      <c r="A32" s="41">
        <f aca="true" t="shared" si="0" ref="A32:A60">A31+1</f>
        <v>43134</v>
      </c>
      <c r="B32" s="42">
        <v>2668.377153920543</v>
      </c>
      <c r="C32" s="42">
        <v>2700.7671539205435</v>
      </c>
      <c r="D32" s="42">
        <v>2724.787153920543</v>
      </c>
      <c r="E32" s="42">
        <v>2747.877153920543</v>
      </c>
      <c r="F32" s="42">
        <v>2758.957153920543</v>
      </c>
      <c r="G32" s="42">
        <v>2731.9071539205434</v>
      </c>
      <c r="H32" s="42">
        <v>2718.837153920543</v>
      </c>
      <c r="I32" s="42">
        <v>2854.3471539205434</v>
      </c>
      <c r="J32" s="42">
        <v>2684.5571539205434</v>
      </c>
      <c r="K32" s="42">
        <v>2726.497153920543</v>
      </c>
      <c r="L32" s="42">
        <v>2716.647153920543</v>
      </c>
      <c r="M32" s="42">
        <v>2750.1571539205434</v>
      </c>
      <c r="N32" s="42">
        <v>2868.8071539205434</v>
      </c>
      <c r="O32" s="42">
        <v>2879.2571539205433</v>
      </c>
      <c r="P32" s="42">
        <v>2870.9471539205433</v>
      </c>
      <c r="Q32" s="42">
        <v>2891.9071539205434</v>
      </c>
      <c r="R32" s="42">
        <v>2943.1171539205434</v>
      </c>
      <c r="S32" s="42">
        <v>3120.957153920543</v>
      </c>
      <c r="T32" s="42">
        <v>2772.2771539205432</v>
      </c>
      <c r="U32" s="42">
        <v>2769.547153920543</v>
      </c>
      <c r="V32" s="42">
        <v>2767.1171539205434</v>
      </c>
      <c r="W32" s="42">
        <v>2897.297153920543</v>
      </c>
      <c r="X32" s="42">
        <v>2890.5971539205434</v>
      </c>
      <c r="Y32" s="42">
        <v>2778.837153920543</v>
      </c>
    </row>
    <row r="33" spans="1:25" ht="15.75" customHeight="1">
      <c r="A33" s="41">
        <f t="shared" si="0"/>
        <v>43135</v>
      </c>
      <c r="B33" s="42">
        <v>2689.127153920543</v>
      </c>
      <c r="C33" s="42">
        <v>2687.4671539205433</v>
      </c>
      <c r="D33" s="42">
        <v>2720.787153920543</v>
      </c>
      <c r="E33" s="42">
        <v>2745.2271539205435</v>
      </c>
      <c r="F33" s="42">
        <v>2760.607153920543</v>
      </c>
      <c r="G33" s="42">
        <v>2769.5271539205432</v>
      </c>
      <c r="H33" s="42">
        <v>2730.877153920543</v>
      </c>
      <c r="I33" s="42">
        <v>2701.0771539205434</v>
      </c>
      <c r="J33" s="42">
        <v>2700.797153920543</v>
      </c>
      <c r="K33" s="42">
        <v>2698.9871539205433</v>
      </c>
      <c r="L33" s="42">
        <v>2689.6871539205436</v>
      </c>
      <c r="M33" s="42">
        <v>2706.537153920543</v>
      </c>
      <c r="N33" s="42">
        <v>2700.957153920543</v>
      </c>
      <c r="O33" s="42">
        <v>2703.1171539205434</v>
      </c>
      <c r="P33" s="42">
        <v>2715.8871539205434</v>
      </c>
      <c r="Q33" s="42">
        <v>2701.9671539205433</v>
      </c>
      <c r="R33" s="42">
        <v>2766.7771539205432</v>
      </c>
      <c r="S33" s="42">
        <v>3041.567153920543</v>
      </c>
      <c r="T33" s="42">
        <v>2778.747153920543</v>
      </c>
      <c r="U33" s="42">
        <v>2778.167153920543</v>
      </c>
      <c r="V33" s="42">
        <v>2806.2371539205433</v>
      </c>
      <c r="W33" s="42">
        <v>2883.917153920543</v>
      </c>
      <c r="X33" s="42">
        <v>2970.537153920543</v>
      </c>
      <c r="Y33" s="42">
        <v>2851.497153920543</v>
      </c>
    </row>
    <row r="34" spans="1:25" ht="15.75" customHeight="1">
      <c r="A34" s="41">
        <f t="shared" si="0"/>
        <v>43136</v>
      </c>
      <c r="B34" s="42">
        <v>2675.587153920543</v>
      </c>
      <c r="C34" s="42">
        <v>2703.357153920543</v>
      </c>
      <c r="D34" s="42">
        <v>2737.837153920543</v>
      </c>
      <c r="E34" s="42">
        <v>2763.5771539205434</v>
      </c>
      <c r="F34" s="42">
        <v>2780.6971539205433</v>
      </c>
      <c r="G34" s="42">
        <v>2761.9871539205433</v>
      </c>
      <c r="H34" s="42">
        <v>2699.0571539205434</v>
      </c>
      <c r="I34" s="42">
        <v>2765.9371539205436</v>
      </c>
      <c r="J34" s="42">
        <v>2704.1571539205434</v>
      </c>
      <c r="K34" s="42">
        <v>2702.4371539205436</v>
      </c>
      <c r="L34" s="42">
        <v>2706.6871539205436</v>
      </c>
      <c r="M34" s="42">
        <v>2732.7171539205433</v>
      </c>
      <c r="N34" s="42">
        <v>2705.0771539205434</v>
      </c>
      <c r="O34" s="42">
        <v>2712.0771539205434</v>
      </c>
      <c r="P34" s="42">
        <v>2739.7171539205433</v>
      </c>
      <c r="Q34" s="42">
        <v>2710.607153920543</v>
      </c>
      <c r="R34" s="42">
        <v>2682.5571539205434</v>
      </c>
      <c r="S34" s="42">
        <v>2887.287153920543</v>
      </c>
      <c r="T34" s="42">
        <v>2766.3271539205434</v>
      </c>
      <c r="U34" s="42">
        <v>2771.6571539205434</v>
      </c>
      <c r="V34" s="42">
        <v>2778.287153920543</v>
      </c>
      <c r="W34" s="42">
        <v>2897.167153920543</v>
      </c>
      <c r="X34" s="42">
        <v>2843.787153920543</v>
      </c>
      <c r="Y34" s="42">
        <v>2757.417153920543</v>
      </c>
    </row>
    <row r="35" spans="1:25" ht="15.75" customHeight="1">
      <c r="A35" s="41">
        <f t="shared" si="0"/>
        <v>43137</v>
      </c>
      <c r="B35" s="42">
        <v>2673.4871539205433</v>
      </c>
      <c r="C35" s="42">
        <v>2686.5971539205434</v>
      </c>
      <c r="D35" s="42">
        <v>2722.1571539205434</v>
      </c>
      <c r="E35" s="42">
        <v>2745.7271539205435</v>
      </c>
      <c r="F35" s="42">
        <v>2754.837153920543</v>
      </c>
      <c r="G35" s="42">
        <v>2743.9071539205434</v>
      </c>
      <c r="H35" s="42">
        <v>2672.067153920543</v>
      </c>
      <c r="I35" s="42">
        <v>2803.1971539205433</v>
      </c>
      <c r="J35" s="42">
        <v>2683.357153920543</v>
      </c>
      <c r="K35" s="42">
        <v>2676.037153920543</v>
      </c>
      <c r="L35" s="42">
        <v>2688.4371539205436</v>
      </c>
      <c r="M35" s="42">
        <v>2712.1771539205433</v>
      </c>
      <c r="N35" s="42">
        <v>2697.9071539205434</v>
      </c>
      <c r="O35" s="42">
        <v>2700.417153920543</v>
      </c>
      <c r="P35" s="42">
        <v>2717.9271539205433</v>
      </c>
      <c r="Q35" s="42">
        <v>2700.8271539205434</v>
      </c>
      <c r="R35" s="42">
        <v>2706.6971539205433</v>
      </c>
      <c r="S35" s="42">
        <v>2913.6171539205434</v>
      </c>
      <c r="T35" s="42">
        <v>2756.4071539205434</v>
      </c>
      <c r="U35" s="42">
        <v>2751.247153920543</v>
      </c>
      <c r="V35" s="42">
        <v>2761.1171539205434</v>
      </c>
      <c r="W35" s="42">
        <v>2851.207153920543</v>
      </c>
      <c r="X35" s="42">
        <v>2861.0071539205433</v>
      </c>
      <c r="Y35" s="42">
        <v>2765.1771539205433</v>
      </c>
    </row>
    <row r="36" spans="1:25" ht="15.75" customHeight="1">
      <c r="A36" s="41">
        <f t="shared" si="0"/>
        <v>43138</v>
      </c>
      <c r="B36" s="42">
        <v>2665.707153920543</v>
      </c>
      <c r="C36" s="42">
        <v>2680.167153920543</v>
      </c>
      <c r="D36" s="42">
        <v>2716.1171539205434</v>
      </c>
      <c r="E36" s="42">
        <v>2739.3271539205434</v>
      </c>
      <c r="F36" s="42">
        <v>2756.207153920543</v>
      </c>
      <c r="G36" s="42">
        <v>2741.707153920543</v>
      </c>
      <c r="H36" s="42">
        <v>2701.0771539205434</v>
      </c>
      <c r="I36" s="42">
        <v>2960.5971539205434</v>
      </c>
      <c r="J36" s="42">
        <v>2755.7771539205432</v>
      </c>
      <c r="K36" s="42">
        <v>2756.0971539205434</v>
      </c>
      <c r="L36" s="42">
        <v>2745.997153920543</v>
      </c>
      <c r="M36" s="42">
        <v>2781.067153920543</v>
      </c>
      <c r="N36" s="42">
        <v>2809.9871539205433</v>
      </c>
      <c r="O36" s="42">
        <v>2808.3271539205434</v>
      </c>
      <c r="P36" s="42">
        <v>2816.337153920543</v>
      </c>
      <c r="Q36" s="42">
        <v>2810.127153920543</v>
      </c>
      <c r="R36" s="42">
        <v>2735.317153920543</v>
      </c>
      <c r="S36" s="42">
        <v>2920.2371539205433</v>
      </c>
      <c r="T36" s="42">
        <v>2931.457153920543</v>
      </c>
      <c r="U36" s="42">
        <v>2922.587153920543</v>
      </c>
      <c r="V36" s="42">
        <v>3016.547153920543</v>
      </c>
      <c r="W36" s="42">
        <v>3105.707153920543</v>
      </c>
      <c r="X36" s="42">
        <v>2802.357153920543</v>
      </c>
      <c r="Y36" s="42">
        <v>2776.2371539205433</v>
      </c>
    </row>
    <row r="37" spans="1:25" ht="15.75" customHeight="1">
      <c r="A37" s="41">
        <f t="shared" si="0"/>
        <v>43139</v>
      </c>
      <c r="B37" s="42">
        <v>2669.6871539205436</v>
      </c>
      <c r="C37" s="42">
        <v>2681.147153920543</v>
      </c>
      <c r="D37" s="42">
        <v>2713.127153920543</v>
      </c>
      <c r="E37" s="42">
        <v>2735.5271539205432</v>
      </c>
      <c r="F37" s="42">
        <v>2752.567153920543</v>
      </c>
      <c r="G37" s="42">
        <v>2747.1571539205434</v>
      </c>
      <c r="H37" s="42">
        <v>2739.207153920543</v>
      </c>
      <c r="I37" s="42">
        <v>2890.9071539205434</v>
      </c>
      <c r="J37" s="42">
        <v>2720.0071539205433</v>
      </c>
      <c r="K37" s="42">
        <v>2740.787153920543</v>
      </c>
      <c r="L37" s="42">
        <v>2745.0071539205433</v>
      </c>
      <c r="M37" s="42">
        <v>2783.7271539205435</v>
      </c>
      <c r="N37" s="42">
        <v>2760.997153920543</v>
      </c>
      <c r="O37" s="42">
        <v>2770.047153920543</v>
      </c>
      <c r="P37" s="42">
        <v>2785.4471539205433</v>
      </c>
      <c r="Q37" s="42">
        <v>2767.457153920543</v>
      </c>
      <c r="R37" s="42">
        <v>2778.547153920543</v>
      </c>
      <c r="S37" s="42">
        <v>3129.3971539205436</v>
      </c>
      <c r="T37" s="42">
        <v>2865.2571539205433</v>
      </c>
      <c r="U37" s="42">
        <v>2855.0271539205432</v>
      </c>
      <c r="V37" s="42">
        <v>2956.8071539205434</v>
      </c>
      <c r="W37" s="42">
        <v>3022.7371539205433</v>
      </c>
      <c r="X37" s="42">
        <v>2906.4071539205434</v>
      </c>
      <c r="Y37" s="42">
        <v>2813.4871539205433</v>
      </c>
    </row>
    <row r="38" spans="1:25" ht="15.75" customHeight="1">
      <c r="A38" s="41">
        <f t="shared" si="0"/>
        <v>43140</v>
      </c>
      <c r="B38" s="42">
        <v>2704.3871539205434</v>
      </c>
      <c r="C38" s="42">
        <v>2709.3071539205434</v>
      </c>
      <c r="D38" s="42">
        <v>2743.4871539205433</v>
      </c>
      <c r="E38" s="42">
        <v>2764.337153920543</v>
      </c>
      <c r="F38" s="42">
        <v>2779.607153920543</v>
      </c>
      <c r="G38" s="42">
        <v>2762.3271539205434</v>
      </c>
      <c r="H38" s="42">
        <v>2713.0571539205434</v>
      </c>
      <c r="I38" s="42">
        <v>2856.287153920543</v>
      </c>
      <c r="J38" s="42">
        <v>2709.567153920543</v>
      </c>
      <c r="K38" s="42">
        <v>2743.4771539205435</v>
      </c>
      <c r="L38" s="42">
        <v>2749.5171539205435</v>
      </c>
      <c r="M38" s="42">
        <v>2760.317153920543</v>
      </c>
      <c r="N38" s="42">
        <v>2839.4471539205433</v>
      </c>
      <c r="O38" s="42">
        <v>2879.167153920543</v>
      </c>
      <c r="P38" s="42">
        <v>2851.817153920543</v>
      </c>
      <c r="Q38" s="42">
        <v>2897.4271539205433</v>
      </c>
      <c r="R38" s="42">
        <v>2997.9071539205434</v>
      </c>
      <c r="S38" s="42">
        <v>3234.667153920543</v>
      </c>
      <c r="T38" s="42">
        <v>2918.4371539205436</v>
      </c>
      <c r="U38" s="42">
        <v>2909.067153920543</v>
      </c>
      <c r="V38" s="42">
        <v>2892.4471539205433</v>
      </c>
      <c r="W38" s="42">
        <v>2927.0171539205435</v>
      </c>
      <c r="X38" s="42">
        <v>2911.9071539205434</v>
      </c>
      <c r="Y38" s="42">
        <v>2800.4671539205433</v>
      </c>
    </row>
    <row r="39" spans="1:25" ht="15.75" customHeight="1">
      <c r="A39" s="41">
        <f t="shared" si="0"/>
        <v>43141</v>
      </c>
      <c r="B39" s="42">
        <v>2677.5071539205433</v>
      </c>
      <c r="C39" s="42">
        <v>2699.5071539205433</v>
      </c>
      <c r="D39" s="42">
        <v>2733.417153920543</v>
      </c>
      <c r="E39" s="42">
        <v>2756.5171539205435</v>
      </c>
      <c r="F39" s="42">
        <v>2764.317153920543</v>
      </c>
      <c r="G39" s="42">
        <v>2745.9071539205434</v>
      </c>
      <c r="H39" s="42">
        <v>2690.897153920543</v>
      </c>
      <c r="I39" s="42">
        <v>2798.8071539205434</v>
      </c>
      <c r="J39" s="42">
        <v>2770.7371539205433</v>
      </c>
      <c r="K39" s="42">
        <v>2755.9671539205433</v>
      </c>
      <c r="L39" s="42">
        <v>2764.607153920543</v>
      </c>
      <c r="M39" s="42">
        <v>2749.0171539205435</v>
      </c>
      <c r="N39" s="42">
        <v>2746.127153920543</v>
      </c>
      <c r="O39" s="42">
        <v>2742.9471539205433</v>
      </c>
      <c r="P39" s="42">
        <v>2787.6371539205434</v>
      </c>
      <c r="Q39" s="42">
        <v>2729.0071539205433</v>
      </c>
      <c r="R39" s="42">
        <v>2829.9771539205435</v>
      </c>
      <c r="S39" s="42">
        <v>3133.2271539205435</v>
      </c>
      <c r="T39" s="42">
        <v>2853.857153920543</v>
      </c>
      <c r="U39" s="42">
        <v>2861.9071539205434</v>
      </c>
      <c r="V39" s="42">
        <v>2861.0771539205434</v>
      </c>
      <c r="W39" s="42">
        <v>3008.7671539205435</v>
      </c>
      <c r="X39" s="42">
        <v>3015.9271539205433</v>
      </c>
      <c r="Y39" s="42">
        <v>2781.9371539205436</v>
      </c>
    </row>
    <row r="40" spans="1:25" ht="15.75" customHeight="1">
      <c r="A40" s="41">
        <f t="shared" si="0"/>
        <v>43142</v>
      </c>
      <c r="B40" s="42">
        <v>2701.4271539205433</v>
      </c>
      <c r="C40" s="42">
        <v>2715.8871539205434</v>
      </c>
      <c r="D40" s="42">
        <v>2749.2171539205433</v>
      </c>
      <c r="E40" s="42">
        <v>2775.547153920543</v>
      </c>
      <c r="F40" s="42">
        <v>2790.287153920543</v>
      </c>
      <c r="G40" s="42">
        <v>2767.857153920543</v>
      </c>
      <c r="H40" s="42">
        <v>2699.0271539205432</v>
      </c>
      <c r="I40" s="42">
        <v>2697.837153920543</v>
      </c>
      <c r="J40" s="42">
        <v>2732.3871539205434</v>
      </c>
      <c r="K40" s="42">
        <v>2769.297153920543</v>
      </c>
      <c r="L40" s="42">
        <v>2812.4271539205433</v>
      </c>
      <c r="M40" s="42">
        <v>2825.5971539205434</v>
      </c>
      <c r="N40" s="42">
        <v>2851.7171539205433</v>
      </c>
      <c r="O40" s="42">
        <v>2850.3871539205434</v>
      </c>
      <c r="P40" s="42">
        <v>2785.2371539205433</v>
      </c>
      <c r="Q40" s="42">
        <v>2797.5171539205435</v>
      </c>
      <c r="R40" s="42">
        <v>2839.3071539205434</v>
      </c>
      <c r="S40" s="42">
        <v>3117.1171539205434</v>
      </c>
      <c r="T40" s="42">
        <v>3006.1771539205433</v>
      </c>
      <c r="U40" s="42">
        <v>2863.627153920543</v>
      </c>
      <c r="V40" s="42">
        <v>2882.377153920543</v>
      </c>
      <c r="W40" s="42">
        <v>3064.167153920543</v>
      </c>
      <c r="X40" s="42">
        <v>2978.9471539205433</v>
      </c>
      <c r="Y40" s="42">
        <v>2785.2271539205435</v>
      </c>
    </row>
    <row r="41" spans="1:25" ht="15.75" customHeight="1">
      <c r="A41" s="41">
        <f t="shared" si="0"/>
        <v>43143</v>
      </c>
      <c r="B41" s="42">
        <v>2691.0571539205434</v>
      </c>
      <c r="C41" s="42">
        <v>2711.877153920543</v>
      </c>
      <c r="D41" s="42">
        <v>2746.1371539205434</v>
      </c>
      <c r="E41" s="42">
        <v>2771.8271539205434</v>
      </c>
      <c r="F41" s="42">
        <v>2789.537153920543</v>
      </c>
      <c r="G41" s="42">
        <v>2767.5571539205434</v>
      </c>
      <c r="H41" s="42">
        <v>2712.7271539205435</v>
      </c>
      <c r="I41" s="42">
        <v>2856.297153920543</v>
      </c>
      <c r="J41" s="42">
        <v>2754.5771539205434</v>
      </c>
      <c r="K41" s="42">
        <v>2806.337153920543</v>
      </c>
      <c r="L41" s="42">
        <v>2854.7371539205433</v>
      </c>
      <c r="M41" s="42">
        <v>2844.837153920543</v>
      </c>
      <c r="N41" s="42">
        <v>2869.1571539205434</v>
      </c>
      <c r="O41" s="42">
        <v>2841.5171539205435</v>
      </c>
      <c r="P41" s="42">
        <v>2872.167153920543</v>
      </c>
      <c r="Q41" s="42">
        <v>2788.497153920543</v>
      </c>
      <c r="R41" s="42">
        <v>2834.8271539205434</v>
      </c>
      <c r="S41" s="42">
        <v>3113.917153920543</v>
      </c>
      <c r="T41" s="42">
        <v>2846.0171539205435</v>
      </c>
      <c r="U41" s="42">
        <v>2841.4371539205436</v>
      </c>
      <c r="V41" s="42">
        <v>2862.397153920543</v>
      </c>
      <c r="W41" s="42">
        <v>2957.787153920543</v>
      </c>
      <c r="X41" s="42">
        <v>2991.147153920543</v>
      </c>
      <c r="Y41" s="42">
        <v>2854.4271539205433</v>
      </c>
    </row>
    <row r="42" spans="1:25" ht="15.75" customHeight="1">
      <c r="A42" s="41">
        <f t="shared" si="0"/>
        <v>43144</v>
      </c>
      <c r="B42" s="42">
        <v>2693.8271539205434</v>
      </c>
      <c r="C42" s="42">
        <v>2719.3671539205434</v>
      </c>
      <c r="D42" s="42">
        <v>2746.1971539205433</v>
      </c>
      <c r="E42" s="42">
        <v>2773.627153920543</v>
      </c>
      <c r="F42" s="42">
        <v>2789.357153920543</v>
      </c>
      <c r="G42" s="42">
        <v>2771.2271539205435</v>
      </c>
      <c r="H42" s="42">
        <v>2715.167153920543</v>
      </c>
      <c r="I42" s="42">
        <v>2858.0971539205434</v>
      </c>
      <c r="J42" s="42">
        <v>2703.8071539205434</v>
      </c>
      <c r="K42" s="42">
        <v>2754.857153920543</v>
      </c>
      <c r="L42" s="42">
        <v>2796.087153920543</v>
      </c>
      <c r="M42" s="42">
        <v>2790.3271539205434</v>
      </c>
      <c r="N42" s="42">
        <v>2806.7171539205433</v>
      </c>
      <c r="O42" s="42">
        <v>2795.9771539205435</v>
      </c>
      <c r="P42" s="42">
        <v>2743.8671539205434</v>
      </c>
      <c r="Q42" s="42">
        <v>2744.377153920543</v>
      </c>
      <c r="R42" s="42">
        <v>2775.4671539205433</v>
      </c>
      <c r="S42" s="42">
        <v>2988.0171539205435</v>
      </c>
      <c r="T42" s="42">
        <v>2788.5771539205434</v>
      </c>
      <c r="U42" s="42">
        <v>2782.2171539205433</v>
      </c>
      <c r="V42" s="42">
        <v>2800.3871539205434</v>
      </c>
      <c r="W42" s="42">
        <v>2894.7371539205433</v>
      </c>
      <c r="X42" s="42">
        <v>2886.4071539205434</v>
      </c>
      <c r="Y42" s="42">
        <v>2776.297153920543</v>
      </c>
    </row>
    <row r="43" spans="1:25" ht="15.75" customHeight="1">
      <c r="A43" s="41">
        <f t="shared" si="0"/>
        <v>43145</v>
      </c>
      <c r="B43" s="42">
        <v>2662.8671539205434</v>
      </c>
      <c r="C43" s="42">
        <v>2738.1871539205436</v>
      </c>
      <c r="D43" s="42">
        <v>2761.6771539205433</v>
      </c>
      <c r="E43" s="42">
        <v>2788.0571539205434</v>
      </c>
      <c r="F43" s="42">
        <v>2800.1971539205433</v>
      </c>
      <c r="G43" s="42">
        <v>2779.8271539205434</v>
      </c>
      <c r="H43" s="42">
        <v>2689.6171539205434</v>
      </c>
      <c r="I43" s="42">
        <v>2805.0071539205433</v>
      </c>
      <c r="J43" s="42">
        <v>2692.9671539205433</v>
      </c>
      <c r="K43" s="42">
        <v>2765.707153920543</v>
      </c>
      <c r="L43" s="42">
        <v>2749.6871539205436</v>
      </c>
      <c r="M43" s="42">
        <v>2709.2571539205433</v>
      </c>
      <c r="N43" s="42">
        <v>2753.4071539205434</v>
      </c>
      <c r="O43" s="42">
        <v>2789.1571539205434</v>
      </c>
      <c r="P43" s="42">
        <v>2759.287153920543</v>
      </c>
      <c r="Q43" s="42">
        <v>2761.897153920543</v>
      </c>
      <c r="R43" s="42">
        <v>2756.7771539205432</v>
      </c>
      <c r="S43" s="42">
        <v>2917.5271539205432</v>
      </c>
      <c r="T43" s="42">
        <v>2724.5171539205435</v>
      </c>
      <c r="U43" s="42">
        <v>2748.0071539205433</v>
      </c>
      <c r="V43" s="42">
        <v>2769.9671539205433</v>
      </c>
      <c r="W43" s="42">
        <v>2900.2771539205432</v>
      </c>
      <c r="X43" s="42">
        <v>2828.4671539205433</v>
      </c>
      <c r="Y43" s="42">
        <v>2750.5771539205434</v>
      </c>
    </row>
    <row r="44" spans="1:25" ht="15.75" customHeight="1">
      <c r="A44" s="41">
        <f t="shared" si="0"/>
        <v>43146</v>
      </c>
      <c r="B44" s="42">
        <v>2642.537153920543</v>
      </c>
      <c r="C44" s="42">
        <v>2704.3071539205434</v>
      </c>
      <c r="D44" s="42">
        <v>2754.3071539205434</v>
      </c>
      <c r="E44" s="42">
        <v>2785.787153920543</v>
      </c>
      <c r="F44" s="42">
        <v>2800.587153920543</v>
      </c>
      <c r="G44" s="42">
        <v>2767.567153920543</v>
      </c>
      <c r="H44" s="42">
        <v>2638.297153920543</v>
      </c>
      <c r="I44" s="42">
        <v>2771.4871539205433</v>
      </c>
      <c r="J44" s="42">
        <v>2686.5771539205434</v>
      </c>
      <c r="K44" s="42">
        <v>2773.797153920543</v>
      </c>
      <c r="L44" s="42">
        <v>2806.647153920543</v>
      </c>
      <c r="M44" s="42">
        <v>2801.607153920543</v>
      </c>
      <c r="N44" s="42">
        <v>2838.067153920543</v>
      </c>
      <c r="O44" s="42">
        <v>2854.997153920543</v>
      </c>
      <c r="P44" s="42">
        <v>2794.6571539205434</v>
      </c>
      <c r="Q44" s="42">
        <v>2798.1171539205434</v>
      </c>
      <c r="R44" s="42">
        <v>2849.4871539205433</v>
      </c>
      <c r="S44" s="42">
        <v>2906.9071539205434</v>
      </c>
      <c r="T44" s="42">
        <v>2739.107153920543</v>
      </c>
      <c r="U44" s="42">
        <v>2724.297153920543</v>
      </c>
      <c r="V44" s="42">
        <v>2729.4671539205433</v>
      </c>
      <c r="W44" s="42">
        <v>2887.747153920543</v>
      </c>
      <c r="X44" s="42">
        <v>2850.5171539205435</v>
      </c>
      <c r="Y44" s="42">
        <v>2742.9871539205433</v>
      </c>
    </row>
    <row r="45" spans="1:25" ht="15.75" customHeight="1">
      <c r="A45" s="41">
        <f t="shared" si="0"/>
        <v>43147</v>
      </c>
      <c r="B45" s="42">
        <v>2686.9271539205433</v>
      </c>
      <c r="C45" s="42">
        <v>2710.607153920543</v>
      </c>
      <c r="D45" s="42">
        <v>2759.9271539205433</v>
      </c>
      <c r="E45" s="42">
        <v>2786.317153920543</v>
      </c>
      <c r="F45" s="42">
        <v>2807.497153920543</v>
      </c>
      <c r="G45" s="42">
        <v>2788.107153920543</v>
      </c>
      <c r="H45" s="42">
        <v>2691.3671539205434</v>
      </c>
      <c r="I45" s="42">
        <v>2901.6371539205434</v>
      </c>
      <c r="J45" s="42">
        <v>2701.5271539205432</v>
      </c>
      <c r="K45" s="42">
        <v>2823.897153920543</v>
      </c>
      <c r="L45" s="42">
        <v>2859.9471539205433</v>
      </c>
      <c r="M45" s="42">
        <v>2858.1971539205433</v>
      </c>
      <c r="N45" s="42">
        <v>2903.2171539205433</v>
      </c>
      <c r="O45" s="42">
        <v>2922.7771539205432</v>
      </c>
      <c r="P45" s="42">
        <v>2848.317153920543</v>
      </c>
      <c r="Q45" s="42">
        <v>2862.5271539205432</v>
      </c>
      <c r="R45" s="42">
        <v>2911.3071539205434</v>
      </c>
      <c r="S45" s="42">
        <v>3102.4671539205433</v>
      </c>
      <c r="T45" s="42">
        <v>2778.147153920543</v>
      </c>
      <c r="U45" s="42">
        <v>2768.377153920543</v>
      </c>
      <c r="V45" s="42">
        <v>2771.997153920543</v>
      </c>
      <c r="W45" s="42">
        <v>2925.5271539205432</v>
      </c>
      <c r="X45" s="42">
        <v>2978.8671539205434</v>
      </c>
      <c r="Y45" s="42">
        <v>2757.587153920543</v>
      </c>
    </row>
    <row r="46" spans="1:25" ht="15.75" customHeight="1">
      <c r="A46" s="41">
        <f t="shared" si="0"/>
        <v>43148</v>
      </c>
      <c r="B46" s="42">
        <v>2665.537153920543</v>
      </c>
      <c r="C46" s="42">
        <v>2694.9271539205433</v>
      </c>
      <c r="D46" s="42">
        <v>2732.7371539205433</v>
      </c>
      <c r="E46" s="42">
        <v>2761.2671539205435</v>
      </c>
      <c r="F46" s="42">
        <v>2774.917153920543</v>
      </c>
      <c r="G46" s="42">
        <v>2778.1771539205433</v>
      </c>
      <c r="H46" s="42">
        <v>2714.107153920543</v>
      </c>
      <c r="I46" s="42">
        <v>2774.7671539205435</v>
      </c>
      <c r="J46" s="42">
        <v>2695.1971539205433</v>
      </c>
      <c r="K46" s="42">
        <v>2729.5571539205434</v>
      </c>
      <c r="L46" s="42">
        <v>2777.5271539205432</v>
      </c>
      <c r="M46" s="42">
        <v>2789.647153920543</v>
      </c>
      <c r="N46" s="42">
        <v>2820.5771539205434</v>
      </c>
      <c r="O46" s="42">
        <v>2815.707153920543</v>
      </c>
      <c r="P46" s="42">
        <v>2754.3671539205434</v>
      </c>
      <c r="Q46" s="42">
        <v>2769.897153920543</v>
      </c>
      <c r="R46" s="42">
        <v>2811.3271539205434</v>
      </c>
      <c r="S46" s="42">
        <v>3095.047153920543</v>
      </c>
      <c r="T46" s="42">
        <v>2785.3471539205434</v>
      </c>
      <c r="U46" s="42">
        <v>2779.4271539205433</v>
      </c>
      <c r="V46" s="42">
        <v>2798.247153920543</v>
      </c>
      <c r="W46" s="42">
        <v>2905.587153920543</v>
      </c>
      <c r="X46" s="42">
        <v>2968.3671539205434</v>
      </c>
      <c r="Y46" s="42">
        <v>2776.417153920543</v>
      </c>
    </row>
    <row r="47" spans="1:25" ht="15.75" customHeight="1">
      <c r="A47" s="41">
        <f t="shared" si="0"/>
        <v>43149</v>
      </c>
      <c r="B47" s="42">
        <v>2719.9671539205433</v>
      </c>
      <c r="C47" s="42">
        <v>2763.207153920543</v>
      </c>
      <c r="D47" s="42">
        <v>2789.837153920543</v>
      </c>
      <c r="E47" s="42">
        <v>2818.4871539205433</v>
      </c>
      <c r="F47" s="42">
        <v>2841.6771539205433</v>
      </c>
      <c r="G47" s="42">
        <v>2823.0771539205434</v>
      </c>
      <c r="H47" s="42">
        <v>2759.8271539205434</v>
      </c>
      <c r="I47" s="42">
        <v>2829.787153920543</v>
      </c>
      <c r="J47" s="42">
        <v>2777.8471539205434</v>
      </c>
      <c r="K47" s="42">
        <v>2717.7571539205433</v>
      </c>
      <c r="L47" s="42">
        <v>2797.297153920543</v>
      </c>
      <c r="M47" s="42">
        <v>2857.627153920543</v>
      </c>
      <c r="N47" s="42">
        <v>2882.5571539205434</v>
      </c>
      <c r="O47" s="42">
        <v>2870.787153920543</v>
      </c>
      <c r="P47" s="42">
        <v>2838.0571539205434</v>
      </c>
      <c r="Q47" s="42">
        <v>2849.9071539205434</v>
      </c>
      <c r="R47" s="42">
        <v>2917.837153920543</v>
      </c>
      <c r="S47" s="42">
        <v>3100.4271539205433</v>
      </c>
      <c r="T47" s="42">
        <v>2898.917153920543</v>
      </c>
      <c r="U47" s="42">
        <v>2868.4771539205435</v>
      </c>
      <c r="V47" s="42">
        <v>2778.0771539205434</v>
      </c>
      <c r="W47" s="42">
        <v>2897.0271539205432</v>
      </c>
      <c r="X47" s="42">
        <v>3001.2571539205433</v>
      </c>
      <c r="Y47" s="42">
        <v>2851.5571539205434</v>
      </c>
    </row>
    <row r="48" spans="1:25" ht="15.75" customHeight="1">
      <c r="A48" s="41">
        <f t="shared" si="0"/>
        <v>43150</v>
      </c>
      <c r="B48" s="42">
        <v>2709.287153920543</v>
      </c>
      <c r="C48" s="42">
        <v>2732.9071539205434</v>
      </c>
      <c r="D48" s="42">
        <v>2776.5071539205433</v>
      </c>
      <c r="E48" s="42">
        <v>2801.607153920543</v>
      </c>
      <c r="F48" s="42">
        <v>2813.2271539205435</v>
      </c>
      <c r="G48" s="42">
        <v>2792.247153920543</v>
      </c>
      <c r="H48" s="42">
        <v>2694.0271539205432</v>
      </c>
      <c r="I48" s="42">
        <v>2843.7671539205435</v>
      </c>
      <c r="J48" s="42">
        <v>2740.5571539205434</v>
      </c>
      <c r="K48" s="42">
        <v>2782.3671539205434</v>
      </c>
      <c r="L48" s="42">
        <v>2801.0071539205433</v>
      </c>
      <c r="M48" s="42">
        <v>2837.8071539205434</v>
      </c>
      <c r="N48" s="42">
        <v>2891.8071539205434</v>
      </c>
      <c r="O48" s="42">
        <v>2888.5271539205432</v>
      </c>
      <c r="P48" s="42">
        <v>2846.497153920543</v>
      </c>
      <c r="Q48" s="42">
        <v>2900.6371539205434</v>
      </c>
      <c r="R48" s="42">
        <v>2951.417153920543</v>
      </c>
      <c r="S48" s="42">
        <v>3108.167153920543</v>
      </c>
      <c r="T48" s="42">
        <v>2784.6971539205433</v>
      </c>
      <c r="U48" s="42">
        <v>2767.707153920543</v>
      </c>
      <c r="V48" s="42">
        <v>2763.9771539205435</v>
      </c>
      <c r="W48" s="42">
        <v>2892.1871539205436</v>
      </c>
      <c r="X48" s="42">
        <v>2878.7371539205433</v>
      </c>
      <c r="Y48" s="42">
        <v>2777.1971539205433</v>
      </c>
    </row>
    <row r="49" spans="1:25" ht="15.75" customHeight="1">
      <c r="A49" s="41">
        <f t="shared" si="0"/>
        <v>43151</v>
      </c>
      <c r="B49" s="42">
        <v>2667.497153920543</v>
      </c>
      <c r="C49" s="42">
        <v>2730.7771539205432</v>
      </c>
      <c r="D49" s="42">
        <v>2773.6971539205433</v>
      </c>
      <c r="E49" s="42">
        <v>2799.1171539205434</v>
      </c>
      <c r="F49" s="42">
        <v>2810.917153920543</v>
      </c>
      <c r="G49" s="42">
        <v>2789.247153920543</v>
      </c>
      <c r="H49" s="42">
        <v>2686.1171539205434</v>
      </c>
      <c r="I49" s="42">
        <v>2842.1171539205434</v>
      </c>
      <c r="J49" s="42">
        <v>2702.6371539205434</v>
      </c>
      <c r="K49" s="42">
        <v>2787.3471539205434</v>
      </c>
      <c r="L49" s="42">
        <v>2751.9771539205435</v>
      </c>
      <c r="M49" s="42">
        <v>2842.897153920543</v>
      </c>
      <c r="N49" s="42">
        <v>2899.8271539205434</v>
      </c>
      <c r="O49" s="42">
        <v>2895.4071539205434</v>
      </c>
      <c r="P49" s="42">
        <v>2786.4771539205435</v>
      </c>
      <c r="Q49" s="42">
        <v>2909.2671539205435</v>
      </c>
      <c r="R49" s="42">
        <v>2871.147153920543</v>
      </c>
      <c r="S49" s="42">
        <v>3133.5571539205434</v>
      </c>
      <c r="T49" s="42">
        <v>2765.4671539205433</v>
      </c>
      <c r="U49" s="42">
        <v>2763.957153920543</v>
      </c>
      <c r="V49" s="42">
        <v>2770.457153920543</v>
      </c>
      <c r="W49" s="42">
        <v>2894.047153920543</v>
      </c>
      <c r="X49" s="42">
        <v>2882.047153920543</v>
      </c>
      <c r="Y49" s="42">
        <v>2779.9471539205433</v>
      </c>
    </row>
    <row r="50" spans="1:25" ht="15.75" customHeight="1">
      <c r="A50" s="41">
        <f t="shared" si="0"/>
        <v>43152</v>
      </c>
      <c r="B50" s="42">
        <v>2655.4671539205433</v>
      </c>
      <c r="C50" s="42">
        <v>2709.7771539205432</v>
      </c>
      <c r="D50" s="42">
        <v>2750.417153920543</v>
      </c>
      <c r="E50" s="42">
        <v>2777.337153920543</v>
      </c>
      <c r="F50" s="42">
        <v>2792.567153920543</v>
      </c>
      <c r="G50" s="42">
        <v>2766.4771539205435</v>
      </c>
      <c r="H50" s="42">
        <v>2693.0271539205432</v>
      </c>
      <c r="I50" s="42">
        <v>2840.1171539205434</v>
      </c>
      <c r="J50" s="42">
        <v>2712.247153920543</v>
      </c>
      <c r="K50" s="42">
        <v>2830.6171539205434</v>
      </c>
      <c r="L50" s="42">
        <v>2818.147153920543</v>
      </c>
      <c r="M50" s="42">
        <v>2906.817153920543</v>
      </c>
      <c r="N50" s="42">
        <v>2797.2771539205432</v>
      </c>
      <c r="O50" s="42">
        <v>2786.147153920543</v>
      </c>
      <c r="P50" s="42">
        <v>2781.1771539205433</v>
      </c>
      <c r="Q50" s="42">
        <v>2736.547153920543</v>
      </c>
      <c r="R50" s="42">
        <v>2805.9771539205435</v>
      </c>
      <c r="S50" s="42">
        <v>3105.6971539205433</v>
      </c>
      <c r="T50" s="42">
        <v>2764.4371539205436</v>
      </c>
      <c r="U50" s="42">
        <v>2766.5771539205434</v>
      </c>
      <c r="V50" s="42">
        <v>2785.4771539205435</v>
      </c>
      <c r="W50" s="42">
        <v>2898.317153920543</v>
      </c>
      <c r="X50" s="42">
        <v>2977.3271539205434</v>
      </c>
      <c r="Y50" s="42">
        <v>2830.497153920543</v>
      </c>
    </row>
    <row r="51" spans="1:25" ht="15.75" customHeight="1">
      <c r="A51" s="41">
        <f t="shared" si="0"/>
        <v>43153</v>
      </c>
      <c r="B51" s="42">
        <v>2662.5271539205432</v>
      </c>
      <c r="C51" s="42">
        <v>2725.2371539205433</v>
      </c>
      <c r="D51" s="42">
        <v>2771.9071539205434</v>
      </c>
      <c r="E51" s="42">
        <v>2800.087153920543</v>
      </c>
      <c r="F51" s="42">
        <v>2812.7771539205432</v>
      </c>
      <c r="G51" s="42">
        <v>2787.4871539205433</v>
      </c>
      <c r="H51" s="42">
        <v>2706.4771539205435</v>
      </c>
      <c r="I51" s="42">
        <v>2800.897153920543</v>
      </c>
      <c r="J51" s="42">
        <v>2672.6771539205433</v>
      </c>
      <c r="K51" s="42">
        <v>2777.287153920543</v>
      </c>
      <c r="L51" s="42">
        <v>2789.417153920543</v>
      </c>
      <c r="M51" s="42">
        <v>2855.7771539205432</v>
      </c>
      <c r="N51" s="42">
        <v>2833.4771539205435</v>
      </c>
      <c r="O51" s="42">
        <v>2814.647153920543</v>
      </c>
      <c r="P51" s="42">
        <v>2798.7271539205435</v>
      </c>
      <c r="Q51" s="42">
        <v>2737.1571539205434</v>
      </c>
      <c r="R51" s="42">
        <v>2773.4271539205433</v>
      </c>
      <c r="S51" s="42">
        <v>3065.077153920543</v>
      </c>
      <c r="T51" s="42">
        <v>2811.4071539205434</v>
      </c>
      <c r="U51" s="42">
        <v>2811.457153920543</v>
      </c>
      <c r="V51" s="42">
        <v>2833.917153920543</v>
      </c>
      <c r="W51" s="42">
        <v>2966.547153920543</v>
      </c>
      <c r="X51" s="42">
        <v>2945.2771539205432</v>
      </c>
      <c r="Y51" s="42">
        <v>2738.5571539205434</v>
      </c>
    </row>
    <row r="52" spans="1:25" ht="15.75" customHeight="1">
      <c r="A52" s="41">
        <f t="shared" si="0"/>
        <v>43154</v>
      </c>
      <c r="B52" s="42">
        <v>2677.497153920543</v>
      </c>
      <c r="C52" s="42">
        <v>2731.9771539205435</v>
      </c>
      <c r="D52" s="42">
        <v>2764.1571539205434</v>
      </c>
      <c r="E52" s="42">
        <v>2793.857153920543</v>
      </c>
      <c r="F52" s="42">
        <v>2806.607153920543</v>
      </c>
      <c r="G52" s="42">
        <v>2778.1371539205434</v>
      </c>
      <c r="H52" s="42">
        <v>2733.2271539205435</v>
      </c>
      <c r="I52" s="42">
        <v>2770.2571539205433</v>
      </c>
      <c r="J52" s="42">
        <v>2726.7171539205433</v>
      </c>
      <c r="K52" s="42">
        <v>2749.747153920543</v>
      </c>
      <c r="L52" s="42">
        <v>2834.0271539205432</v>
      </c>
      <c r="M52" s="42">
        <v>2743.3671539205434</v>
      </c>
      <c r="N52" s="42">
        <v>2725.1171539205434</v>
      </c>
      <c r="O52" s="42">
        <v>2718.9671539205433</v>
      </c>
      <c r="P52" s="42">
        <v>2711.1771539205433</v>
      </c>
      <c r="Q52" s="42">
        <v>2750.3871539205434</v>
      </c>
      <c r="R52" s="42">
        <v>2865.5071539205433</v>
      </c>
      <c r="S52" s="42">
        <v>3022.7371539205433</v>
      </c>
      <c r="T52" s="42">
        <v>2785.6871539205436</v>
      </c>
      <c r="U52" s="42">
        <v>2799.297153920543</v>
      </c>
      <c r="V52" s="42">
        <v>2823.627153920543</v>
      </c>
      <c r="W52" s="42">
        <v>2963.567153920543</v>
      </c>
      <c r="X52" s="42">
        <v>2928.0571539205434</v>
      </c>
      <c r="Y52" s="42">
        <v>2805.9871539205433</v>
      </c>
    </row>
    <row r="53" spans="1:25" ht="15.75" customHeight="1">
      <c r="A53" s="41">
        <f t="shared" si="0"/>
        <v>43155</v>
      </c>
      <c r="B53" s="42">
        <v>2708.6771539205433</v>
      </c>
      <c r="C53" s="42">
        <v>2758.3871539205434</v>
      </c>
      <c r="D53" s="42">
        <v>2802.5971539205434</v>
      </c>
      <c r="E53" s="42">
        <v>2834.9671539205433</v>
      </c>
      <c r="F53" s="42">
        <v>2857.417153920543</v>
      </c>
      <c r="G53" s="42">
        <v>2837.2271539205435</v>
      </c>
      <c r="H53" s="42">
        <v>2850.2171539205433</v>
      </c>
      <c r="I53" s="42">
        <v>2845.4371539205436</v>
      </c>
      <c r="J53" s="42">
        <v>2840.207153920543</v>
      </c>
      <c r="K53" s="42">
        <v>2747.3271539205434</v>
      </c>
      <c r="L53" s="42">
        <v>2737.2371539205433</v>
      </c>
      <c r="M53" s="42">
        <v>2705.5071539205433</v>
      </c>
      <c r="N53" s="42">
        <v>2729.997153920543</v>
      </c>
      <c r="O53" s="42">
        <v>2752.747153920543</v>
      </c>
      <c r="P53" s="42">
        <v>2784.747153920543</v>
      </c>
      <c r="Q53" s="42">
        <v>2826.857153920543</v>
      </c>
      <c r="R53" s="42">
        <v>2873.207153920543</v>
      </c>
      <c r="S53" s="42">
        <v>3005.5071539205433</v>
      </c>
      <c r="T53" s="42">
        <v>2801.207153920543</v>
      </c>
      <c r="U53" s="42">
        <v>2802.647153920543</v>
      </c>
      <c r="V53" s="42">
        <v>2805.107153920543</v>
      </c>
      <c r="W53" s="42">
        <v>2937.0771539205434</v>
      </c>
      <c r="X53" s="42">
        <v>2956.2371539205433</v>
      </c>
      <c r="Y53" s="42">
        <v>2765.5071539205433</v>
      </c>
    </row>
    <row r="54" spans="1:25" ht="15.75" customHeight="1">
      <c r="A54" s="41">
        <f t="shared" si="0"/>
        <v>43156</v>
      </c>
      <c r="B54" s="42">
        <v>2679.4871539205433</v>
      </c>
      <c r="C54" s="42">
        <v>2748.207153920543</v>
      </c>
      <c r="D54" s="42">
        <v>2791.6971539205433</v>
      </c>
      <c r="E54" s="42">
        <v>2815.797153920543</v>
      </c>
      <c r="F54" s="42">
        <v>2838.8271539205434</v>
      </c>
      <c r="G54" s="42">
        <v>2823.397153920543</v>
      </c>
      <c r="H54" s="42">
        <v>2786.7571539205433</v>
      </c>
      <c r="I54" s="42">
        <v>2782.547153920543</v>
      </c>
      <c r="J54" s="42">
        <v>2816.317153920543</v>
      </c>
      <c r="K54" s="42">
        <v>2730.1171539205434</v>
      </c>
      <c r="L54" s="42">
        <v>2772.8671539205434</v>
      </c>
      <c r="M54" s="42">
        <v>2716.4471539205433</v>
      </c>
      <c r="N54" s="42">
        <v>2713.0771539205434</v>
      </c>
      <c r="O54" s="42">
        <v>2792.207153920543</v>
      </c>
      <c r="P54" s="42">
        <v>2805.667153920543</v>
      </c>
      <c r="Q54" s="42">
        <v>2844.5271539205432</v>
      </c>
      <c r="R54" s="42">
        <v>2890.207153920543</v>
      </c>
      <c r="S54" s="42">
        <v>3001.287153920543</v>
      </c>
      <c r="T54" s="42">
        <v>2802.787153920543</v>
      </c>
      <c r="U54" s="42">
        <v>2801.397153920543</v>
      </c>
      <c r="V54" s="42">
        <v>2808.2171539205433</v>
      </c>
      <c r="W54" s="42">
        <v>2919.6571539205434</v>
      </c>
      <c r="X54" s="42">
        <v>2963.317153920543</v>
      </c>
      <c r="Y54" s="42">
        <v>2772.497153920543</v>
      </c>
    </row>
    <row r="55" spans="1:25" ht="15.75" customHeight="1">
      <c r="A55" s="41">
        <f t="shared" si="0"/>
        <v>43157</v>
      </c>
      <c r="B55" s="42">
        <v>2696.047153920543</v>
      </c>
      <c r="C55" s="42">
        <v>2739.8271539205434</v>
      </c>
      <c r="D55" s="42">
        <v>2773.4071539205434</v>
      </c>
      <c r="E55" s="42">
        <v>2805.147153920543</v>
      </c>
      <c r="F55" s="42">
        <v>2817.5571539205434</v>
      </c>
      <c r="G55" s="42">
        <v>2785.5571539205434</v>
      </c>
      <c r="H55" s="42">
        <v>2717.047153920543</v>
      </c>
      <c r="I55" s="42">
        <v>2866.5171539205435</v>
      </c>
      <c r="J55" s="42">
        <v>2744.417153920543</v>
      </c>
      <c r="K55" s="42">
        <v>2811.7371539205433</v>
      </c>
      <c r="L55" s="42">
        <v>2772.377153920543</v>
      </c>
      <c r="M55" s="42">
        <v>2770.9071539205434</v>
      </c>
      <c r="N55" s="42">
        <v>2806.6771539205433</v>
      </c>
      <c r="O55" s="42">
        <v>2780.4771539205435</v>
      </c>
      <c r="P55" s="42">
        <v>2792.067153920543</v>
      </c>
      <c r="Q55" s="42">
        <v>2789.6571539205434</v>
      </c>
      <c r="R55" s="42">
        <v>2776.1971539205433</v>
      </c>
      <c r="S55" s="42">
        <v>3013.5771539205434</v>
      </c>
      <c r="T55" s="42">
        <v>2788.627153920543</v>
      </c>
      <c r="U55" s="42">
        <v>2790.9371539205436</v>
      </c>
      <c r="V55" s="42">
        <v>2793.547153920543</v>
      </c>
      <c r="W55" s="42">
        <v>2914.647153920543</v>
      </c>
      <c r="X55" s="42">
        <v>2973.1171539205434</v>
      </c>
      <c r="Y55" s="42">
        <v>2769.1871539205436</v>
      </c>
    </row>
    <row r="56" spans="1:25" ht="15.75" customHeight="1">
      <c r="A56" s="41">
        <f t="shared" si="0"/>
        <v>43158</v>
      </c>
      <c r="B56" s="42">
        <v>2678.9771539205435</v>
      </c>
      <c r="C56" s="42">
        <v>2727.457153920543</v>
      </c>
      <c r="D56" s="42">
        <v>2773.0771539205434</v>
      </c>
      <c r="E56" s="42">
        <v>2805.3871539205434</v>
      </c>
      <c r="F56" s="42">
        <v>2819.9371539205436</v>
      </c>
      <c r="G56" s="42">
        <v>2782.607153920543</v>
      </c>
      <c r="H56" s="42">
        <v>2718.9371539205436</v>
      </c>
      <c r="I56" s="42">
        <v>2815.6571539205434</v>
      </c>
      <c r="J56" s="42">
        <v>2692.8471539205434</v>
      </c>
      <c r="K56" s="42">
        <v>2693.997153920543</v>
      </c>
      <c r="L56" s="42">
        <v>2709.4371539205436</v>
      </c>
      <c r="M56" s="42">
        <v>2708.067153920543</v>
      </c>
      <c r="N56" s="42">
        <v>2699.4671539205433</v>
      </c>
      <c r="O56" s="42">
        <v>2757.627153920543</v>
      </c>
      <c r="P56" s="42">
        <v>2731.127153920543</v>
      </c>
      <c r="Q56" s="42">
        <v>2744.7371539205433</v>
      </c>
      <c r="R56" s="42">
        <v>2784.397153920543</v>
      </c>
      <c r="S56" s="42">
        <v>2917.7571539205433</v>
      </c>
      <c r="T56" s="42">
        <v>2756.7171539205433</v>
      </c>
      <c r="U56" s="42">
        <v>2751.2571539205433</v>
      </c>
      <c r="V56" s="42">
        <v>2758.6871539205436</v>
      </c>
      <c r="W56" s="42">
        <v>2878.8671539205434</v>
      </c>
      <c r="X56" s="42">
        <v>2887.2771539205432</v>
      </c>
      <c r="Y56" s="42">
        <v>2768.2571539205433</v>
      </c>
    </row>
    <row r="57" spans="1:25" ht="15.75" customHeight="1">
      <c r="A57" s="41">
        <f t="shared" si="0"/>
        <v>43159</v>
      </c>
      <c r="B57" s="42">
        <v>2692.607153920543</v>
      </c>
      <c r="C57" s="42">
        <v>2759.4671539205433</v>
      </c>
      <c r="D57" s="42">
        <v>2816.2571539205433</v>
      </c>
      <c r="E57" s="42">
        <v>2847.7571539205433</v>
      </c>
      <c r="F57" s="42">
        <v>2859.067153920543</v>
      </c>
      <c r="G57" s="42">
        <v>2825.2771539205432</v>
      </c>
      <c r="H57" s="42">
        <v>2774.287153920543</v>
      </c>
      <c r="I57" s="42">
        <v>2726.497153920543</v>
      </c>
      <c r="J57" s="42">
        <v>2774.1971539205433</v>
      </c>
      <c r="K57" s="42">
        <v>2732.397153920543</v>
      </c>
      <c r="L57" s="42">
        <v>2732.0271539205432</v>
      </c>
      <c r="M57" s="42">
        <v>2727.2571539205433</v>
      </c>
      <c r="N57" s="42">
        <v>2734.6771539205433</v>
      </c>
      <c r="O57" s="42">
        <v>2724.4471539205433</v>
      </c>
      <c r="P57" s="42">
        <v>2714.317153920543</v>
      </c>
      <c r="Q57" s="42">
        <v>2729.537153920543</v>
      </c>
      <c r="R57" s="42">
        <v>2783.787153920543</v>
      </c>
      <c r="S57" s="42">
        <v>2889.397153920543</v>
      </c>
      <c r="T57" s="42">
        <v>2792.4371539205436</v>
      </c>
      <c r="U57" s="42">
        <v>2802.337153920543</v>
      </c>
      <c r="V57" s="42">
        <v>2826.5571539205434</v>
      </c>
      <c r="W57" s="42">
        <v>2921.9271539205433</v>
      </c>
      <c r="X57" s="42">
        <v>2823.3871539205434</v>
      </c>
      <c r="Y57" s="42">
        <v>2722.7771539205432</v>
      </c>
    </row>
    <row r="58" spans="1:25" ht="15.75" customHeight="1">
      <c r="A58" s="41"/>
      <c r="B58" s="42"/>
      <c r="C58" s="42"/>
      <c r="D58" s="42"/>
      <c r="E58" s="42"/>
      <c r="F58" s="42"/>
      <c r="G58" s="42"/>
      <c r="H58" s="42"/>
      <c r="I58" s="42"/>
      <c r="J58" s="42"/>
      <c r="K58" s="42"/>
      <c r="L58" s="42"/>
      <c r="M58" s="42"/>
      <c r="N58" s="42"/>
      <c r="O58" s="42"/>
      <c r="P58" s="42"/>
      <c r="Q58" s="42"/>
      <c r="R58" s="42"/>
      <c r="S58" s="42"/>
      <c r="T58" s="42"/>
      <c r="U58" s="42"/>
      <c r="V58" s="42"/>
      <c r="W58" s="42"/>
      <c r="X58" s="42"/>
      <c r="Y58" s="42"/>
    </row>
    <row r="59" spans="1:25" ht="15.75" customHeight="1">
      <c r="A59" s="41"/>
      <c r="B59" s="42"/>
      <c r="C59" s="42"/>
      <c r="D59" s="42"/>
      <c r="E59" s="42"/>
      <c r="F59" s="42"/>
      <c r="G59" s="42"/>
      <c r="H59" s="42"/>
      <c r="I59" s="42"/>
      <c r="J59" s="42"/>
      <c r="K59" s="42"/>
      <c r="L59" s="42"/>
      <c r="M59" s="42"/>
      <c r="N59" s="42"/>
      <c r="O59" s="42"/>
      <c r="P59" s="42"/>
      <c r="Q59" s="42"/>
      <c r="R59" s="42"/>
      <c r="S59" s="42"/>
      <c r="T59" s="42"/>
      <c r="U59" s="42"/>
      <c r="V59" s="42"/>
      <c r="W59" s="42"/>
      <c r="X59" s="42"/>
      <c r="Y59" s="42"/>
    </row>
    <row r="60" spans="1:25" ht="15.75" customHeight="1">
      <c r="A60" s="41"/>
      <c r="B60" s="42"/>
      <c r="C60" s="42"/>
      <c r="D60" s="42"/>
      <c r="E60" s="42"/>
      <c r="F60" s="42"/>
      <c r="G60" s="42"/>
      <c r="H60" s="42"/>
      <c r="I60" s="42"/>
      <c r="J60" s="42"/>
      <c r="K60" s="42"/>
      <c r="L60" s="42"/>
      <c r="M60" s="42"/>
      <c r="N60" s="42"/>
      <c r="O60" s="42"/>
      <c r="P60" s="42"/>
      <c r="Q60" s="42"/>
      <c r="R60" s="42"/>
      <c r="S60" s="42"/>
      <c r="T60" s="42"/>
      <c r="U60" s="42"/>
      <c r="V60" s="42"/>
      <c r="W60" s="42"/>
      <c r="X60" s="42"/>
      <c r="Y60" s="42"/>
    </row>
    <row r="61" spans="1:25" ht="15.75" customHeight="1">
      <c r="A61" s="37" t="s">
        <v>78</v>
      </c>
      <c r="B61" s="38"/>
      <c r="C61" s="40" t="s">
        <v>108</v>
      </c>
      <c r="D61" s="38"/>
      <c r="E61" s="38"/>
      <c r="F61" s="38"/>
      <c r="G61" s="38"/>
      <c r="H61" s="38"/>
      <c r="I61" s="38"/>
      <c r="J61" s="38"/>
      <c r="K61" s="38"/>
      <c r="L61" s="38"/>
      <c r="M61" s="38"/>
      <c r="N61" s="38"/>
      <c r="O61" s="38"/>
      <c r="P61" s="38"/>
      <c r="R61" s="38"/>
      <c r="T61" s="38"/>
      <c r="V61" s="38"/>
      <c r="X61" s="38"/>
      <c r="Y61" s="38"/>
    </row>
    <row r="62" spans="1:25" ht="15.75" customHeight="1">
      <c r="A62" s="37" t="s">
        <v>80</v>
      </c>
      <c r="B62" s="38"/>
      <c r="C62" s="38"/>
      <c r="D62" s="38"/>
      <c r="E62" s="38"/>
      <c r="F62" s="38"/>
      <c r="G62" s="40" t="s">
        <v>124</v>
      </c>
      <c r="H62" s="38"/>
      <c r="I62" s="38"/>
      <c r="J62" s="38"/>
      <c r="K62" s="38"/>
      <c r="L62" s="38"/>
      <c r="M62" s="38"/>
      <c r="N62" s="38"/>
      <c r="O62" s="38"/>
      <c r="P62" s="38"/>
      <c r="Q62" s="38"/>
      <c r="R62" s="38"/>
      <c r="S62" s="38"/>
      <c r="T62" s="38"/>
      <c r="U62" s="38"/>
      <c r="V62" s="38"/>
      <c r="W62" s="38"/>
      <c r="X62" s="38"/>
      <c r="Y62" s="38"/>
    </row>
    <row r="63" spans="1:25" ht="15.75" customHeight="1">
      <c r="A63" s="89" t="s">
        <v>82</v>
      </c>
      <c r="B63" s="92" t="s">
        <v>83</v>
      </c>
      <c r="C63" s="93"/>
      <c r="D63" s="93"/>
      <c r="E63" s="93"/>
      <c r="F63" s="93"/>
      <c r="G63" s="93"/>
      <c r="H63" s="93"/>
      <c r="I63" s="93"/>
      <c r="J63" s="93"/>
      <c r="K63" s="93"/>
      <c r="L63" s="93"/>
      <c r="M63" s="93"/>
      <c r="N63" s="93"/>
      <c r="O63" s="93"/>
      <c r="P63" s="93"/>
      <c r="Q63" s="93"/>
      <c r="R63" s="93"/>
      <c r="S63" s="93"/>
      <c r="T63" s="93"/>
      <c r="U63" s="93"/>
      <c r="V63" s="93"/>
      <c r="W63" s="93"/>
      <c r="X63" s="93"/>
      <c r="Y63" s="94"/>
    </row>
    <row r="64" spans="1:25" ht="15.75" customHeight="1">
      <c r="A64" s="90"/>
      <c r="B64" s="95"/>
      <c r="C64" s="96"/>
      <c r="D64" s="96"/>
      <c r="E64" s="96"/>
      <c r="F64" s="96"/>
      <c r="G64" s="96"/>
      <c r="H64" s="96"/>
      <c r="I64" s="96"/>
      <c r="J64" s="96"/>
      <c r="K64" s="96"/>
      <c r="L64" s="96"/>
      <c r="M64" s="96"/>
      <c r="N64" s="96"/>
      <c r="O64" s="96"/>
      <c r="P64" s="96"/>
      <c r="Q64" s="96"/>
      <c r="R64" s="96"/>
      <c r="S64" s="96"/>
      <c r="T64" s="96"/>
      <c r="U64" s="96"/>
      <c r="V64" s="96"/>
      <c r="W64" s="96"/>
      <c r="X64" s="96"/>
      <c r="Y64" s="97"/>
    </row>
    <row r="65" spans="1:25" ht="15.75" customHeight="1">
      <c r="A65" s="90"/>
      <c r="B65" s="98" t="s">
        <v>84</v>
      </c>
      <c r="C65" s="98" t="s">
        <v>85</v>
      </c>
      <c r="D65" s="98" t="s">
        <v>86</v>
      </c>
      <c r="E65" s="98" t="s">
        <v>87</v>
      </c>
      <c r="F65" s="98" t="s">
        <v>88</v>
      </c>
      <c r="G65" s="98" t="s">
        <v>89</v>
      </c>
      <c r="H65" s="98" t="s">
        <v>90</v>
      </c>
      <c r="I65" s="98" t="s">
        <v>91</v>
      </c>
      <c r="J65" s="98" t="s">
        <v>92</v>
      </c>
      <c r="K65" s="98" t="s">
        <v>93</v>
      </c>
      <c r="L65" s="98" t="s">
        <v>94</v>
      </c>
      <c r="M65" s="98" t="s">
        <v>95</v>
      </c>
      <c r="N65" s="98" t="s">
        <v>96</v>
      </c>
      <c r="O65" s="98" t="s">
        <v>97</v>
      </c>
      <c r="P65" s="98" t="s">
        <v>98</v>
      </c>
      <c r="Q65" s="98" t="s">
        <v>99</v>
      </c>
      <c r="R65" s="98" t="s">
        <v>100</v>
      </c>
      <c r="S65" s="98" t="s">
        <v>101</v>
      </c>
      <c r="T65" s="98" t="s">
        <v>102</v>
      </c>
      <c r="U65" s="98" t="s">
        <v>103</v>
      </c>
      <c r="V65" s="98" t="s">
        <v>104</v>
      </c>
      <c r="W65" s="98" t="s">
        <v>105</v>
      </c>
      <c r="X65" s="98" t="s">
        <v>106</v>
      </c>
      <c r="Y65" s="98" t="s">
        <v>107</v>
      </c>
    </row>
    <row r="66" spans="1:25" ht="15.75" customHeight="1">
      <c r="A66" s="91"/>
      <c r="B66" s="99"/>
      <c r="C66" s="99"/>
      <c r="D66" s="99"/>
      <c r="E66" s="99"/>
      <c r="F66" s="99"/>
      <c r="G66" s="99"/>
      <c r="H66" s="99"/>
      <c r="I66" s="99"/>
      <c r="J66" s="99"/>
      <c r="K66" s="99"/>
      <c r="L66" s="99"/>
      <c r="M66" s="99"/>
      <c r="N66" s="99"/>
      <c r="O66" s="99"/>
      <c r="P66" s="99"/>
      <c r="Q66" s="99"/>
      <c r="R66" s="99"/>
      <c r="S66" s="99"/>
      <c r="T66" s="99"/>
      <c r="U66" s="99"/>
      <c r="V66" s="99"/>
      <c r="W66" s="99"/>
      <c r="X66" s="99"/>
      <c r="Y66" s="99"/>
    </row>
    <row r="67" spans="1:25" ht="15.75" customHeight="1">
      <c r="A67" s="41">
        <f>A30</f>
        <v>43132</v>
      </c>
      <c r="B67" s="42">
        <v>3030.8571539205436</v>
      </c>
      <c r="C67" s="42">
        <v>2983.7871539205435</v>
      </c>
      <c r="D67" s="42">
        <v>2992.0271539205432</v>
      </c>
      <c r="E67" s="42">
        <v>3015.2471539205435</v>
      </c>
      <c r="F67" s="42">
        <v>3027.5271539205432</v>
      </c>
      <c r="G67" s="42">
        <v>3019.1871539205436</v>
      </c>
      <c r="H67" s="42">
        <v>3058.5971539205434</v>
      </c>
      <c r="I67" s="42">
        <v>3301.587153920543</v>
      </c>
      <c r="J67" s="42">
        <v>3118.297153920543</v>
      </c>
      <c r="K67" s="42">
        <v>3058.7671539205435</v>
      </c>
      <c r="L67" s="42">
        <v>3131.6971539205433</v>
      </c>
      <c r="M67" s="42">
        <v>2986.1971539205433</v>
      </c>
      <c r="N67" s="42">
        <v>3011.2771539205432</v>
      </c>
      <c r="O67" s="42">
        <v>2983.567153920543</v>
      </c>
      <c r="P67" s="42">
        <v>3011.5971539205434</v>
      </c>
      <c r="Q67" s="42">
        <v>3036.9371539205436</v>
      </c>
      <c r="R67" s="42">
        <v>3167.087153920543</v>
      </c>
      <c r="S67" s="42">
        <v>4100.257153920543</v>
      </c>
      <c r="T67" s="42">
        <v>3458.4271539205433</v>
      </c>
      <c r="U67" s="42">
        <v>3479.1071539205436</v>
      </c>
      <c r="V67" s="42">
        <v>3103.0771539205434</v>
      </c>
      <c r="W67" s="42">
        <v>3061.547153920543</v>
      </c>
      <c r="X67" s="42">
        <v>3245.9071539205434</v>
      </c>
      <c r="Y67" s="42">
        <v>3117.6771539205433</v>
      </c>
    </row>
    <row r="68" spans="1:25" ht="15.75" customHeight="1">
      <c r="A68" s="41">
        <f>A67+1</f>
        <v>43133</v>
      </c>
      <c r="B68" s="42">
        <v>2973.3471539205434</v>
      </c>
      <c r="C68" s="42">
        <v>2976.1571539205434</v>
      </c>
      <c r="D68" s="42">
        <v>3011.047153920543</v>
      </c>
      <c r="E68" s="42">
        <v>3034.5071539205433</v>
      </c>
      <c r="F68" s="42">
        <v>3047.7071539205435</v>
      </c>
      <c r="G68" s="42">
        <v>3036.6371539205434</v>
      </c>
      <c r="H68" s="42">
        <v>3033.0771539205434</v>
      </c>
      <c r="I68" s="42">
        <v>3180.1771539205433</v>
      </c>
      <c r="J68" s="42">
        <v>3071.4871539205433</v>
      </c>
      <c r="K68" s="42">
        <v>3348.7671539205435</v>
      </c>
      <c r="L68" s="42">
        <v>3198.4571539205435</v>
      </c>
      <c r="M68" s="42">
        <v>3098.3971539205436</v>
      </c>
      <c r="N68" s="42">
        <v>3013.5071539205433</v>
      </c>
      <c r="O68" s="42">
        <v>3004.5071539205433</v>
      </c>
      <c r="P68" s="42">
        <v>3026.1971539205433</v>
      </c>
      <c r="Q68" s="42">
        <v>3026.8971539205436</v>
      </c>
      <c r="R68" s="42">
        <v>3167.4371539205436</v>
      </c>
      <c r="S68" s="42">
        <v>3922.1371539205434</v>
      </c>
      <c r="T68" s="42">
        <v>3258.6571539205434</v>
      </c>
      <c r="U68" s="42">
        <v>3048.5971539205434</v>
      </c>
      <c r="V68" s="42">
        <v>3039.7171539205433</v>
      </c>
      <c r="W68" s="42">
        <v>3167.7371539205433</v>
      </c>
      <c r="X68" s="42">
        <v>3193.4971539205435</v>
      </c>
      <c r="Y68" s="42">
        <v>3078.0371539205435</v>
      </c>
    </row>
    <row r="69" spans="1:25" ht="15.75" customHeight="1">
      <c r="A69" s="41">
        <f aca="true" t="shared" si="1" ref="A69:A97">A68+1</f>
        <v>43134</v>
      </c>
      <c r="B69" s="42">
        <v>2971.2771539205432</v>
      </c>
      <c r="C69" s="42">
        <v>3003.667153920543</v>
      </c>
      <c r="D69" s="42">
        <v>3027.6871539205436</v>
      </c>
      <c r="E69" s="42">
        <v>3050.7771539205432</v>
      </c>
      <c r="F69" s="42">
        <v>3061.8571539205436</v>
      </c>
      <c r="G69" s="42">
        <v>3034.8071539205434</v>
      </c>
      <c r="H69" s="42">
        <v>3021.7371539205433</v>
      </c>
      <c r="I69" s="42">
        <v>3157.2471539205435</v>
      </c>
      <c r="J69" s="42">
        <v>2987.4571539205435</v>
      </c>
      <c r="K69" s="42">
        <v>3029.3971539205436</v>
      </c>
      <c r="L69" s="42">
        <v>3019.547153920543</v>
      </c>
      <c r="M69" s="42">
        <v>3053.0571539205434</v>
      </c>
      <c r="N69" s="42">
        <v>3171.7071539205435</v>
      </c>
      <c r="O69" s="42">
        <v>3182.1571539205434</v>
      </c>
      <c r="P69" s="42">
        <v>3173.8471539205434</v>
      </c>
      <c r="Q69" s="42">
        <v>3194.8071539205434</v>
      </c>
      <c r="R69" s="42">
        <v>3246.0171539205435</v>
      </c>
      <c r="S69" s="42">
        <v>3423.8571539205436</v>
      </c>
      <c r="T69" s="42">
        <v>3075.1771539205433</v>
      </c>
      <c r="U69" s="42">
        <v>3072.4471539205433</v>
      </c>
      <c r="V69" s="42">
        <v>3070.0171539205435</v>
      </c>
      <c r="W69" s="42">
        <v>3200.1971539205433</v>
      </c>
      <c r="X69" s="42">
        <v>3193.4971539205435</v>
      </c>
      <c r="Y69" s="42">
        <v>3081.7371539205433</v>
      </c>
    </row>
    <row r="70" spans="1:25" ht="15.75" customHeight="1">
      <c r="A70" s="41">
        <f t="shared" si="1"/>
        <v>43135</v>
      </c>
      <c r="B70" s="42">
        <v>2992.0271539205432</v>
      </c>
      <c r="C70" s="42">
        <v>2990.3671539205434</v>
      </c>
      <c r="D70" s="42">
        <v>3023.6871539205436</v>
      </c>
      <c r="E70" s="42">
        <v>3048.127153920543</v>
      </c>
      <c r="F70" s="42">
        <v>3063.5071539205433</v>
      </c>
      <c r="G70" s="42">
        <v>3072.4271539205433</v>
      </c>
      <c r="H70" s="42">
        <v>3033.7771539205432</v>
      </c>
      <c r="I70" s="42">
        <v>3003.9771539205435</v>
      </c>
      <c r="J70" s="42">
        <v>3003.6971539205433</v>
      </c>
      <c r="K70" s="42">
        <v>3001.8871539205434</v>
      </c>
      <c r="L70" s="42">
        <v>2992.587153920543</v>
      </c>
      <c r="M70" s="42">
        <v>3009.4371539205436</v>
      </c>
      <c r="N70" s="42">
        <v>3003.8571539205436</v>
      </c>
      <c r="O70" s="42">
        <v>3006.0171539205435</v>
      </c>
      <c r="P70" s="42">
        <v>3018.7871539205435</v>
      </c>
      <c r="Q70" s="42">
        <v>3004.8671539205434</v>
      </c>
      <c r="R70" s="42">
        <v>3069.6771539205433</v>
      </c>
      <c r="S70" s="42">
        <v>3344.4671539205433</v>
      </c>
      <c r="T70" s="42">
        <v>3081.6471539205436</v>
      </c>
      <c r="U70" s="42">
        <v>3081.067153920543</v>
      </c>
      <c r="V70" s="42">
        <v>3109.1371539205434</v>
      </c>
      <c r="W70" s="42">
        <v>3186.817153920543</v>
      </c>
      <c r="X70" s="42">
        <v>3273.4371539205436</v>
      </c>
      <c r="Y70" s="42">
        <v>3154.3971539205436</v>
      </c>
    </row>
    <row r="71" spans="1:25" ht="15.75" customHeight="1">
      <c r="A71" s="41">
        <f t="shared" si="1"/>
        <v>43136</v>
      </c>
      <c r="B71" s="42">
        <v>2978.4871539205433</v>
      </c>
      <c r="C71" s="42">
        <v>3006.2571539205433</v>
      </c>
      <c r="D71" s="42">
        <v>3040.7371539205433</v>
      </c>
      <c r="E71" s="42">
        <v>3066.4771539205435</v>
      </c>
      <c r="F71" s="42">
        <v>3083.5971539205434</v>
      </c>
      <c r="G71" s="42">
        <v>3064.8871539205434</v>
      </c>
      <c r="H71" s="42">
        <v>3001.9571539205435</v>
      </c>
      <c r="I71" s="42">
        <v>3068.837153920543</v>
      </c>
      <c r="J71" s="42">
        <v>3007.0571539205434</v>
      </c>
      <c r="K71" s="42">
        <v>3005.337153920543</v>
      </c>
      <c r="L71" s="42">
        <v>3009.587153920543</v>
      </c>
      <c r="M71" s="42">
        <v>3035.6171539205434</v>
      </c>
      <c r="N71" s="42">
        <v>3007.9771539205435</v>
      </c>
      <c r="O71" s="42">
        <v>3014.9771539205435</v>
      </c>
      <c r="P71" s="42">
        <v>3042.6171539205434</v>
      </c>
      <c r="Q71" s="42">
        <v>3013.5071539205433</v>
      </c>
      <c r="R71" s="42">
        <v>2985.4571539205435</v>
      </c>
      <c r="S71" s="42">
        <v>3190.1871539205436</v>
      </c>
      <c r="T71" s="42">
        <v>3069.2271539205435</v>
      </c>
      <c r="U71" s="42">
        <v>3074.5571539205434</v>
      </c>
      <c r="V71" s="42">
        <v>3081.1871539205436</v>
      </c>
      <c r="W71" s="42">
        <v>3200.067153920543</v>
      </c>
      <c r="X71" s="42">
        <v>3146.6871539205436</v>
      </c>
      <c r="Y71" s="42">
        <v>3060.317153920543</v>
      </c>
    </row>
    <row r="72" spans="1:25" ht="15.75" customHeight="1">
      <c r="A72" s="41">
        <f t="shared" si="1"/>
        <v>43137</v>
      </c>
      <c r="B72" s="42">
        <v>2976.3871539205434</v>
      </c>
      <c r="C72" s="42">
        <v>2989.4971539205435</v>
      </c>
      <c r="D72" s="42">
        <v>3025.0571539205434</v>
      </c>
      <c r="E72" s="42">
        <v>3048.627153920543</v>
      </c>
      <c r="F72" s="42">
        <v>3057.7371539205433</v>
      </c>
      <c r="G72" s="42">
        <v>3046.8071539205434</v>
      </c>
      <c r="H72" s="42">
        <v>2974.9671539205433</v>
      </c>
      <c r="I72" s="42">
        <v>3106.0971539205434</v>
      </c>
      <c r="J72" s="42">
        <v>2986.2571539205433</v>
      </c>
      <c r="K72" s="42">
        <v>2978.9371539205436</v>
      </c>
      <c r="L72" s="42">
        <v>2991.337153920543</v>
      </c>
      <c r="M72" s="42">
        <v>3015.0771539205434</v>
      </c>
      <c r="N72" s="42">
        <v>3000.8071539205434</v>
      </c>
      <c r="O72" s="42">
        <v>3003.317153920543</v>
      </c>
      <c r="P72" s="42">
        <v>3020.8271539205434</v>
      </c>
      <c r="Q72" s="42">
        <v>3003.7271539205435</v>
      </c>
      <c r="R72" s="42">
        <v>3009.5971539205434</v>
      </c>
      <c r="S72" s="42">
        <v>3216.5171539205435</v>
      </c>
      <c r="T72" s="42">
        <v>3059.3071539205434</v>
      </c>
      <c r="U72" s="42">
        <v>3054.1471539205436</v>
      </c>
      <c r="V72" s="42">
        <v>3064.0171539205435</v>
      </c>
      <c r="W72" s="42">
        <v>3154.1071539205436</v>
      </c>
      <c r="X72" s="42">
        <v>3163.9071539205434</v>
      </c>
      <c r="Y72" s="42">
        <v>3068.0771539205434</v>
      </c>
    </row>
    <row r="73" spans="1:25" ht="15.75" customHeight="1">
      <c r="A73" s="41">
        <f t="shared" si="1"/>
        <v>43138</v>
      </c>
      <c r="B73" s="42">
        <v>2968.6071539205436</v>
      </c>
      <c r="C73" s="42">
        <v>2983.067153920543</v>
      </c>
      <c r="D73" s="42">
        <v>3019.0171539205435</v>
      </c>
      <c r="E73" s="42">
        <v>3042.2271539205435</v>
      </c>
      <c r="F73" s="42">
        <v>3059.1071539205436</v>
      </c>
      <c r="G73" s="42">
        <v>3044.6071539205436</v>
      </c>
      <c r="H73" s="42">
        <v>3003.9771539205435</v>
      </c>
      <c r="I73" s="42">
        <v>3263.4971539205435</v>
      </c>
      <c r="J73" s="42">
        <v>3058.6771539205433</v>
      </c>
      <c r="K73" s="42">
        <v>3058.9971539205435</v>
      </c>
      <c r="L73" s="42">
        <v>3048.8971539205436</v>
      </c>
      <c r="M73" s="42">
        <v>3083.9671539205433</v>
      </c>
      <c r="N73" s="42">
        <v>3112.8871539205434</v>
      </c>
      <c r="O73" s="42">
        <v>3111.2271539205435</v>
      </c>
      <c r="P73" s="42">
        <v>3119.2371539205433</v>
      </c>
      <c r="Q73" s="42">
        <v>3113.0271539205432</v>
      </c>
      <c r="R73" s="42">
        <v>3038.2171539205433</v>
      </c>
      <c r="S73" s="42">
        <v>3223.1371539205434</v>
      </c>
      <c r="T73" s="42">
        <v>3234.3571539205436</v>
      </c>
      <c r="U73" s="42">
        <v>3225.4871539205433</v>
      </c>
      <c r="V73" s="42">
        <v>3319.4471539205433</v>
      </c>
      <c r="W73" s="42">
        <v>3408.6071539205436</v>
      </c>
      <c r="X73" s="42">
        <v>3105.2571539205433</v>
      </c>
      <c r="Y73" s="42">
        <v>3079.1371539205434</v>
      </c>
    </row>
    <row r="74" spans="1:25" ht="15.75" customHeight="1">
      <c r="A74" s="41">
        <f t="shared" si="1"/>
        <v>43139</v>
      </c>
      <c r="B74" s="42">
        <v>2972.587153920543</v>
      </c>
      <c r="C74" s="42">
        <v>2984.047153920543</v>
      </c>
      <c r="D74" s="42">
        <v>3016.0271539205432</v>
      </c>
      <c r="E74" s="42">
        <v>3038.4271539205433</v>
      </c>
      <c r="F74" s="42">
        <v>3055.4671539205433</v>
      </c>
      <c r="G74" s="42">
        <v>3050.0571539205434</v>
      </c>
      <c r="H74" s="42">
        <v>3042.1071539205436</v>
      </c>
      <c r="I74" s="42">
        <v>3193.8071539205434</v>
      </c>
      <c r="J74" s="42">
        <v>3022.9071539205434</v>
      </c>
      <c r="K74" s="42">
        <v>3043.6871539205436</v>
      </c>
      <c r="L74" s="42">
        <v>3047.9071539205434</v>
      </c>
      <c r="M74" s="42">
        <v>3086.627153920543</v>
      </c>
      <c r="N74" s="42">
        <v>3063.8971539205436</v>
      </c>
      <c r="O74" s="42">
        <v>3072.9471539205433</v>
      </c>
      <c r="P74" s="42">
        <v>3088.3471539205434</v>
      </c>
      <c r="Q74" s="42">
        <v>3070.3571539205436</v>
      </c>
      <c r="R74" s="42">
        <v>3081.4471539205433</v>
      </c>
      <c r="S74" s="42">
        <v>3432.297153920543</v>
      </c>
      <c r="T74" s="42">
        <v>3168.1571539205434</v>
      </c>
      <c r="U74" s="42">
        <v>3157.9271539205433</v>
      </c>
      <c r="V74" s="42">
        <v>3259.7071539205435</v>
      </c>
      <c r="W74" s="42">
        <v>3325.6371539205434</v>
      </c>
      <c r="X74" s="42">
        <v>3209.3071539205434</v>
      </c>
      <c r="Y74" s="42">
        <v>3116.3871539205434</v>
      </c>
    </row>
    <row r="75" spans="1:25" ht="15.75" customHeight="1">
      <c r="A75" s="41">
        <f t="shared" si="1"/>
        <v>43140</v>
      </c>
      <c r="B75" s="42">
        <v>3007.2871539205435</v>
      </c>
      <c r="C75" s="42">
        <v>3012.2071539205435</v>
      </c>
      <c r="D75" s="42">
        <v>3046.3871539205434</v>
      </c>
      <c r="E75" s="42">
        <v>3067.2371539205433</v>
      </c>
      <c r="F75" s="42">
        <v>3082.5071539205433</v>
      </c>
      <c r="G75" s="42">
        <v>3065.2271539205435</v>
      </c>
      <c r="H75" s="42">
        <v>3015.9571539205435</v>
      </c>
      <c r="I75" s="42">
        <v>3159.1871539205436</v>
      </c>
      <c r="J75" s="42">
        <v>3012.4671539205433</v>
      </c>
      <c r="K75" s="42">
        <v>3046.377153920543</v>
      </c>
      <c r="L75" s="42">
        <v>3052.417153920543</v>
      </c>
      <c r="M75" s="42">
        <v>3063.2171539205433</v>
      </c>
      <c r="N75" s="42">
        <v>3142.3471539205434</v>
      </c>
      <c r="O75" s="42">
        <v>3182.067153920543</v>
      </c>
      <c r="P75" s="42">
        <v>3154.7171539205433</v>
      </c>
      <c r="Q75" s="42">
        <v>3200.3271539205434</v>
      </c>
      <c r="R75" s="42">
        <v>3300.8071539205434</v>
      </c>
      <c r="S75" s="42">
        <v>3537.5671539205437</v>
      </c>
      <c r="T75" s="42">
        <v>3221.337153920543</v>
      </c>
      <c r="U75" s="42">
        <v>3211.9671539205433</v>
      </c>
      <c r="V75" s="42">
        <v>3195.3471539205434</v>
      </c>
      <c r="W75" s="42">
        <v>3229.917153920543</v>
      </c>
      <c r="X75" s="42">
        <v>3214.8071539205434</v>
      </c>
      <c r="Y75" s="42">
        <v>3103.3671539205434</v>
      </c>
    </row>
    <row r="76" spans="1:25" ht="15.75" customHeight="1">
      <c r="A76" s="41">
        <f t="shared" si="1"/>
        <v>43141</v>
      </c>
      <c r="B76" s="42">
        <v>2980.4071539205434</v>
      </c>
      <c r="C76" s="42">
        <v>3002.4071539205434</v>
      </c>
      <c r="D76" s="42">
        <v>3036.317153920543</v>
      </c>
      <c r="E76" s="42">
        <v>3059.417153920543</v>
      </c>
      <c r="F76" s="42">
        <v>3067.2171539205433</v>
      </c>
      <c r="G76" s="42">
        <v>3048.8071539205434</v>
      </c>
      <c r="H76" s="42">
        <v>2993.797153920543</v>
      </c>
      <c r="I76" s="42">
        <v>3101.7071539205435</v>
      </c>
      <c r="J76" s="42">
        <v>3073.6371539205434</v>
      </c>
      <c r="K76" s="42">
        <v>3058.8671539205434</v>
      </c>
      <c r="L76" s="42">
        <v>3067.5071539205433</v>
      </c>
      <c r="M76" s="42">
        <v>3051.917153920543</v>
      </c>
      <c r="N76" s="42">
        <v>3049.0271539205432</v>
      </c>
      <c r="O76" s="42">
        <v>3045.8471539205434</v>
      </c>
      <c r="P76" s="42">
        <v>3090.5371539205435</v>
      </c>
      <c r="Q76" s="42">
        <v>3031.9071539205434</v>
      </c>
      <c r="R76" s="42">
        <v>3132.877153920543</v>
      </c>
      <c r="S76" s="42">
        <v>3436.127153920543</v>
      </c>
      <c r="T76" s="42">
        <v>3156.7571539205433</v>
      </c>
      <c r="U76" s="42">
        <v>3164.8071539205434</v>
      </c>
      <c r="V76" s="42">
        <v>3163.9771539205435</v>
      </c>
      <c r="W76" s="42">
        <v>3311.667153920543</v>
      </c>
      <c r="X76" s="42">
        <v>3318.8271539205434</v>
      </c>
      <c r="Y76" s="42">
        <v>3084.837153920543</v>
      </c>
    </row>
    <row r="77" spans="1:25" ht="15.75" customHeight="1">
      <c r="A77" s="41">
        <f t="shared" si="1"/>
        <v>43142</v>
      </c>
      <c r="B77" s="42">
        <v>3004.3271539205434</v>
      </c>
      <c r="C77" s="42">
        <v>3018.7871539205435</v>
      </c>
      <c r="D77" s="42">
        <v>3052.1171539205434</v>
      </c>
      <c r="E77" s="42">
        <v>3078.4471539205433</v>
      </c>
      <c r="F77" s="42">
        <v>3093.1871539205436</v>
      </c>
      <c r="G77" s="42">
        <v>3070.7571539205433</v>
      </c>
      <c r="H77" s="42">
        <v>3001.9271539205433</v>
      </c>
      <c r="I77" s="42">
        <v>3000.7371539205433</v>
      </c>
      <c r="J77" s="42">
        <v>3035.2871539205435</v>
      </c>
      <c r="K77" s="42">
        <v>3072.1971539205433</v>
      </c>
      <c r="L77" s="42">
        <v>3115.3271539205434</v>
      </c>
      <c r="M77" s="42">
        <v>3128.4971539205435</v>
      </c>
      <c r="N77" s="42">
        <v>3154.6171539205434</v>
      </c>
      <c r="O77" s="42">
        <v>3153.2871539205435</v>
      </c>
      <c r="P77" s="42">
        <v>3088.1371539205434</v>
      </c>
      <c r="Q77" s="42">
        <v>3100.417153920543</v>
      </c>
      <c r="R77" s="42">
        <v>3142.2071539205435</v>
      </c>
      <c r="S77" s="42">
        <v>3420.0171539205435</v>
      </c>
      <c r="T77" s="42">
        <v>3309.0771539205434</v>
      </c>
      <c r="U77" s="42">
        <v>3166.5271539205432</v>
      </c>
      <c r="V77" s="42">
        <v>3185.2771539205432</v>
      </c>
      <c r="W77" s="42">
        <v>3367.0671539205437</v>
      </c>
      <c r="X77" s="42">
        <v>3281.8471539205434</v>
      </c>
      <c r="Y77" s="42">
        <v>3088.127153920543</v>
      </c>
    </row>
    <row r="78" spans="1:25" ht="15.75" customHeight="1">
      <c r="A78" s="41">
        <f t="shared" si="1"/>
        <v>43143</v>
      </c>
      <c r="B78" s="42">
        <v>2993.9571539205435</v>
      </c>
      <c r="C78" s="42">
        <v>3014.7771539205432</v>
      </c>
      <c r="D78" s="42">
        <v>3049.0371539205435</v>
      </c>
      <c r="E78" s="42">
        <v>3074.7271539205435</v>
      </c>
      <c r="F78" s="42">
        <v>3092.4371539205436</v>
      </c>
      <c r="G78" s="42">
        <v>3070.4571539205435</v>
      </c>
      <c r="H78" s="42">
        <v>3015.627153920543</v>
      </c>
      <c r="I78" s="42">
        <v>3159.1971539205433</v>
      </c>
      <c r="J78" s="42">
        <v>3057.4771539205435</v>
      </c>
      <c r="K78" s="42">
        <v>3109.2371539205433</v>
      </c>
      <c r="L78" s="42">
        <v>3157.6371539205434</v>
      </c>
      <c r="M78" s="42">
        <v>3147.7371539205433</v>
      </c>
      <c r="N78" s="42">
        <v>3172.0571539205434</v>
      </c>
      <c r="O78" s="42">
        <v>3144.417153920543</v>
      </c>
      <c r="P78" s="42">
        <v>3175.067153920543</v>
      </c>
      <c r="Q78" s="42">
        <v>3091.3971539205436</v>
      </c>
      <c r="R78" s="42">
        <v>3137.7271539205435</v>
      </c>
      <c r="S78" s="42">
        <v>3416.8171539205437</v>
      </c>
      <c r="T78" s="42">
        <v>3148.917153920543</v>
      </c>
      <c r="U78" s="42">
        <v>3144.337153920543</v>
      </c>
      <c r="V78" s="42">
        <v>3165.297153920543</v>
      </c>
      <c r="W78" s="42">
        <v>3260.6871539205436</v>
      </c>
      <c r="X78" s="42">
        <v>3294.047153920543</v>
      </c>
      <c r="Y78" s="42">
        <v>3157.3271539205434</v>
      </c>
    </row>
    <row r="79" spans="1:25" ht="15.75" customHeight="1">
      <c r="A79" s="41">
        <f t="shared" si="1"/>
        <v>43144</v>
      </c>
      <c r="B79" s="42">
        <v>2996.7271539205435</v>
      </c>
      <c r="C79" s="42">
        <v>3022.2671539205435</v>
      </c>
      <c r="D79" s="42">
        <v>3049.0971539205434</v>
      </c>
      <c r="E79" s="42">
        <v>3076.5271539205432</v>
      </c>
      <c r="F79" s="42">
        <v>3092.2571539205433</v>
      </c>
      <c r="G79" s="42">
        <v>3074.127153920543</v>
      </c>
      <c r="H79" s="42">
        <v>3018.067153920543</v>
      </c>
      <c r="I79" s="42">
        <v>3160.9971539205435</v>
      </c>
      <c r="J79" s="42">
        <v>3006.7071539205435</v>
      </c>
      <c r="K79" s="42">
        <v>3057.7571539205433</v>
      </c>
      <c r="L79" s="42">
        <v>3098.9871539205433</v>
      </c>
      <c r="M79" s="42">
        <v>3093.2271539205435</v>
      </c>
      <c r="N79" s="42">
        <v>3109.6171539205434</v>
      </c>
      <c r="O79" s="42">
        <v>3098.877153920543</v>
      </c>
      <c r="P79" s="42">
        <v>3046.7671539205435</v>
      </c>
      <c r="Q79" s="42">
        <v>3047.2771539205432</v>
      </c>
      <c r="R79" s="42">
        <v>3078.3671539205434</v>
      </c>
      <c r="S79" s="42">
        <v>3290.917153920543</v>
      </c>
      <c r="T79" s="42">
        <v>3091.4771539205435</v>
      </c>
      <c r="U79" s="42">
        <v>3085.1171539205434</v>
      </c>
      <c r="V79" s="42">
        <v>3103.2871539205435</v>
      </c>
      <c r="W79" s="42">
        <v>3197.6371539205434</v>
      </c>
      <c r="X79" s="42">
        <v>3189.3071539205434</v>
      </c>
      <c r="Y79" s="42">
        <v>3079.1971539205433</v>
      </c>
    </row>
    <row r="80" spans="1:25" ht="15.75" customHeight="1">
      <c r="A80" s="41">
        <f t="shared" si="1"/>
        <v>43145</v>
      </c>
      <c r="B80" s="42">
        <v>2965.7671539205435</v>
      </c>
      <c r="C80" s="42">
        <v>3041.087153920543</v>
      </c>
      <c r="D80" s="42">
        <v>3064.5771539205434</v>
      </c>
      <c r="E80" s="42">
        <v>3090.9571539205435</v>
      </c>
      <c r="F80" s="42">
        <v>3103.0971539205434</v>
      </c>
      <c r="G80" s="42">
        <v>3082.7271539205435</v>
      </c>
      <c r="H80" s="42">
        <v>2992.5171539205435</v>
      </c>
      <c r="I80" s="42">
        <v>3107.9071539205434</v>
      </c>
      <c r="J80" s="42">
        <v>2995.8671539205434</v>
      </c>
      <c r="K80" s="42">
        <v>3068.6071539205436</v>
      </c>
      <c r="L80" s="42">
        <v>3052.587153920543</v>
      </c>
      <c r="M80" s="42">
        <v>3012.1571539205434</v>
      </c>
      <c r="N80" s="42">
        <v>3056.3071539205434</v>
      </c>
      <c r="O80" s="42">
        <v>3092.0571539205434</v>
      </c>
      <c r="P80" s="42">
        <v>3062.1871539205436</v>
      </c>
      <c r="Q80" s="42">
        <v>3064.797153920543</v>
      </c>
      <c r="R80" s="42">
        <v>3059.6771539205433</v>
      </c>
      <c r="S80" s="42">
        <v>3220.4271539205433</v>
      </c>
      <c r="T80" s="42">
        <v>3027.417153920543</v>
      </c>
      <c r="U80" s="42">
        <v>3050.9071539205434</v>
      </c>
      <c r="V80" s="42">
        <v>3072.8671539205434</v>
      </c>
      <c r="W80" s="42">
        <v>3203.1771539205433</v>
      </c>
      <c r="X80" s="42">
        <v>3131.3671539205434</v>
      </c>
      <c r="Y80" s="42">
        <v>3053.4771539205435</v>
      </c>
    </row>
    <row r="81" spans="1:25" ht="15.75" customHeight="1">
      <c r="A81" s="41">
        <f t="shared" si="1"/>
        <v>43146</v>
      </c>
      <c r="B81" s="42">
        <v>2945.4371539205436</v>
      </c>
      <c r="C81" s="42">
        <v>3007.2071539205435</v>
      </c>
      <c r="D81" s="42">
        <v>3057.2071539205435</v>
      </c>
      <c r="E81" s="42">
        <v>3088.6871539205436</v>
      </c>
      <c r="F81" s="42">
        <v>3103.4871539205433</v>
      </c>
      <c r="G81" s="42">
        <v>3070.4671539205433</v>
      </c>
      <c r="H81" s="42">
        <v>2941.1971539205433</v>
      </c>
      <c r="I81" s="42">
        <v>3074.3871539205434</v>
      </c>
      <c r="J81" s="42">
        <v>2989.4771539205435</v>
      </c>
      <c r="K81" s="42">
        <v>3076.6971539205433</v>
      </c>
      <c r="L81" s="42">
        <v>3109.547153920543</v>
      </c>
      <c r="M81" s="42">
        <v>3104.5071539205433</v>
      </c>
      <c r="N81" s="42">
        <v>3140.9671539205433</v>
      </c>
      <c r="O81" s="42">
        <v>3157.8971539205436</v>
      </c>
      <c r="P81" s="42">
        <v>3097.5571539205434</v>
      </c>
      <c r="Q81" s="42">
        <v>3101.0171539205435</v>
      </c>
      <c r="R81" s="42">
        <v>3152.3871539205434</v>
      </c>
      <c r="S81" s="42">
        <v>3209.8071539205434</v>
      </c>
      <c r="T81" s="42">
        <v>3042.0071539205433</v>
      </c>
      <c r="U81" s="42">
        <v>3027.1971539205433</v>
      </c>
      <c r="V81" s="42">
        <v>3032.3671539205434</v>
      </c>
      <c r="W81" s="42">
        <v>3190.6471539205436</v>
      </c>
      <c r="X81" s="42">
        <v>3153.417153920543</v>
      </c>
      <c r="Y81" s="42">
        <v>3045.8871539205434</v>
      </c>
    </row>
    <row r="82" spans="1:25" ht="15.75" customHeight="1">
      <c r="A82" s="41">
        <f t="shared" si="1"/>
        <v>43147</v>
      </c>
      <c r="B82" s="42">
        <v>2989.8271539205434</v>
      </c>
      <c r="C82" s="42">
        <v>3013.5071539205433</v>
      </c>
      <c r="D82" s="42">
        <v>3062.8271539205434</v>
      </c>
      <c r="E82" s="42">
        <v>3089.2171539205433</v>
      </c>
      <c r="F82" s="42">
        <v>3110.3971539205436</v>
      </c>
      <c r="G82" s="42">
        <v>3091.0071539205433</v>
      </c>
      <c r="H82" s="42">
        <v>2994.2671539205435</v>
      </c>
      <c r="I82" s="42">
        <v>3204.5371539205435</v>
      </c>
      <c r="J82" s="42">
        <v>3004.4271539205433</v>
      </c>
      <c r="K82" s="42">
        <v>3126.797153920543</v>
      </c>
      <c r="L82" s="42">
        <v>3162.8471539205434</v>
      </c>
      <c r="M82" s="42">
        <v>3161.0971539205434</v>
      </c>
      <c r="N82" s="42">
        <v>3206.1171539205434</v>
      </c>
      <c r="O82" s="42">
        <v>3225.6771539205433</v>
      </c>
      <c r="P82" s="42">
        <v>3151.2171539205433</v>
      </c>
      <c r="Q82" s="42">
        <v>3165.4271539205433</v>
      </c>
      <c r="R82" s="42">
        <v>3214.2071539205435</v>
      </c>
      <c r="S82" s="42">
        <v>3405.3671539205434</v>
      </c>
      <c r="T82" s="42">
        <v>3081.047153920543</v>
      </c>
      <c r="U82" s="42">
        <v>3071.2771539205432</v>
      </c>
      <c r="V82" s="42">
        <v>3074.8971539205436</v>
      </c>
      <c r="W82" s="42">
        <v>3228.4271539205433</v>
      </c>
      <c r="X82" s="42">
        <v>3281.7671539205435</v>
      </c>
      <c r="Y82" s="42">
        <v>3060.4871539205433</v>
      </c>
    </row>
    <row r="83" spans="1:25" ht="15.75" customHeight="1">
      <c r="A83" s="41">
        <f t="shared" si="1"/>
        <v>43148</v>
      </c>
      <c r="B83" s="42">
        <v>2968.4371539205436</v>
      </c>
      <c r="C83" s="42">
        <v>2997.8271539205434</v>
      </c>
      <c r="D83" s="42">
        <v>3035.6371539205434</v>
      </c>
      <c r="E83" s="42">
        <v>3064.167153920543</v>
      </c>
      <c r="F83" s="42">
        <v>3077.817153920543</v>
      </c>
      <c r="G83" s="42">
        <v>3081.0771539205434</v>
      </c>
      <c r="H83" s="42">
        <v>3017.0071539205433</v>
      </c>
      <c r="I83" s="42">
        <v>3077.667153920543</v>
      </c>
      <c r="J83" s="42">
        <v>2998.0971539205434</v>
      </c>
      <c r="K83" s="42">
        <v>3032.4571539205435</v>
      </c>
      <c r="L83" s="42">
        <v>3080.4271539205433</v>
      </c>
      <c r="M83" s="42">
        <v>3092.547153920543</v>
      </c>
      <c r="N83" s="42">
        <v>3123.4771539205435</v>
      </c>
      <c r="O83" s="42">
        <v>3118.6071539205436</v>
      </c>
      <c r="P83" s="42">
        <v>3057.2671539205435</v>
      </c>
      <c r="Q83" s="42">
        <v>3072.797153920543</v>
      </c>
      <c r="R83" s="42">
        <v>3114.2271539205435</v>
      </c>
      <c r="S83" s="42">
        <v>3397.9471539205433</v>
      </c>
      <c r="T83" s="42">
        <v>3088.2471539205435</v>
      </c>
      <c r="U83" s="42">
        <v>3082.3271539205434</v>
      </c>
      <c r="V83" s="42">
        <v>3101.1471539205436</v>
      </c>
      <c r="W83" s="42">
        <v>3208.4871539205433</v>
      </c>
      <c r="X83" s="42">
        <v>3271.2671539205435</v>
      </c>
      <c r="Y83" s="42">
        <v>3079.317153920543</v>
      </c>
    </row>
    <row r="84" spans="1:25" ht="15.75" customHeight="1">
      <c r="A84" s="41">
        <f t="shared" si="1"/>
        <v>43149</v>
      </c>
      <c r="B84" s="42">
        <v>3022.8671539205434</v>
      </c>
      <c r="C84" s="42">
        <v>3066.1071539205436</v>
      </c>
      <c r="D84" s="42">
        <v>3092.7371539205433</v>
      </c>
      <c r="E84" s="42">
        <v>3121.3871539205434</v>
      </c>
      <c r="F84" s="42">
        <v>3144.5771539205434</v>
      </c>
      <c r="G84" s="42">
        <v>3125.9771539205435</v>
      </c>
      <c r="H84" s="42">
        <v>3062.7271539205435</v>
      </c>
      <c r="I84" s="42">
        <v>3132.6871539205436</v>
      </c>
      <c r="J84" s="42">
        <v>3080.7471539205435</v>
      </c>
      <c r="K84" s="42">
        <v>3020.6571539205434</v>
      </c>
      <c r="L84" s="42">
        <v>3100.1971539205433</v>
      </c>
      <c r="M84" s="42">
        <v>3160.5271539205432</v>
      </c>
      <c r="N84" s="42">
        <v>3185.4571539205435</v>
      </c>
      <c r="O84" s="42">
        <v>3173.6871539205436</v>
      </c>
      <c r="P84" s="42">
        <v>3140.9571539205435</v>
      </c>
      <c r="Q84" s="42">
        <v>3152.8071539205434</v>
      </c>
      <c r="R84" s="42">
        <v>3220.7371539205433</v>
      </c>
      <c r="S84" s="42">
        <v>3403.3271539205434</v>
      </c>
      <c r="T84" s="42">
        <v>3201.817153920543</v>
      </c>
      <c r="U84" s="42">
        <v>3171.377153920543</v>
      </c>
      <c r="V84" s="42">
        <v>3080.9771539205435</v>
      </c>
      <c r="W84" s="42">
        <v>3199.9271539205433</v>
      </c>
      <c r="X84" s="42">
        <v>3304.1571539205434</v>
      </c>
      <c r="Y84" s="42">
        <v>3154.4571539205435</v>
      </c>
    </row>
    <row r="85" spans="1:25" ht="15.75" customHeight="1">
      <c r="A85" s="41">
        <f t="shared" si="1"/>
        <v>43150</v>
      </c>
      <c r="B85" s="42">
        <v>3012.1871539205436</v>
      </c>
      <c r="C85" s="42">
        <v>3035.8071539205434</v>
      </c>
      <c r="D85" s="42">
        <v>3079.4071539205434</v>
      </c>
      <c r="E85" s="42">
        <v>3104.5071539205433</v>
      </c>
      <c r="F85" s="42">
        <v>3116.127153920543</v>
      </c>
      <c r="G85" s="42">
        <v>3095.1471539205436</v>
      </c>
      <c r="H85" s="42">
        <v>2996.9271539205433</v>
      </c>
      <c r="I85" s="42">
        <v>3146.667153920543</v>
      </c>
      <c r="J85" s="42">
        <v>3043.4571539205435</v>
      </c>
      <c r="K85" s="42">
        <v>3085.2671539205435</v>
      </c>
      <c r="L85" s="42">
        <v>3103.9071539205434</v>
      </c>
      <c r="M85" s="42">
        <v>3140.7071539205435</v>
      </c>
      <c r="N85" s="42">
        <v>3194.7071539205435</v>
      </c>
      <c r="O85" s="42">
        <v>3191.4271539205433</v>
      </c>
      <c r="P85" s="42">
        <v>3149.3971539205436</v>
      </c>
      <c r="Q85" s="42">
        <v>3203.5371539205435</v>
      </c>
      <c r="R85" s="42">
        <v>3254.317153920543</v>
      </c>
      <c r="S85" s="42">
        <v>3411.0671539205437</v>
      </c>
      <c r="T85" s="42">
        <v>3087.5971539205434</v>
      </c>
      <c r="U85" s="42">
        <v>3070.6071539205436</v>
      </c>
      <c r="V85" s="42">
        <v>3066.877153920543</v>
      </c>
      <c r="W85" s="42">
        <v>3195.087153920543</v>
      </c>
      <c r="X85" s="42">
        <v>3181.6371539205434</v>
      </c>
      <c r="Y85" s="42">
        <v>3080.0971539205434</v>
      </c>
    </row>
    <row r="86" spans="1:25" ht="15.75" customHeight="1">
      <c r="A86" s="41">
        <f t="shared" si="1"/>
        <v>43151</v>
      </c>
      <c r="B86" s="42">
        <v>2970.3971539205436</v>
      </c>
      <c r="C86" s="42">
        <v>3033.6771539205433</v>
      </c>
      <c r="D86" s="42">
        <v>3076.5971539205434</v>
      </c>
      <c r="E86" s="42">
        <v>3102.0171539205435</v>
      </c>
      <c r="F86" s="42">
        <v>3113.817153920543</v>
      </c>
      <c r="G86" s="42">
        <v>3092.1471539205436</v>
      </c>
      <c r="H86" s="42">
        <v>2989.0171539205435</v>
      </c>
      <c r="I86" s="42">
        <v>3145.0171539205435</v>
      </c>
      <c r="J86" s="42">
        <v>3005.5371539205435</v>
      </c>
      <c r="K86" s="42">
        <v>3090.2471539205435</v>
      </c>
      <c r="L86" s="42">
        <v>3054.877153920543</v>
      </c>
      <c r="M86" s="42">
        <v>3145.797153920543</v>
      </c>
      <c r="N86" s="42">
        <v>3202.7271539205435</v>
      </c>
      <c r="O86" s="42">
        <v>3198.3071539205434</v>
      </c>
      <c r="P86" s="42">
        <v>3089.377153920543</v>
      </c>
      <c r="Q86" s="42">
        <v>3212.167153920543</v>
      </c>
      <c r="R86" s="42">
        <v>3174.047153920543</v>
      </c>
      <c r="S86" s="42">
        <v>3436.457153920543</v>
      </c>
      <c r="T86" s="42">
        <v>3068.3671539205434</v>
      </c>
      <c r="U86" s="42">
        <v>3066.8571539205436</v>
      </c>
      <c r="V86" s="42">
        <v>3073.3571539205436</v>
      </c>
      <c r="W86" s="42">
        <v>3196.9471539205433</v>
      </c>
      <c r="X86" s="42">
        <v>3184.9471539205433</v>
      </c>
      <c r="Y86" s="42">
        <v>3082.8471539205434</v>
      </c>
    </row>
    <row r="87" spans="1:25" ht="15.75" customHeight="1">
      <c r="A87" s="41">
        <f t="shared" si="1"/>
        <v>43152</v>
      </c>
      <c r="B87" s="42">
        <v>2958.3671539205434</v>
      </c>
      <c r="C87" s="42">
        <v>3012.6771539205433</v>
      </c>
      <c r="D87" s="42">
        <v>3053.317153920543</v>
      </c>
      <c r="E87" s="42">
        <v>3080.2371539205433</v>
      </c>
      <c r="F87" s="42">
        <v>3095.4671539205433</v>
      </c>
      <c r="G87" s="42">
        <v>3069.377153920543</v>
      </c>
      <c r="H87" s="42">
        <v>2995.9271539205433</v>
      </c>
      <c r="I87" s="42">
        <v>3143.0171539205435</v>
      </c>
      <c r="J87" s="42">
        <v>3015.1471539205436</v>
      </c>
      <c r="K87" s="42">
        <v>3133.5171539205435</v>
      </c>
      <c r="L87" s="42">
        <v>3121.047153920543</v>
      </c>
      <c r="M87" s="42">
        <v>3209.7171539205433</v>
      </c>
      <c r="N87" s="42">
        <v>3100.1771539205433</v>
      </c>
      <c r="O87" s="42">
        <v>3089.047153920543</v>
      </c>
      <c r="P87" s="42">
        <v>3084.0771539205434</v>
      </c>
      <c r="Q87" s="42">
        <v>3039.4471539205433</v>
      </c>
      <c r="R87" s="42">
        <v>3108.877153920543</v>
      </c>
      <c r="S87" s="42">
        <v>3408.5971539205434</v>
      </c>
      <c r="T87" s="42">
        <v>3067.337153920543</v>
      </c>
      <c r="U87" s="42">
        <v>3069.4771539205435</v>
      </c>
      <c r="V87" s="42">
        <v>3088.377153920543</v>
      </c>
      <c r="W87" s="42">
        <v>3201.2171539205433</v>
      </c>
      <c r="X87" s="42">
        <v>3280.2271539205435</v>
      </c>
      <c r="Y87" s="42">
        <v>3133.3971539205436</v>
      </c>
    </row>
    <row r="88" spans="1:25" ht="15.75" customHeight="1">
      <c r="A88" s="41">
        <f t="shared" si="1"/>
        <v>43153</v>
      </c>
      <c r="B88" s="42">
        <v>2965.4271539205433</v>
      </c>
      <c r="C88" s="42">
        <v>3028.1371539205434</v>
      </c>
      <c r="D88" s="42">
        <v>3074.8071539205434</v>
      </c>
      <c r="E88" s="42">
        <v>3102.9871539205433</v>
      </c>
      <c r="F88" s="42">
        <v>3115.6771539205433</v>
      </c>
      <c r="G88" s="42">
        <v>3090.3871539205434</v>
      </c>
      <c r="H88" s="42">
        <v>3009.377153920543</v>
      </c>
      <c r="I88" s="42">
        <v>3103.797153920543</v>
      </c>
      <c r="J88" s="42">
        <v>2975.5771539205434</v>
      </c>
      <c r="K88" s="42">
        <v>3080.1871539205436</v>
      </c>
      <c r="L88" s="42">
        <v>3092.317153920543</v>
      </c>
      <c r="M88" s="42">
        <v>3158.6771539205433</v>
      </c>
      <c r="N88" s="42">
        <v>3136.377153920543</v>
      </c>
      <c r="O88" s="42">
        <v>3117.547153920543</v>
      </c>
      <c r="P88" s="42">
        <v>3101.627153920543</v>
      </c>
      <c r="Q88" s="42">
        <v>3040.0571539205434</v>
      </c>
      <c r="R88" s="42">
        <v>3076.3271539205434</v>
      </c>
      <c r="S88" s="42">
        <v>3367.9771539205435</v>
      </c>
      <c r="T88" s="42">
        <v>3114.3071539205434</v>
      </c>
      <c r="U88" s="42">
        <v>3114.3571539205436</v>
      </c>
      <c r="V88" s="42">
        <v>3136.817153920543</v>
      </c>
      <c r="W88" s="42">
        <v>3269.4471539205433</v>
      </c>
      <c r="X88" s="42">
        <v>3248.1771539205433</v>
      </c>
      <c r="Y88" s="42">
        <v>3041.4571539205435</v>
      </c>
    </row>
    <row r="89" spans="1:25" ht="15.75" customHeight="1">
      <c r="A89" s="41">
        <f t="shared" si="1"/>
        <v>43154</v>
      </c>
      <c r="B89" s="42">
        <v>2980.3971539205436</v>
      </c>
      <c r="C89" s="42">
        <v>3034.877153920543</v>
      </c>
      <c r="D89" s="42">
        <v>3067.0571539205434</v>
      </c>
      <c r="E89" s="42">
        <v>3096.7571539205433</v>
      </c>
      <c r="F89" s="42">
        <v>3109.5071539205433</v>
      </c>
      <c r="G89" s="42">
        <v>3081.0371539205435</v>
      </c>
      <c r="H89" s="42">
        <v>3036.127153920543</v>
      </c>
      <c r="I89" s="42">
        <v>3073.1571539205434</v>
      </c>
      <c r="J89" s="42">
        <v>3029.6171539205434</v>
      </c>
      <c r="K89" s="42">
        <v>3052.6471539205436</v>
      </c>
      <c r="L89" s="42">
        <v>3136.9271539205433</v>
      </c>
      <c r="M89" s="42">
        <v>3046.2671539205435</v>
      </c>
      <c r="N89" s="42">
        <v>3028.0171539205435</v>
      </c>
      <c r="O89" s="42">
        <v>3021.8671539205434</v>
      </c>
      <c r="P89" s="42">
        <v>3014.0771539205434</v>
      </c>
      <c r="Q89" s="42">
        <v>3053.2871539205435</v>
      </c>
      <c r="R89" s="42">
        <v>3168.4071539205434</v>
      </c>
      <c r="S89" s="42">
        <v>3325.6371539205434</v>
      </c>
      <c r="T89" s="42">
        <v>3088.587153920543</v>
      </c>
      <c r="U89" s="42">
        <v>3102.1971539205433</v>
      </c>
      <c r="V89" s="42">
        <v>3126.5271539205432</v>
      </c>
      <c r="W89" s="42">
        <v>3266.4671539205433</v>
      </c>
      <c r="X89" s="42">
        <v>3230.9571539205435</v>
      </c>
      <c r="Y89" s="42">
        <v>3108.8871539205434</v>
      </c>
    </row>
    <row r="90" spans="1:25" ht="15.75" customHeight="1">
      <c r="A90" s="41">
        <f t="shared" si="1"/>
        <v>43155</v>
      </c>
      <c r="B90" s="42">
        <v>3011.5771539205434</v>
      </c>
      <c r="C90" s="42">
        <v>3061.2871539205435</v>
      </c>
      <c r="D90" s="42">
        <v>3105.4971539205435</v>
      </c>
      <c r="E90" s="42">
        <v>3137.8671539205434</v>
      </c>
      <c r="F90" s="42">
        <v>3160.317153920543</v>
      </c>
      <c r="G90" s="42">
        <v>3140.127153920543</v>
      </c>
      <c r="H90" s="42">
        <v>3153.1171539205434</v>
      </c>
      <c r="I90" s="42">
        <v>3148.337153920543</v>
      </c>
      <c r="J90" s="42">
        <v>3143.1071539205436</v>
      </c>
      <c r="K90" s="42">
        <v>3050.2271539205435</v>
      </c>
      <c r="L90" s="42">
        <v>3040.1371539205434</v>
      </c>
      <c r="M90" s="42">
        <v>3008.4071539205434</v>
      </c>
      <c r="N90" s="42">
        <v>3032.8971539205436</v>
      </c>
      <c r="O90" s="42">
        <v>3055.6471539205436</v>
      </c>
      <c r="P90" s="42">
        <v>3087.6471539205436</v>
      </c>
      <c r="Q90" s="42">
        <v>3129.7571539205433</v>
      </c>
      <c r="R90" s="42">
        <v>3176.1071539205436</v>
      </c>
      <c r="S90" s="42">
        <v>3308.4071539205434</v>
      </c>
      <c r="T90" s="42">
        <v>3104.1071539205436</v>
      </c>
      <c r="U90" s="42">
        <v>3105.547153920543</v>
      </c>
      <c r="V90" s="42">
        <v>3108.0071539205433</v>
      </c>
      <c r="W90" s="42">
        <v>3239.9771539205435</v>
      </c>
      <c r="X90" s="42">
        <v>3259.1371539205434</v>
      </c>
      <c r="Y90" s="42">
        <v>3068.4071539205434</v>
      </c>
    </row>
    <row r="91" spans="1:25" ht="15.75" customHeight="1">
      <c r="A91" s="41">
        <f t="shared" si="1"/>
        <v>43156</v>
      </c>
      <c r="B91" s="42">
        <v>2982.3871539205434</v>
      </c>
      <c r="C91" s="42">
        <v>3051.1071539205436</v>
      </c>
      <c r="D91" s="42">
        <v>3094.5971539205434</v>
      </c>
      <c r="E91" s="42">
        <v>3118.6971539205433</v>
      </c>
      <c r="F91" s="42">
        <v>3141.7271539205435</v>
      </c>
      <c r="G91" s="42">
        <v>3126.297153920543</v>
      </c>
      <c r="H91" s="42">
        <v>3089.6571539205434</v>
      </c>
      <c r="I91" s="42">
        <v>3085.4471539205433</v>
      </c>
      <c r="J91" s="42">
        <v>3119.2171539205433</v>
      </c>
      <c r="K91" s="42">
        <v>3033.0171539205435</v>
      </c>
      <c r="L91" s="42">
        <v>3075.7671539205435</v>
      </c>
      <c r="M91" s="42">
        <v>3019.3471539205434</v>
      </c>
      <c r="N91" s="42">
        <v>3015.9771539205435</v>
      </c>
      <c r="O91" s="42">
        <v>3095.1071539205436</v>
      </c>
      <c r="P91" s="42">
        <v>3108.567153920543</v>
      </c>
      <c r="Q91" s="42">
        <v>3147.4271539205433</v>
      </c>
      <c r="R91" s="42">
        <v>3193.1071539205436</v>
      </c>
      <c r="S91" s="42">
        <v>3304.1871539205436</v>
      </c>
      <c r="T91" s="42">
        <v>3105.6871539205436</v>
      </c>
      <c r="U91" s="42">
        <v>3104.297153920543</v>
      </c>
      <c r="V91" s="42">
        <v>3111.1171539205434</v>
      </c>
      <c r="W91" s="42">
        <v>3222.5571539205434</v>
      </c>
      <c r="X91" s="42">
        <v>3266.2171539205433</v>
      </c>
      <c r="Y91" s="42">
        <v>3075.3971539205436</v>
      </c>
    </row>
    <row r="92" spans="1:25" ht="15.75" customHeight="1">
      <c r="A92" s="41">
        <f t="shared" si="1"/>
        <v>43157</v>
      </c>
      <c r="B92" s="42">
        <v>2998.9471539205433</v>
      </c>
      <c r="C92" s="42">
        <v>3042.7271539205435</v>
      </c>
      <c r="D92" s="42">
        <v>3076.3071539205434</v>
      </c>
      <c r="E92" s="42">
        <v>3108.047153920543</v>
      </c>
      <c r="F92" s="42">
        <v>3120.4571539205435</v>
      </c>
      <c r="G92" s="42">
        <v>3088.4571539205435</v>
      </c>
      <c r="H92" s="42">
        <v>3019.9471539205433</v>
      </c>
      <c r="I92" s="42">
        <v>3169.417153920543</v>
      </c>
      <c r="J92" s="42">
        <v>3047.317153920543</v>
      </c>
      <c r="K92" s="42">
        <v>3114.6371539205434</v>
      </c>
      <c r="L92" s="42">
        <v>3075.2771539205432</v>
      </c>
      <c r="M92" s="42">
        <v>3073.8071539205434</v>
      </c>
      <c r="N92" s="42">
        <v>3109.5771539205434</v>
      </c>
      <c r="O92" s="42">
        <v>3083.377153920543</v>
      </c>
      <c r="P92" s="42">
        <v>3094.9671539205433</v>
      </c>
      <c r="Q92" s="42">
        <v>3092.5571539205434</v>
      </c>
      <c r="R92" s="42">
        <v>3079.0971539205434</v>
      </c>
      <c r="S92" s="42">
        <v>3316.4771539205435</v>
      </c>
      <c r="T92" s="42">
        <v>3091.5271539205432</v>
      </c>
      <c r="U92" s="42">
        <v>3093.837153920543</v>
      </c>
      <c r="V92" s="42">
        <v>3096.4471539205433</v>
      </c>
      <c r="W92" s="42">
        <v>3217.547153920543</v>
      </c>
      <c r="X92" s="42">
        <v>3276.0171539205435</v>
      </c>
      <c r="Y92" s="42">
        <v>3072.087153920543</v>
      </c>
    </row>
    <row r="93" spans="1:25" ht="15.75" customHeight="1">
      <c r="A93" s="41">
        <f t="shared" si="1"/>
        <v>43158</v>
      </c>
      <c r="B93" s="42">
        <v>2981.877153920543</v>
      </c>
      <c r="C93" s="42">
        <v>3030.3571539205436</v>
      </c>
      <c r="D93" s="42">
        <v>3075.9771539205435</v>
      </c>
      <c r="E93" s="42">
        <v>3108.2871539205435</v>
      </c>
      <c r="F93" s="42">
        <v>3122.837153920543</v>
      </c>
      <c r="G93" s="42">
        <v>3085.5071539205433</v>
      </c>
      <c r="H93" s="42">
        <v>3021.837153920543</v>
      </c>
      <c r="I93" s="42">
        <v>3118.5571539205434</v>
      </c>
      <c r="J93" s="42">
        <v>2995.7471539205435</v>
      </c>
      <c r="K93" s="42">
        <v>2996.8971539205436</v>
      </c>
      <c r="L93" s="42">
        <v>3012.337153920543</v>
      </c>
      <c r="M93" s="42">
        <v>3010.9671539205433</v>
      </c>
      <c r="N93" s="42">
        <v>3002.3671539205434</v>
      </c>
      <c r="O93" s="42">
        <v>3060.5271539205432</v>
      </c>
      <c r="P93" s="42">
        <v>3034.0271539205432</v>
      </c>
      <c r="Q93" s="42">
        <v>3047.6371539205434</v>
      </c>
      <c r="R93" s="42">
        <v>3087.297153920543</v>
      </c>
      <c r="S93" s="42">
        <v>3220.6571539205434</v>
      </c>
      <c r="T93" s="42">
        <v>3059.6171539205434</v>
      </c>
      <c r="U93" s="42">
        <v>3054.1571539205434</v>
      </c>
      <c r="V93" s="42">
        <v>3061.587153920543</v>
      </c>
      <c r="W93" s="42">
        <v>3181.7671539205435</v>
      </c>
      <c r="X93" s="42">
        <v>3190.1771539205433</v>
      </c>
      <c r="Y93" s="42">
        <v>3071.1571539205434</v>
      </c>
    </row>
    <row r="94" spans="1:25" ht="15.75" customHeight="1">
      <c r="A94" s="41">
        <f t="shared" si="1"/>
        <v>43159</v>
      </c>
      <c r="B94" s="42">
        <v>2995.5071539205433</v>
      </c>
      <c r="C94" s="42">
        <v>3062.3671539205434</v>
      </c>
      <c r="D94" s="42">
        <v>3119.1571539205434</v>
      </c>
      <c r="E94" s="42">
        <v>3150.6571539205434</v>
      </c>
      <c r="F94" s="42">
        <v>3161.9671539205433</v>
      </c>
      <c r="G94" s="42">
        <v>3128.1771539205433</v>
      </c>
      <c r="H94" s="42">
        <v>3077.1871539205436</v>
      </c>
      <c r="I94" s="42">
        <v>3029.3971539205436</v>
      </c>
      <c r="J94" s="42">
        <v>3077.0971539205434</v>
      </c>
      <c r="K94" s="42">
        <v>3035.297153920543</v>
      </c>
      <c r="L94" s="42">
        <v>3034.9271539205433</v>
      </c>
      <c r="M94" s="42">
        <v>3030.1571539205434</v>
      </c>
      <c r="N94" s="42">
        <v>3037.5771539205434</v>
      </c>
      <c r="O94" s="42">
        <v>3027.3471539205434</v>
      </c>
      <c r="P94" s="42">
        <v>3017.2171539205433</v>
      </c>
      <c r="Q94" s="42">
        <v>3032.4371539205436</v>
      </c>
      <c r="R94" s="42">
        <v>3086.6871539205436</v>
      </c>
      <c r="S94" s="42">
        <v>3192.297153920543</v>
      </c>
      <c r="T94" s="42">
        <v>3095.337153920543</v>
      </c>
      <c r="U94" s="42">
        <v>3105.2371539205433</v>
      </c>
      <c r="V94" s="42">
        <v>3129.4571539205435</v>
      </c>
      <c r="W94" s="42">
        <v>3224.8271539205434</v>
      </c>
      <c r="X94" s="42">
        <v>3126.2871539205435</v>
      </c>
      <c r="Y94" s="42">
        <v>3025.6771539205433</v>
      </c>
    </row>
    <row r="95" spans="1:25" ht="15.75" customHeight="1">
      <c r="A95" s="41"/>
      <c r="B95" s="42"/>
      <c r="C95" s="42"/>
      <c r="D95" s="42"/>
      <c r="E95" s="42"/>
      <c r="F95" s="42"/>
      <c r="G95" s="42"/>
      <c r="H95" s="42"/>
      <c r="I95" s="42"/>
      <c r="J95" s="42"/>
      <c r="K95" s="42"/>
      <c r="L95" s="42"/>
      <c r="M95" s="42"/>
      <c r="N95" s="42"/>
      <c r="O95" s="42"/>
      <c r="P95" s="42"/>
      <c r="Q95" s="42"/>
      <c r="R95" s="42"/>
      <c r="S95" s="42"/>
      <c r="T95" s="42"/>
      <c r="U95" s="42"/>
      <c r="V95" s="42"/>
      <c r="W95" s="42"/>
      <c r="X95" s="42"/>
      <c r="Y95" s="42"/>
    </row>
    <row r="96" spans="1:25" ht="15.75" customHeight="1">
      <c r="A96" s="41"/>
      <c r="B96" s="42"/>
      <c r="C96" s="42"/>
      <c r="D96" s="42"/>
      <c r="E96" s="42"/>
      <c r="F96" s="42"/>
      <c r="G96" s="42"/>
      <c r="H96" s="42"/>
      <c r="I96" s="42"/>
      <c r="J96" s="42"/>
      <c r="K96" s="42"/>
      <c r="L96" s="42"/>
      <c r="M96" s="42"/>
      <c r="N96" s="42"/>
      <c r="O96" s="42"/>
      <c r="P96" s="42"/>
      <c r="Q96" s="42"/>
      <c r="R96" s="42"/>
      <c r="S96" s="42"/>
      <c r="T96" s="42"/>
      <c r="U96" s="42"/>
      <c r="V96" s="42"/>
      <c r="W96" s="42"/>
      <c r="X96" s="42"/>
      <c r="Y96" s="42"/>
    </row>
    <row r="97" spans="1:25" ht="15.75" customHeight="1">
      <c r="A97" s="41"/>
      <c r="B97" s="42"/>
      <c r="C97" s="42"/>
      <c r="D97" s="42"/>
      <c r="E97" s="42"/>
      <c r="F97" s="42"/>
      <c r="G97" s="42"/>
      <c r="H97" s="42"/>
      <c r="I97" s="42"/>
      <c r="J97" s="42"/>
      <c r="K97" s="42"/>
      <c r="L97" s="42"/>
      <c r="M97" s="42"/>
      <c r="N97" s="42"/>
      <c r="O97" s="42"/>
      <c r="P97" s="42"/>
      <c r="Q97" s="42"/>
      <c r="R97" s="42"/>
      <c r="S97" s="42"/>
      <c r="T97" s="42"/>
      <c r="U97" s="42"/>
      <c r="V97" s="42"/>
      <c r="W97" s="42"/>
      <c r="X97" s="42"/>
      <c r="Y97" s="42"/>
    </row>
    <row r="98" spans="1:25" ht="15.75" customHeight="1">
      <c r="A98" s="37" t="s">
        <v>78</v>
      </c>
      <c r="B98" s="38"/>
      <c r="C98" s="40" t="s">
        <v>109</v>
      </c>
      <c r="D98" s="38"/>
      <c r="E98" s="38"/>
      <c r="F98" s="38"/>
      <c r="G98" s="38"/>
      <c r="H98" s="38"/>
      <c r="I98" s="38"/>
      <c r="J98" s="38"/>
      <c r="K98" s="38"/>
      <c r="L98" s="38"/>
      <c r="M98" s="38"/>
      <c r="N98" s="38"/>
      <c r="O98" s="38"/>
      <c r="P98" s="38"/>
      <c r="Q98" s="38"/>
      <c r="R98" s="38"/>
      <c r="S98" s="38"/>
      <c r="T98" s="38"/>
      <c r="U98" s="38"/>
      <c r="V98" s="38"/>
      <c r="W98" s="38"/>
      <c r="X98" s="38"/>
      <c r="Y98" s="36"/>
    </row>
    <row r="99" spans="1:25" ht="15.75" customHeight="1">
      <c r="A99" s="37" t="s">
        <v>80</v>
      </c>
      <c r="B99" s="38"/>
      <c r="C99" s="38"/>
      <c r="D99" s="38"/>
      <c r="E99" s="38"/>
      <c r="F99" s="38"/>
      <c r="G99" s="40" t="s">
        <v>124</v>
      </c>
      <c r="H99" s="38"/>
      <c r="I99" s="38"/>
      <c r="J99" s="38"/>
      <c r="K99" s="38"/>
      <c r="L99" s="38"/>
      <c r="M99" s="38"/>
      <c r="N99" s="38"/>
      <c r="O99" s="38"/>
      <c r="P99" s="38"/>
      <c r="Q99" s="38"/>
      <c r="R99" s="38"/>
      <c r="S99" s="38"/>
      <c r="T99" s="38"/>
      <c r="U99" s="38"/>
      <c r="V99" s="38"/>
      <c r="W99" s="38"/>
      <c r="X99" s="38"/>
      <c r="Y99" s="38"/>
    </row>
    <row r="100" spans="1:25" ht="15.75" customHeight="1">
      <c r="A100" s="89" t="s">
        <v>82</v>
      </c>
      <c r="B100" s="92" t="s">
        <v>83</v>
      </c>
      <c r="C100" s="93"/>
      <c r="D100" s="93"/>
      <c r="E100" s="93"/>
      <c r="F100" s="93"/>
      <c r="G100" s="93"/>
      <c r="H100" s="93"/>
      <c r="I100" s="93"/>
      <c r="J100" s="93"/>
      <c r="K100" s="93"/>
      <c r="L100" s="93"/>
      <c r="M100" s="93"/>
      <c r="N100" s="93"/>
      <c r="O100" s="93"/>
      <c r="P100" s="93"/>
      <c r="Q100" s="93"/>
      <c r="R100" s="93"/>
      <c r="S100" s="93"/>
      <c r="T100" s="93"/>
      <c r="U100" s="93"/>
      <c r="V100" s="93"/>
      <c r="W100" s="93"/>
      <c r="X100" s="93"/>
      <c r="Y100" s="94"/>
    </row>
    <row r="101" spans="1:25" ht="15.75" customHeight="1">
      <c r="A101" s="90"/>
      <c r="B101" s="95"/>
      <c r="C101" s="96"/>
      <c r="D101" s="96"/>
      <c r="E101" s="96"/>
      <c r="F101" s="96"/>
      <c r="G101" s="96"/>
      <c r="H101" s="96"/>
      <c r="I101" s="96"/>
      <c r="J101" s="96"/>
      <c r="K101" s="96"/>
      <c r="L101" s="96"/>
      <c r="M101" s="96"/>
      <c r="N101" s="96"/>
      <c r="O101" s="96"/>
      <c r="P101" s="96"/>
      <c r="Q101" s="96"/>
      <c r="R101" s="96"/>
      <c r="S101" s="96"/>
      <c r="T101" s="96"/>
      <c r="U101" s="96"/>
      <c r="V101" s="96"/>
      <c r="W101" s="96"/>
      <c r="X101" s="96"/>
      <c r="Y101" s="97"/>
    </row>
    <row r="102" spans="1:25" ht="15.75" customHeight="1">
      <c r="A102" s="90"/>
      <c r="B102" s="98" t="s">
        <v>84</v>
      </c>
      <c r="C102" s="98" t="s">
        <v>85</v>
      </c>
      <c r="D102" s="98" t="s">
        <v>86</v>
      </c>
      <c r="E102" s="98" t="s">
        <v>87</v>
      </c>
      <c r="F102" s="98" t="s">
        <v>88</v>
      </c>
      <c r="G102" s="98" t="s">
        <v>89</v>
      </c>
      <c r="H102" s="98" t="s">
        <v>90</v>
      </c>
      <c r="I102" s="98" t="s">
        <v>91</v>
      </c>
      <c r="J102" s="98" t="s">
        <v>92</v>
      </c>
      <c r="K102" s="98" t="s">
        <v>93</v>
      </c>
      <c r="L102" s="98" t="s">
        <v>94</v>
      </c>
      <c r="M102" s="98" t="s">
        <v>95</v>
      </c>
      <c r="N102" s="98" t="s">
        <v>96</v>
      </c>
      <c r="O102" s="98" t="s">
        <v>97</v>
      </c>
      <c r="P102" s="98" t="s">
        <v>98</v>
      </c>
      <c r="Q102" s="98" t="s">
        <v>99</v>
      </c>
      <c r="R102" s="98" t="s">
        <v>100</v>
      </c>
      <c r="S102" s="98" t="s">
        <v>101</v>
      </c>
      <c r="T102" s="98" t="s">
        <v>102</v>
      </c>
      <c r="U102" s="98" t="s">
        <v>103</v>
      </c>
      <c r="V102" s="98" t="s">
        <v>104</v>
      </c>
      <c r="W102" s="98" t="s">
        <v>105</v>
      </c>
      <c r="X102" s="98" t="s">
        <v>106</v>
      </c>
      <c r="Y102" s="98" t="s">
        <v>107</v>
      </c>
    </row>
    <row r="103" spans="1:25" ht="15.75" customHeight="1">
      <c r="A103" s="91"/>
      <c r="B103" s="99"/>
      <c r="C103" s="99"/>
      <c r="D103" s="99"/>
      <c r="E103" s="99"/>
      <c r="F103" s="99"/>
      <c r="G103" s="99"/>
      <c r="H103" s="99"/>
      <c r="I103" s="99"/>
      <c r="J103" s="99"/>
      <c r="K103" s="99"/>
      <c r="L103" s="99"/>
      <c r="M103" s="99"/>
      <c r="N103" s="99"/>
      <c r="O103" s="99"/>
      <c r="P103" s="99"/>
      <c r="Q103" s="99"/>
      <c r="R103" s="99"/>
      <c r="S103" s="99"/>
      <c r="T103" s="99"/>
      <c r="U103" s="99"/>
      <c r="V103" s="99"/>
      <c r="W103" s="99"/>
      <c r="X103" s="99"/>
      <c r="Y103" s="99"/>
    </row>
    <row r="104" spans="1:25" ht="15.75" customHeight="1">
      <c r="A104" s="41">
        <f>A67</f>
        <v>43132</v>
      </c>
      <c r="B104" s="42">
        <v>3340.9871539205437</v>
      </c>
      <c r="C104" s="42">
        <v>3293.9171539205436</v>
      </c>
      <c r="D104" s="42">
        <v>3302.1571539205434</v>
      </c>
      <c r="E104" s="42">
        <v>3325.3771539205436</v>
      </c>
      <c r="F104" s="42">
        <v>3337.6571539205434</v>
      </c>
      <c r="G104" s="42">
        <v>3329.3171539205437</v>
      </c>
      <c r="H104" s="42">
        <v>3368.7271539205435</v>
      </c>
      <c r="I104" s="42">
        <v>3611.7171539205433</v>
      </c>
      <c r="J104" s="42">
        <v>3428.4271539205433</v>
      </c>
      <c r="K104" s="42">
        <v>3368.8971539205436</v>
      </c>
      <c r="L104" s="42">
        <v>3441.8271539205434</v>
      </c>
      <c r="M104" s="42">
        <v>3296.3271539205434</v>
      </c>
      <c r="N104" s="42">
        <v>3321.4071539205434</v>
      </c>
      <c r="O104" s="42">
        <v>3293.6971539205433</v>
      </c>
      <c r="P104" s="42">
        <v>3321.7271539205435</v>
      </c>
      <c r="Q104" s="42">
        <v>3347.0671539205437</v>
      </c>
      <c r="R104" s="42">
        <v>3477.2171539205433</v>
      </c>
      <c r="S104" s="42">
        <v>4410.387153920544</v>
      </c>
      <c r="T104" s="42">
        <v>3768.5571539205434</v>
      </c>
      <c r="U104" s="42">
        <v>3789.2371539205437</v>
      </c>
      <c r="V104" s="42">
        <v>3413.2071539205435</v>
      </c>
      <c r="W104" s="42">
        <v>3371.6771539205433</v>
      </c>
      <c r="X104" s="42">
        <v>3556.0371539205435</v>
      </c>
      <c r="Y104" s="42">
        <v>3427.8071539205434</v>
      </c>
    </row>
    <row r="105" spans="1:25" ht="15.75" customHeight="1">
      <c r="A105" s="41">
        <f>A104+1</f>
        <v>43133</v>
      </c>
      <c r="B105" s="42">
        <v>3283.4771539205435</v>
      </c>
      <c r="C105" s="42">
        <v>3286.2871539205435</v>
      </c>
      <c r="D105" s="42">
        <v>3321.1771539205433</v>
      </c>
      <c r="E105" s="42">
        <v>3344.6371539205434</v>
      </c>
      <c r="F105" s="42">
        <v>3357.8371539205436</v>
      </c>
      <c r="G105" s="42">
        <v>3346.7671539205435</v>
      </c>
      <c r="H105" s="42">
        <v>3343.2071539205435</v>
      </c>
      <c r="I105" s="42">
        <v>3490.3071539205434</v>
      </c>
      <c r="J105" s="42">
        <v>3381.6171539205434</v>
      </c>
      <c r="K105" s="42">
        <v>3658.8971539205436</v>
      </c>
      <c r="L105" s="42">
        <v>3508.5871539205436</v>
      </c>
      <c r="M105" s="42">
        <v>3408.5271539205437</v>
      </c>
      <c r="N105" s="42">
        <v>3323.6371539205434</v>
      </c>
      <c r="O105" s="42">
        <v>3314.6371539205434</v>
      </c>
      <c r="P105" s="42">
        <v>3336.3271539205434</v>
      </c>
      <c r="Q105" s="42">
        <v>3337.0271539205437</v>
      </c>
      <c r="R105" s="42">
        <v>3477.5671539205437</v>
      </c>
      <c r="S105" s="42">
        <v>4232.267153920544</v>
      </c>
      <c r="T105" s="42">
        <v>3568.7871539205435</v>
      </c>
      <c r="U105" s="42">
        <v>3358.7271539205435</v>
      </c>
      <c r="V105" s="42">
        <v>3349.8471539205434</v>
      </c>
      <c r="W105" s="42">
        <v>3477.8671539205434</v>
      </c>
      <c r="X105" s="42">
        <v>3503.6271539205436</v>
      </c>
      <c r="Y105" s="42">
        <v>3388.1671539205436</v>
      </c>
    </row>
    <row r="106" spans="1:25" ht="15.75" customHeight="1">
      <c r="A106" s="41">
        <f aca="true" t="shared" si="2" ref="A106:A134">A105+1</f>
        <v>43134</v>
      </c>
      <c r="B106" s="42">
        <v>3281.4071539205434</v>
      </c>
      <c r="C106" s="42">
        <v>3313.797153920543</v>
      </c>
      <c r="D106" s="42">
        <v>3337.8171539205437</v>
      </c>
      <c r="E106" s="42">
        <v>3360.9071539205434</v>
      </c>
      <c r="F106" s="42">
        <v>3371.9871539205437</v>
      </c>
      <c r="G106" s="42">
        <v>3344.9371539205436</v>
      </c>
      <c r="H106" s="42">
        <v>3331.8671539205434</v>
      </c>
      <c r="I106" s="42">
        <v>3467.3771539205436</v>
      </c>
      <c r="J106" s="42">
        <v>3297.5871539205436</v>
      </c>
      <c r="K106" s="42">
        <v>3339.5271539205437</v>
      </c>
      <c r="L106" s="42">
        <v>3329.6771539205433</v>
      </c>
      <c r="M106" s="42">
        <v>3363.1871539205436</v>
      </c>
      <c r="N106" s="42">
        <v>3481.8371539205436</v>
      </c>
      <c r="O106" s="42">
        <v>3492.2871539205435</v>
      </c>
      <c r="P106" s="42">
        <v>3483.9771539205435</v>
      </c>
      <c r="Q106" s="42">
        <v>3504.9371539205436</v>
      </c>
      <c r="R106" s="42">
        <v>3556.1471539205436</v>
      </c>
      <c r="S106" s="42">
        <v>3733.9871539205437</v>
      </c>
      <c r="T106" s="42">
        <v>3385.3071539205434</v>
      </c>
      <c r="U106" s="42">
        <v>3382.5771539205434</v>
      </c>
      <c r="V106" s="42">
        <v>3380.1471539205436</v>
      </c>
      <c r="W106" s="42">
        <v>3510.3271539205434</v>
      </c>
      <c r="X106" s="42">
        <v>3503.6271539205436</v>
      </c>
      <c r="Y106" s="42">
        <v>3391.8671539205434</v>
      </c>
    </row>
    <row r="107" spans="1:25" ht="15.75" customHeight="1">
      <c r="A107" s="41">
        <f t="shared" si="2"/>
        <v>43135</v>
      </c>
      <c r="B107" s="42">
        <v>3302.1571539205434</v>
      </c>
      <c r="C107" s="42">
        <v>3300.4971539205435</v>
      </c>
      <c r="D107" s="42">
        <v>3333.8171539205437</v>
      </c>
      <c r="E107" s="42">
        <v>3358.2571539205433</v>
      </c>
      <c r="F107" s="42">
        <v>3373.6371539205434</v>
      </c>
      <c r="G107" s="42">
        <v>3382.5571539205434</v>
      </c>
      <c r="H107" s="42">
        <v>3343.9071539205434</v>
      </c>
      <c r="I107" s="42">
        <v>3314.1071539205436</v>
      </c>
      <c r="J107" s="42">
        <v>3313.8271539205434</v>
      </c>
      <c r="K107" s="42">
        <v>3312.0171539205435</v>
      </c>
      <c r="L107" s="42">
        <v>3302.7171539205433</v>
      </c>
      <c r="M107" s="42">
        <v>3319.5671539205437</v>
      </c>
      <c r="N107" s="42">
        <v>3313.9871539205437</v>
      </c>
      <c r="O107" s="42">
        <v>3316.1471539205436</v>
      </c>
      <c r="P107" s="42">
        <v>3328.9171539205436</v>
      </c>
      <c r="Q107" s="42">
        <v>3314.9971539205435</v>
      </c>
      <c r="R107" s="42">
        <v>3379.8071539205434</v>
      </c>
      <c r="S107" s="42">
        <v>3654.5971539205434</v>
      </c>
      <c r="T107" s="42">
        <v>3391.7771539205437</v>
      </c>
      <c r="U107" s="42">
        <v>3391.1971539205433</v>
      </c>
      <c r="V107" s="42">
        <v>3419.2671539205435</v>
      </c>
      <c r="W107" s="42">
        <v>3496.9471539205433</v>
      </c>
      <c r="X107" s="42">
        <v>3583.5671539205437</v>
      </c>
      <c r="Y107" s="42">
        <v>3464.5271539205437</v>
      </c>
    </row>
    <row r="108" spans="1:25" ht="15.75" customHeight="1">
      <c r="A108" s="41">
        <f t="shared" si="2"/>
        <v>43136</v>
      </c>
      <c r="B108" s="42">
        <v>3288.6171539205434</v>
      </c>
      <c r="C108" s="42">
        <v>3316.3871539205434</v>
      </c>
      <c r="D108" s="42">
        <v>3350.8671539205434</v>
      </c>
      <c r="E108" s="42">
        <v>3376.6071539205436</v>
      </c>
      <c r="F108" s="42">
        <v>3393.7271539205435</v>
      </c>
      <c r="G108" s="42">
        <v>3375.0171539205435</v>
      </c>
      <c r="H108" s="42">
        <v>3312.0871539205436</v>
      </c>
      <c r="I108" s="42">
        <v>3378.9671539205433</v>
      </c>
      <c r="J108" s="42">
        <v>3317.1871539205436</v>
      </c>
      <c r="K108" s="42">
        <v>3315.4671539205433</v>
      </c>
      <c r="L108" s="42">
        <v>3319.7171539205433</v>
      </c>
      <c r="M108" s="42">
        <v>3345.7471539205435</v>
      </c>
      <c r="N108" s="42">
        <v>3318.1071539205436</v>
      </c>
      <c r="O108" s="42">
        <v>3325.1071539205436</v>
      </c>
      <c r="P108" s="42">
        <v>3352.7471539205435</v>
      </c>
      <c r="Q108" s="42">
        <v>3323.6371539205434</v>
      </c>
      <c r="R108" s="42">
        <v>3295.5871539205436</v>
      </c>
      <c r="S108" s="42">
        <v>3500.3171539205437</v>
      </c>
      <c r="T108" s="42">
        <v>3379.3571539205436</v>
      </c>
      <c r="U108" s="42">
        <v>3384.6871539205436</v>
      </c>
      <c r="V108" s="42">
        <v>3391.3171539205437</v>
      </c>
      <c r="W108" s="42">
        <v>3510.1971539205433</v>
      </c>
      <c r="X108" s="42">
        <v>3456.8171539205437</v>
      </c>
      <c r="Y108" s="42">
        <v>3370.4471539205433</v>
      </c>
    </row>
    <row r="109" spans="1:25" ht="15.75" customHeight="1">
      <c r="A109" s="41">
        <f t="shared" si="2"/>
        <v>43137</v>
      </c>
      <c r="B109" s="42">
        <v>3286.5171539205435</v>
      </c>
      <c r="C109" s="42">
        <v>3299.6271539205436</v>
      </c>
      <c r="D109" s="42">
        <v>3335.1871539205436</v>
      </c>
      <c r="E109" s="42">
        <v>3358.7571539205433</v>
      </c>
      <c r="F109" s="42">
        <v>3367.8671539205434</v>
      </c>
      <c r="G109" s="42">
        <v>3356.9371539205436</v>
      </c>
      <c r="H109" s="42">
        <v>3285.0971539205434</v>
      </c>
      <c r="I109" s="42">
        <v>3416.2271539205435</v>
      </c>
      <c r="J109" s="42">
        <v>3296.3871539205434</v>
      </c>
      <c r="K109" s="42">
        <v>3289.0671539205437</v>
      </c>
      <c r="L109" s="42">
        <v>3301.4671539205433</v>
      </c>
      <c r="M109" s="42">
        <v>3325.2071539205435</v>
      </c>
      <c r="N109" s="42">
        <v>3310.9371539205436</v>
      </c>
      <c r="O109" s="42">
        <v>3313.4471539205433</v>
      </c>
      <c r="P109" s="42">
        <v>3330.9571539205435</v>
      </c>
      <c r="Q109" s="42">
        <v>3313.8571539205436</v>
      </c>
      <c r="R109" s="42">
        <v>3319.7271539205435</v>
      </c>
      <c r="S109" s="42">
        <v>3526.6471539205436</v>
      </c>
      <c r="T109" s="42">
        <v>3369.4371539205436</v>
      </c>
      <c r="U109" s="42">
        <v>3364.2771539205437</v>
      </c>
      <c r="V109" s="42">
        <v>3374.1471539205436</v>
      </c>
      <c r="W109" s="42">
        <v>3464.2371539205437</v>
      </c>
      <c r="X109" s="42">
        <v>3474.0371539205435</v>
      </c>
      <c r="Y109" s="42">
        <v>3378.2071539205435</v>
      </c>
    </row>
    <row r="110" spans="1:25" ht="15.75" customHeight="1">
      <c r="A110" s="41">
        <f t="shared" si="2"/>
        <v>43138</v>
      </c>
      <c r="B110" s="42">
        <v>3278.7371539205437</v>
      </c>
      <c r="C110" s="42">
        <v>3293.1971539205433</v>
      </c>
      <c r="D110" s="42">
        <v>3329.1471539205436</v>
      </c>
      <c r="E110" s="42">
        <v>3352.3571539205436</v>
      </c>
      <c r="F110" s="42">
        <v>3369.2371539205437</v>
      </c>
      <c r="G110" s="42">
        <v>3354.7371539205437</v>
      </c>
      <c r="H110" s="42">
        <v>3314.1071539205436</v>
      </c>
      <c r="I110" s="42">
        <v>3573.6271539205436</v>
      </c>
      <c r="J110" s="42">
        <v>3368.8071539205434</v>
      </c>
      <c r="K110" s="42">
        <v>3369.1271539205436</v>
      </c>
      <c r="L110" s="42">
        <v>3359.0271539205437</v>
      </c>
      <c r="M110" s="42">
        <v>3394.0971539205434</v>
      </c>
      <c r="N110" s="42">
        <v>3423.0171539205435</v>
      </c>
      <c r="O110" s="42">
        <v>3421.3571539205436</v>
      </c>
      <c r="P110" s="42">
        <v>3429.3671539205434</v>
      </c>
      <c r="Q110" s="42">
        <v>3423.1571539205434</v>
      </c>
      <c r="R110" s="42">
        <v>3348.3471539205434</v>
      </c>
      <c r="S110" s="42">
        <v>3533.2671539205435</v>
      </c>
      <c r="T110" s="42">
        <v>3544.4871539205437</v>
      </c>
      <c r="U110" s="42">
        <v>3535.6171539205434</v>
      </c>
      <c r="V110" s="42">
        <v>3629.5771539205434</v>
      </c>
      <c r="W110" s="42">
        <v>3718.7371539205437</v>
      </c>
      <c r="X110" s="42">
        <v>3415.3871539205434</v>
      </c>
      <c r="Y110" s="42">
        <v>3389.2671539205435</v>
      </c>
    </row>
    <row r="111" spans="1:25" ht="15.75" customHeight="1">
      <c r="A111" s="41">
        <f t="shared" si="2"/>
        <v>43139</v>
      </c>
      <c r="B111" s="42">
        <v>3282.7171539205433</v>
      </c>
      <c r="C111" s="42">
        <v>3294.1771539205433</v>
      </c>
      <c r="D111" s="42">
        <v>3326.1571539205434</v>
      </c>
      <c r="E111" s="42">
        <v>3348.5571539205434</v>
      </c>
      <c r="F111" s="42">
        <v>3365.5971539205434</v>
      </c>
      <c r="G111" s="42">
        <v>3360.1871539205436</v>
      </c>
      <c r="H111" s="42">
        <v>3352.2371539205437</v>
      </c>
      <c r="I111" s="42">
        <v>3503.9371539205436</v>
      </c>
      <c r="J111" s="42">
        <v>3333.0371539205435</v>
      </c>
      <c r="K111" s="42">
        <v>3353.8171539205437</v>
      </c>
      <c r="L111" s="42">
        <v>3358.0371539205435</v>
      </c>
      <c r="M111" s="42">
        <v>3396.7571539205433</v>
      </c>
      <c r="N111" s="42">
        <v>3374.0271539205437</v>
      </c>
      <c r="O111" s="42">
        <v>3383.0771539205434</v>
      </c>
      <c r="P111" s="42">
        <v>3398.4771539205435</v>
      </c>
      <c r="Q111" s="42">
        <v>3380.4871539205437</v>
      </c>
      <c r="R111" s="42">
        <v>3391.5771539205434</v>
      </c>
      <c r="S111" s="42">
        <v>3742.4271539205433</v>
      </c>
      <c r="T111" s="42">
        <v>3478.2871539205435</v>
      </c>
      <c r="U111" s="42">
        <v>3468.0571539205434</v>
      </c>
      <c r="V111" s="42">
        <v>3569.8371539205436</v>
      </c>
      <c r="W111" s="42">
        <v>3635.7671539205435</v>
      </c>
      <c r="X111" s="42">
        <v>3519.4371539205436</v>
      </c>
      <c r="Y111" s="42">
        <v>3426.5171539205435</v>
      </c>
    </row>
    <row r="112" spans="1:25" ht="15.75" customHeight="1">
      <c r="A112" s="41">
        <f t="shared" si="2"/>
        <v>43140</v>
      </c>
      <c r="B112" s="42">
        <v>3317.4171539205436</v>
      </c>
      <c r="C112" s="42">
        <v>3322.3371539205436</v>
      </c>
      <c r="D112" s="42">
        <v>3356.5171539205435</v>
      </c>
      <c r="E112" s="42">
        <v>3377.3671539205434</v>
      </c>
      <c r="F112" s="42">
        <v>3392.6371539205434</v>
      </c>
      <c r="G112" s="42">
        <v>3375.3571539205436</v>
      </c>
      <c r="H112" s="42">
        <v>3326.0871539205436</v>
      </c>
      <c r="I112" s="42">
        <v>3469.3171539205437</v>
      </c>
      <c r="J112" s="42">
        <v>3322.5971539205434</v>
      </c>
      <c r="K112" s="42">
        <v>3356.5071539205433</v>
      </c>
      <c r="L112" s="42">
        <v>3362.547153920543</v>
      </c>
      <c r="M112" s="42">
        <v>3373.3471539205434</v>
      </c>
      <c r="N112" s="42">
        <v>3452.4771539205435</v>
      </c>
      <c r="O112" s="42">
        <v>3492.1971539205433</v>
      </c>
      <c r="P112" s="42">
        <v>3464.8471539205434</v>
      </c>
      <c r="Q112" s="42">
        <v>3510.4571539205435</v>
      </c>
      <c r="R112" s="42">
        <v>3610.9371539205436</v>
      </c>
      <c r="S112" s="42">
        <v>3847.6971539205438</v>
      </c>
      <c r="T112" s="42">
        <v>3531.4671539205433</v>
      </c>
      <c r="U112" s="42">
        <v>3522.0971539205434</v>
      </c>
      <c r="V112" s="42">
        <v>3505.4771539205435</v>
      </c>
      <c r="W112" s="42">
        <v>3540.047153920543</v>
      </c>
      <c r="X112" s="42">
        <v>3524.9371539205436</v>
      </c>
      <c r="Y112" s="42">
        <v>3413.4971539205435</v>
      </c>
    </row>
    <row r="113" spans="1:25" ht="15.75" customHeight="1">
      <c r="A113" s="41">
        <f t="shared" si="2"/>
        <v>43141</v>
      </c>
      <c r="B113" s="42">
        <v>3290.5371539205435</v>
      </c>
      <c r="C113" s="42">
        <v>3312.5371539205435</v>
      </c>
      <c r="D113" s="42">
        <v>3346.4471539205433</v>
      </c>
      <c r="E113" s="42">
        <v>3369.547153920543</v>
      </c>
      <c r="F113" s="42">
        <v>3377.3471539205434</v>
      </c>
      <c r="G113" s="42">
        <v>3358.9371539205436</v>
      </c>
      <c r="H113" s="42">
        <v>3303.9271539205433</v>
      </c>
      <c r="I113" s="42">
        <v>3411.8371539205436</v>
      </c>
      <c r="J113" s="42">
        <v>3383.7671539205435</v>
      </c>
      <c r="K113" s="42">
        <v>3368.9971539205435</v>
      </c>
      <c r="L113" s="42">
        <v>3377.6371539205434</v>
      </c>
      <c r="M113" s="42">
        <v>3362.047153920543</v>
      </c>
      <c r="N113" s="42">
        <v>3359.1571539205434</v>
      </c>
      <c r="O113" s="42">
        <v>3355.9771539205435</v>
      </c>
      <c r="P113" s="42">
        <v>3400.6671539205436</v>
      </c>
      <c r="Q113" s="42">
        <v>3342.0371539205435</v>
      </c>
      <c r="R113" s="42">
        <v>3443.0071539205433</v>
      </c>
      <c r="S113" s="42">
        <v>3746.2571539205433</v>
      </c>
      <c r="T113" s="42">
        <v>3466.8871539205434</v>
      </c>
      <c r="U113" s="42">
        <v>3474.9371539205436</v>
      </c>
      <c r="V113" s="42">
        <v>3474.1071539205436</v>
      </c>
      <c r="W113" s="42">
        <v>3621.797153920543</v>
      </c>
      <c r="X113" s="42">
        <v>3628.9571539205435</v>
      </c>
      <c r="Y113" s="42">
        <v>3394.9671539205433</v>
      </c>
    </row>
    <row r="114" spans="1:25" ht="15.75" customHeight="1">
      <c r="A114" s="41">
        <f t="shared" si="2"/>
        <v>43142</v>
      </c>
      <c r="B114" s="42">
        <v>3314.4571539205435</v>
      </c>
      <c r="C114" s="42">
        <v>3328.9171539205436</v>
      </c>
      <c r="D114" s="42">
        <v>3362.2471539205435</v>
      </c>
      <c r="E114" s="42">
        <v>3388.5771539205434</v>
      </c>
      <c r="F114" s="42">
        <v>3403.3171539205437</v>
      </c>
      <c r="G114" s="42">
        <v>3380.8871539205434</v>
      </c>
      <c r="H114" s="42">
        <v>3312.0571539205434</v>
      </c>
      <c r="I114" s="42">
        <v>3310.8671539205434</v>
      </c>
      <c r="J114" s="42">
        <v>3345.4171539205436</v>
      </c>
      <c r="K114" s="42">
        <v>3382.3271539205434</v>
      </c>
      <c r="L114" s="42">
        <v>3425.4571539205435</v>
      </c>
      <c r="M114" s="42">
        <v>3438.6271539205436</v>
      </c>
      <c r="N114" s="42">
        <v>3464.7471539205435</v>
      </c>
      <c r="O114" s="42">
        <v>3463.4171539205436</v>
      </c>
      <c r="P114" s="42">
        <v>3398.2671539205435</v>
      </c>
      <c r="Q114" s="42">
        <v>3410.547153920543</v>
      </c>
      <c r="R114" s="42">
        <v>3452.3371539205436</v>
      </c>
      <c r="S114" s="42">
        <v>3730.1471539205436</v>
      </c>
      <c r="T114" s="42">
        <v>3619.2071539205435</v>
      </c>
      <c r="U114" s="42">
        <v>3476.6571539205434</v>
      </c>
      <c r="V114" s="42">
        <v>3495.4071539205434</v>
      </c>
      <c r="W114" s="42">
        <v>3677.1971539205438</v>
      </c>
      <c r="X114" s="42">
        <v>3591.9771539205435</v>
      </c>
      <c r="Y114" s="42">
        <v>3398.2571539205433</v>
      </c>
    </row>
    <row r="115" spans="1:25" ht="15.75" customHeight="1">
      <c r="A115" s="41">
        <f t="shared" si="2"/>
        <v>43143</v>
      </c>
      <c r="B115" s="42">
        <v>3304.0871539205436</v>
      </c>
      <c r="C115" s="42">
        <v>3324.9071539205434</v>
      </c>
      <c r="D115" s="42">
        <v>3359.1671539205436</v>
      </c>
      <c r="E115" s="42">
        <v>3384.8571539205436</v>
      </c>
      <c r="F115" s="42">
        <v>3402.5671539205437</v>
      </c>
      <c r="G115" s="42">
        <v>3380.5871539205436</v>
      </c>
      <c r="H115" s="42">
        <v>3325.7571539205433</v>
      </c>
      <c r="I115" s="42">
        <v>3469.3271539205434</v>
      </c>
      <c r="J115" s="42">
        <v>3367.6071539205436</v>
      </c>
      <c r="K115" s="42">
        <v>3419.3671539205434</v>
      </c>
      <c r="L115" s="42">
        <v>3467.7671539205435</v>
      </c>
      <c r="M115" s="42">
        <v>3457.8671539205434</v>
      </c>
      <c r="N115" s="42">
        <v>3482.1871539205436</v>
      </c>
      <c r="O115" s="42">
        <v>3454.547153920543</v>
      </c>
      <c r="P115" s="42">
        <v>3485.1971539205433</v>
      </c>
      <c r="Q115" s="42">
        <v>3401.5271539205437</v>
      </c>
      <c r="R115" s="42">
        <v>3447.8571539205436</v>
      </c>
      <c r="S115" s="42">
        <v>3726.9471539205438</v>
      </c>
      <c r="T115" s="42">
        <v>3459.047153920543</v>
      </c>
      <c r="U115" s="42">
        <v>3454.4671539205433</v>
      </c>
      <c r="V115" s="42">
        <v>3475.4271539205433</v>
      </c>
      <c r="W115" s="42">
        <v>3570.8171539205437</v>
      </c>
      <c r="X115" s="42">
        <v>3604.1771539205433</v>
      </c>
      <c r="Y115" s="42">
        <v>3467.4571539205435</v>
      </c>
    </row>
    <row r="116" spans="1:25" ht="15.75" customHeight="1">
      <c r="A116" s="41">
        <f t="shared" si="2"/>
        <v>43144</v>
      </c>
      <c r="B116" s="42">
        <v>3306.8571539205436</v>
      </c>
      <c r="C116" s="42">
        <v>3332.3971539205436</v>
      </c>
      <c r="D116" s="42">
        <v>3359.2271539205435</v>
      </c>
      <c r="E116" s="42">
        <v>3386.6571539205434</v>
      </c>
      <c r="F116" s="42">
        <v>3402.3871539205434</v>
      </c>
      <c r="G116" s="42">
        <v>3384.2571539205433</v>
      </c>
      <c r="H116" s="42">
        <v>3328.1971539205433</v>
      </c>
      <c r="I116" s="42">
        <v>3471.1271539205436</v>
      </c>
      <c r="J116" s="42">
        <v>3316.8371539205436</v>
      </c>
      <c r="K116" s="42">
        <v>3367.8871539205434</v>
      </c>
      <c r="L116" s="42">
        <v>3409.1171539205434</v>
      </c>
      <c r="M116" s="42">
        <v>3403.3571539205436</v>
      </c>
      <c r="N116" s="42">
        <v>3419.7471539205435</v>
      </c>
      <c r="O116" s="42">
        <v>3409.0071539205433</v>
      </c>
      <c r="P116" s="42">
        <v>3356.8971539205436</v>
      </c>
      <c r="Q116" s="42">
        <v>3357.4071539205434</v>
      </c>
      <c r="R116" s="42">
        <v>3388.4971539205435</v>
      </c>
      <c r="S116" s="42">
        <v>3601.047153920543</v>
      </c>
      <c r="T116" s="42">
        <v>3401.6071539205436</v>
      </c>
      <c r="U116" s="42">
        <v>3395.2471539205435</v>
      </c>
      <c r="V116" s="42">
        <v>3413.4171539205436</v>
      </c>
      <c r="W116" s="42">
        <v>3507.7671539205435</v>
      </c>
      <c r="X116" s="42">
        <v>3499.4371539205436</v>
      </c>
      <c r="Y116" s="42">
        <v>3389.3271539205434</v>
      </c>
    </row>
    <row r="117" spans="1:25" ht="15.75" customHeight="1">
      <c r="A117" s="41">
        <f t="shared" si="2"/>
        <v>43145</v>
      </c>
      <c r="B117" s="42">
        <v>3275.8971539205436</v>
      </c>
      <c r="C117" s="42">
        <v>3351.2171539205433</v>
      </c>
      <c r="D117" s="42">
        <v>3374.7071539205435</v>
      </c>
      <c r="E117" s="42">
        <v>3401.0871539205436</v>
      </c>
      <c r="F117" s="42">
        <v>3413.2271539205435</v>
      </c>
      <c r="G117" s="42">
        <v>3392.8571539205436</v>
      </c>
      <c r="H117" s="42">
        <v>3302.6471539205436</v>
      </c>
      <c r="I117" s="42">
        <v>3418.0371539205435</v>
      </c>
      <c r="J117" s="42">
        <v>3305.9971539205435</v>
      </c>
      <c r="K117" s="42">
        <v>3378.7371539205437</v>
      </c>
      <c r="L117" s="42">
        <v>3362.7171539205433</v>
      </c>
      <c r="M117" s="42">
        <v>3322.2871539205435</v>
      </c>
      <c r="N117" s="42">
        <v>3366.4371539205436</v>
      </c>
      <c r="O117" s="42">
        <v>3402.1871539205436</v>
      </c>
      <c r="P117" s="42">
        <v>3372.3171539205437</v>
      </c>
      <c r="Q117" s="42">
        <v>3374.9271539205433</v>
      </c>
      <c r="R117" s="42">
        <v>3369.8071539205434</v>
      </c>
      <c r="S117" s="42">
        <v>3530.5571539205434</v>
      </c>
      <c r="T117" s="42">
        <v>3337.547153920543</v>
      </c>
      <c r="U117" s="42">
        <v>3361.0371539205435</v>
      </c>
      <c r="V117" s="42">
        <v>3382.9971539205435</v>
      </c>
      <c r="W117" s="42">
        <v>3513.3071539205434</v>
      </c>
      <c r="X117" s="42">
        <v>3441.4971539205435</v>
      </c>
      <c r="Y117" s="42">
        <v>3363.6071539205436</v>
      </c>
    </row>
    <row r="118" spans="1:25" ht="15.75" customHeight="1">
      <c r="A118" s="41">
        <f t="shared" si="2"/>
        <v>43146</v>
      </c>
      <c r="B118" s="42">
        <v>3255.5671539205437</v>
      </c>
      <c r="C118" s="42">
        <v>3317.3371539205436</v>
      </c>
      <c r="D118" s="42">
        <v>3367.3371539205436</v>
      </c>
      <c r="E118" s="42">
        <v>3398.8171539205437</v>
      </c>
      <c r="F118" s="42">
        <v>3413.6171539205434</v>
      </c>
      <c r="G118" s="42">
        <v>3380.5971539205434</v>
      </c>
      <c r="H118" s="42">
        <v>3251.3271539205434</v>
      </c>
      <c r="I118" s="42">
        <v>3384.5171539205435</v>
      </c>
      <c r="J118" s="42">
        <v>3299.6071539205436</v>
      </c>
      <c r="K118" s="42">
        <v>3386.8271539205434</v>
      </c>
      <c r="L118" s="42">
        <v>3419.6771539205433</v>
      </c>
      <c r="M118" s="42">
        <v>3414.6371539205434</v>
      </c>
      <c r="N118" s="42">
        <v>3451.0971539205434</v>
      </c>
      <c r="O118" s="42">
        <v>3468.0271539205437</v>
      </c>
      <c r="P118" s="42">
        <v>3407.6871539205436</v>
      </c>
      <c r="Q118" s="42">
        <v>3411.1471539205436</v>
      </c>
      <c r="R118" s="42">
        <v>3462.5171539205435</v>
      </c>
      <c r="S118" s="42">
        <v>3519.9371539205436</v>
      </c>
      <c r="T118" s="42">
        <v>3352.1371539205434</v>
      </c>
      <c r="U118" s="42">
        <v>3337.3271539205434</v>
      </c>
      <c r="V118" s="42">
        <v>3342.4971539205435</v>
      </c>
      <c r="W118" s="42">
        <v>3500.7771539205437</v>
      </c>
      <c r="X118" s="42">
        <v>3463.547153920543</v>
      </c>
      <c r="Y118" s="42">
        <v>3356.0171539205435</v>
      </c>
    </row>
    <row r="119" spans="1:25" ht="15.75" customHeight="1">
      <c r="A119" s="41">
        <f t="shared" si="2"/>
        <v>43147</v>
      </c>
      <c r="B119" s="42">
        <v>3299.9571539205435</v>
      </c>
      <c r="C119" s="42">
        <v>3323.6371539205434</v>
      </c>
      <c r="D119" s="42">
        <v>3372.9571539205435</v>
      </c>
      <c r="E119" s="42">
        <v>3399.3471539205434</v>
      </c>
      <c r="F119" s="42">
        <v>3420.5271539205437</v>
      </c>
      <c r="G119" s="42">
        <v>3401.1371539205434</v>
      </c>
      <c r="H119" s="42">
        <v>3304.3971539205436</v>
      </c>
      <c r="I119" s="42">
        <v>3514.6671539205436</v>
      </c>
      <c r="J119" s="42">
        <v>3314.5571539205434</v>
      </c>
      <c r="K119" s="42">
        <v>3436.9271539205433</v>
      </c>
      <c r="L119" s="42">
        <v>3472.9771539205435</v>
      </c>
      <c r="M119" s="42">
        <v>3471.2271539205435</v>
      </c>
      <c r="N119" s="42">
        <v>3516.2471539205435</v>
      </c>
      <c r="O119" s="42">
        <v>3535.8071539205434</v>
      </c>
      <c r="P119" s="42">
        <v>3461.3471539205434</v>
      </c>
      <c r="Q119" s="42">
        <v>3475.5571539205434</v>
      </c>
      <c r="R119" s="42">
        <v>3524.3371539205436</v>
      </c>
      <c r="S119" s="42">
        <v>3715.4971539205435</v>
      </c>
      <c r="T119" s="42">
        <v>3391.1771539205433</v>
      </c>
      <c r="U119" s="42">
        <v>3381.4071539205434</v>
      </c>
      <c r="V119" s="42">
        <v>3385.0271539205437</v>
      </c>
      <c r="W119" s="42">
        <v>3538.5571539205434</v>
      </c>
      <c r="X119" s="42">
        <v>3591.8971539205436</v>
      </c>
      <c r="Y119" s="42">
        <v>3370.6171539205434</v>
      </c>
    </row>
    <row r="120" spans="1:25" ht="15.75" customHeight="1">
      <c r="A120" s="41">
        <f t="shared" si="2"/>
        <v>43148</v>
      </c>
      <c r="B120" s="42">
        <v>3278.5671539205437</v>
      </c>
      <c r="C120" s="42">
        <v>3307.9571539205435</v>
      </c>
      <c r="D120" s="42">
        <v>3345.7671539205435</v>
      </c>
      <c r="E120" s="42">
        <v>3374.297153920543</v>
      </c>
      <c r="F120" s="42">
        <v>3387.9471539205433</v>
      </c>
      <c r="G120" s="42">
        <v>3391.2071539205435</v>
      </c>
      <c r="H120" s="42">
        <v>3327.1371539205434</v>
      </c>
      <c r="I120" s="42">
        <v>3387.797153920543</v>
      </c>
      <c r="J120" s="42">
        <v>3308.2271539205435</v>
      </c>
      <c r="K120" s="42">
        <v>3342.5871539205436</v>
      </c>
      <c r="L120" s="42">
        <v>3390.5571539205434</v>
      </c>
      <c r="M120" s="42">
        <v>3402.6771539205433</v>
      </c>
      <c r="N120" s="42">
        <v>3433.6071539205436</v>
      </c>
      <c r="O120" s="42">
        <v>3428.7371539205437</v>
      </c>
      <c r="P120" s="42">
        <v>3367.3971539205436</v>
      </c>
      <c r="Q120" s="42">
        <v>3382.9271539205433</v>
      </c>
      <c r="R120" s="42">
        <v>3424.3571539205436</v>
      </c>
      <c r="S120" s="42">
        <v>3708.0771539205434</v>
      </c>
      <c r="T120" s="42">
        <v>3398.3771539205436</v>
      </c>
      <c r="U120" s="42">
        <v>3392.4571539205435</v>
      </c>
      <c r="V120" s="42">
        <v>3411.2771539205437</v>
      </c>
      <c r="W120" s="42">
        <v>3518.6171539205434</v>
      </c>
      <c r="X120" s="42">
        <v>3581.3971539205436</v>
      </c>
      <c r="Y120" s="42">
        <v>3389.4471539205433</v>
      </c>
    </row>
    <row r="121" spans="1:25" ht="15.75" customHeight="1">
      <c r="A121" s="41">
        <f t="shared" si="2"/>
        <v>43149</v>
      </c>
      <c r="B121" s="42">
        <v>3332.9971539205435</v>
      </c>
      <c r="C121" s="42">
        <v>3376.2371539205437</v>
      </c>
      <c r="D121" s="42">
        <v>3402.8671539205434</v>
      </c>
      <c r="E121" s="42">
        <v>3431.5171539205435</v>
      </c>
      <c r="F121" s="42">
        <v>3454.7071539205435</v>
      </c>
      <c r="G121" s="42">
        <v>3436.1071539205436</v>
      </c>
      <c r="H121" s="42">
        <v>3372.8571539205436</v>
      </c>
      <c r="I121" s="42">
        <v>3442.8171539205437</v>
      </c>
      <c r="J121" s="42">
        <v>3390.8771539205436</v>
      </c>
      <c r="K121" s="42">
        <v>3330.7871539205435</v>
      </c>
      <c r="L121" s="42">
        <v>3410.3271539205434</v>
      </c>
      <c r="M121" s="42">
        <v>3470.6571539205434</v>
      </c>
      <c r="N121" s="42">
        <v>3495.5871539205436</v>
      </c>
      <c r="O121" s="42">
        <v>3483.8171539205437</v>
      </c>
      <c r="P121" s="42">
        <v>3451.0871539205436</v>
      </c>
      <c r="Q121" s="42">
        <v>3462.9371539205436</v>
      </c>
      <c r="R121" s="42">
        <v>3530.8671539205434</v>
      </c>
      <c r="S121" s="42">
        <v>3713.4571539205435</v>
      </c>
      <c r="T121" s="42">
        <v>3511.9471539205433</v>
      </c>
      <c r="U121" s="42">
        <v>3481.5071539205433</v>
      </c>
      <c r="V121" s="42">
        <v>3391.1071539205436</v>
      </c>
      <c r="W121" s="42">
        <v>3510.0571539205434</v>
      </c>
      <c r="X121" s="42">
        <v>3614.2871539205435</v>
      </c>
      <c r="Y121" s="42">
        <v>3464.5871539205436</v>
      </c>
    </row>
    <row r="122" spans="1:25" ht="15.75" customHeight="1">
      <c r="A122" s="41">
        <f t="shared" si="2"/>
        <v>43150</v>
      </c>
      <c r="B122" s="42">
        <v>3322.3171539205437</v>
      </c>
      <c r="C122" s="42">
        <v>3345.9371539205436</v>
      </c>
      <c r="D122" s="42">
        <v>3389.5371539205435</v>
      </c>
      <c r="E122" s="42">
        <v>3414.6371539205434</v>
      </c>
      <c r="F122" s="42">
        <v>3426.2571539205433</v>
      </c>
      <c r="G122" s="42">
        <v>3405.2771539205437</v>
      </c>
      <c r="H122" s="42">
        <v>3307.0571539205434</v>
      </c>
      <c r="I122" s="42">
        <v>3456.797153920543</v>
      </c>
      <c r="J122" s="42">
        <v>3353.5871539205436</v>
      </c>
      <c r="K122" s="42">
        <v>3395.3971539205436</v>
      </c>
      <c r="L122" s="42">
        <v>3414.0371539205435</v>
      </c>
      <c r="M122" s="42">
        <v>3450.8371539205436</v>
      </c>
      <c r="N122" s="42">
        <v>3504.8371539205436</v>
      </c>
      <c r="O122" s="42">
        <v>3501.5571539205434</v>
      </c>
      <c r="P122" s="42">
        <v>3459.5271539205437</v>
      </c>
      <c r="Q122" s="42">
        <v>3513.6671539205436</v>
      </c>
      <c r="R122" s="42">
        <v>3564.4471539205433</v>
      </c>
      <c r="S122" s="42">
        <v>3721.1971539205438</v>
      </c>
      <c r="T122" s="42">
        <v>3397.7271539205435</v>
      </c>
      <c r="U122" s="42">
        <v>3380.7371539205437</v>
      </c>
      <c r="V122" s="42">
        <v>3377.0071539205433</v>
      </c>
      <c r="W122" s="42">
        <v>3505.2171539205433</v>
      </c>
      <c r="X122" s="42">
        <v>3491.7671539205435</v>
      </c>
      <c r="Y122" s="42">
        <v>3390.2271539205435</v>
      </c>
    </row>
    <row r="123" spans="1:25" ht="15.75" customHeight="1">
      <c r="A123" s="41">
        <f t="shared" si="2"/>
        <v>43151</v>
      </c>
      <c r="B123" s="42">
        <v>3280.5271539205437</v>
      </c>
      <c r="C123" s="42">
        <v>3343.8071539205434</v>
      </c>
      <c r="D123" s="42">
        <v>3386.7271539205435</v>
      </c>
      <c r="E123" s="42">
        <v>3412.1471539205436</v>
      </c>
      <c r="F123" s="42">
        <v>3423.9471539205433</v>
      </c>
      <c r="G123" s="42">
        <v>3402.2771539205437</v>
      </c>
      <c r="H123" s="42">
        <v>3299.1471539205436</v>
      </c>
      <c r="I123" s="42">
        <v>3455.1471539205436</v>
      </c>
      <c r="J123" s="42">
        <v>3315.6671539205436</v>
      </c>
      <c r="K123" s="42">
        <v>3400.3771539205436</v>
      </c>
      <c r="L123" s="42">
        <v>3365.0071539205433</v>
      </c>
      <c r="M123" s="42">
        <v>3455.9271539205433</v>
      </c>
      <c r="N123" s="42">
        <v>3512.8571539205436</v>
      </c>
      <c r="O123" s="42">
        <v>3508.4371539205436</v>
      </c>
      <c r="P123" s="42">
        <v>3399.5071539205433</v>
      </c>
      <c r="Q123" s="42">
        <v>3522.297153920543</v>
      </c>
      <c r="R123" s="42">
        <v>3484.1771539205433</v>
      </c>
      <c r="S123" s="42">
        <v>3746.587153920543</v>
      </c>
      <c r="T123" s="42">
        <v>3378.4971539205435</v>
      </c>
      <c r="U123" s="42">
        <v>3376.9871539205437</v>
      </c>
      <c r="V123" s="42">
        <v>3383.4871539205437</v>
      </c>
      <c r="W123" s="42">
        <v>3507.0771539205434</v>
      </c>
      <c r="X123" s="42">
        <v>3495.0771539205434</v>
      </c>
      <c r="Y123" s="42">
        <v>3392.9771539205435</v>
      </c>
    </row>
    <row r="124" spans="1:25" ht="15.75" customHeight="1">
      <c r="A124" s="41">
        <f t="shared" si="2"/>
        <v>43152</v>
      </c>
      <c r="B124" s="42">
        <v>3268.4971539205435</v>
      </c>
      <c r="C124" s="42">
        <v>3322.8071539205434</v>
      </c>
      <c r="D124" s="42">
        <v>3363.4471539205433</v>
      </c>
      <c r="E124" s="42">
        <v>3390.3671539205434</v>
      </c>
      <c r="F124" s="42">
        <v>3405.5971539205434</v>
      </c>
      <c r="G124" s="42">
        <v>3379.5071539205433</v>
      </c>
      <c r="H124" s="42">
        <v>3306.0571539205434</v>
      </c>
      <c r="I124" s="42">
        <v>3453.1471539205436</v>
      </c>
      <c r="J124" s="42">
        <v>3325.2771539205437</v>
      </c>
      <c r="K124" s="42">
        <v>3443.6471539205436</v>
      </c>
      <c r="L124" s="42">
        <v>3431.1771539205433</v>
      </c>
      <c r="M124" s="42">
        <v>3519.8471539205434</v>
      </c>
      <c r="N124" s="42">
        <v>3410.3071539205434</v>
      </c>
      <c r="O124" s="42">
        <v>3399.1771539205433</v>
      </c>
      <c r="P124" s="42">
        <v>3394.2071539205435</v>
      </c>
      <c r="Q124" s="42">
        <v>3349.5771539205434</v>
      </c>
      <c r="R124" s="42">
        <v>3419.0071539205433</v>
      </c>
      <c r="S124" s="42">
        <v>3718.7271539205435</v>
      </c>
      <c r="T124" s="42">
        <v>3377.4671539205433</v>
      </c>
      <c r="U124" s="42">
        <v>3379.6071539205436</v>
      </c>
      <c r="V124" s="42">
        <v>3398.5071539205433</v>
      </c>
      <c r="W124" s="42">
        <v>3511.3471539205434</v>
      </c>
      <c r="X124" s="42">
        <v>3590.3571539205436</v>
      </c>
      <c r="Y124" s="42">
        <v>3443.5271539205437</v>
      </c>
    </row>
    <row r="125" spans="1:25" ht="15.75" customHeight="1">
      <c r="A125" s="41">
        <f t="shared" si="2"/>
        <v>43153</v>
      </c>
      <c r="B125" s="42">
        <v>3275.5571539205434</v>
      </c>
      <c r="C125" s="42">
        <v>3338.2671539205435</v>
      </c>
      <c r="D125" s="42">
        <v>3384.9371539205436</v>
      </c>
      <c r="E125" s="42">
        <v>3413.1171539205434</v>
      </c>
      <c r="F125" s="42">
        <v>3425.8071539205434</v>
      </c>
      <c r="G125" s="42">
        <v>3400.5171539205435</v>
      </c>
      <c r="H125" s="42">
        <v>3319.5071539205433</v>
      </c>
      <c r="I125" s="42">
        <v>3413.9271539205433</v>
      </c>
      <c r="J125" s="42">
        <v>3285.7071539205435</v>
      </c>
      <c r="K125" s="42">
        <v>3390.3171539205437</v>
      </c>
      <c r="L125" s="42">
        <v>3402.4471539205433</v>
      </c>
      <c r="M125" s="42">
        <v>3468.8071539205434</v>
      </c>
      <c r="N125" s="42">
        <v>3446.5071539205433</v>
      </c>
      <c r="O125" s="42">
        <v>3427.6771539205433</v>
      </c>
      <c r="P125" s="42">
        <v>3411.7571539205433</v>
      </c>
      <c r="Q125" s="42">
        <v>3350.1871539205436</v>
      </c>
      <c r="R125" s="42">
        <v>3386.4571539205435</v>
      </c>
      <c r="S125" s="42">
        <v>3678.1071539205436</v>
      </c>
      <c r="T125" s="42">
        <v>3424.4371539205436</v>
      </c>
      <c r="U125" s="42">
        <v>3424.4871539205437</v>
      </c>
      <c r="V125" s="42">
        <v>3446.9471539205433</v>
      </c>
      <c r="W125" s="42">
        <v>3579.5771539205434</v>
      </c>
      <c r="X125" s="42">
        <v>3558.3071539205434</v>
      </c>
      <c r="Y125" s="42">
        <v>3351.5871539205436</v>
      </c>
    </row>
    <row r="126" spans="1:25" ht="15.75" customHeight="1">
      <c r="A126" s="41">
        <f t="shared" si="2"/>
        <v>43154</v>
      </c>
      <c r="B126" s="42">
        <v>3290.5271539205437</v>
      </c>
      <c r="C126" s="42">
        <v>3345.0071539205433</v>
      </c>
      <c r="D126" s="42">
        <v>3377.1871539205436</v>
      </c>
      <c r="E126" s="42">
        <v>3406.8871539205434</v>
      </c>
      <c r="F126" s="42">
        <v>3419.6371539205434</v>
      </c>
      <c r="G126" s="42">
        <v>3391.1671539205436</v>
      </c>
      <c r="H126" s="42">
        <v>3346.2571539205433</v>
      </c>
      <c r="I126" s="42">
        <v>3383.2871539205435</v>
      </c>
      <c r="J126" s="42">
        <v>3339.7471539205435</v>
      </c>
      <c r="K126" s="42">
        <v>3362.7771539205437</v>
      </c>
      <c r="L126" s="42">
        <v>3447.0571539205434</v>
      </c>
      <c r="M126" s="42">
        <v>3356.3971539205436</v>
      </c>
      <c r="N126" s="42">
        <v>3338.1471539205436</v>
      </c>
      <c r="O126" s="42">
        <v>3331.9971539205435</v>
      </c>
      <c r="P126" s="42">
        <v>3324.2071539205435</v>
      </c>
      <c r="Q126" s="42">
        <v>3363.4171539205436</v>
      </c>
      <c r="R126" s="42">
        <v>3478.5371539205435</v>
      </c>
      <c r="S126" s="42">
        <v>3635.7671539205435</v>
      </c>
      <c r="T126" s="42">
        <v>3398.7171539205433</v>
      </c>
      <c r="U126" s="42">
        <v>3412.3271539205434</v>
      </c>
      <c r="V126" s="42">
        <v>3436.6571539205434</v>
      </c>
      <c r="W126" s="42">
        <v>3576.5971539205434</v>
      </c>
      <c r="X126" s="42">
        <v>3541.0871539205436</v>
      </c>
      <c r="Y126" s="42">
        <v>3419.0171539205435</v>
      </c>
    </row>
    <row r="127" spans="1:25" ht="15.75" customHeight="1">
      <c r="A127" s="41">
        <f t="shared" si="2"/>
        <v>43155</v>
      </c>
      <c r="B127" s="42">
        <v>3321.7071539205435</v>
      </c>
      <c r="C127" s="42">
        <v>3371.4171539205436</v>
      </c>
      <c r="D127" s="42">
        <v>3415.6271539205436</v>
      </c>
      <c r="E127" s="42">
        <v>3447.9971539205435</v>
      </c>
      <c r="F127" s="42">
        <v>3470.4471539205433</v>
      </c>
      <c r="G127" s="42">
        <v>3450.2571539205433</v>
      </c>
      <c r="H127" s="42">
        <v>3463.2471539205435</v>
      </c>
      <c r="I127" s="42">
        <v>3458.4671539205433</v>
      </c>
      <c r="J127" s="42">
        <v>3453.2371539205437</v>
      </c>
      <c r="K127" s="42">
        <v>3360.3571539205436</v>
      </c>
      <c r="L127" s="42">
        <v>3350.2671539205435</v>
      </c>
      <c r="M127" s="42">
        <v>3318.5371539205435</v>
      </c>
      <c r="N127" s="42">
        <v>3343.0271539205437</v>
      </c>
      <c r="O127" s="42">
        <v>3365.7771539205437</v>
      </c>
      <c r="P127" s="42">
        <v>3397.7771539205437</v>
      </c>
      <c r="Q127" s="42">
        <v>3439.8871539205434</v>
      </c>
      <c r="R127" s="42">
        <v>3486.2371539205437</v>
      </c>
      <c r="S127" s="42">
        <v>3618.5371539205435</v>
      </c>
      <c r="T127" s="42">
        <v>3414.2371539205437</v>
      </c>
      <c r="U127" s="42">
        <v>3415.6771539205433</v>
      </c>
      <c r="V127" s="42">
        <v>3418.1371539205434</v>
      </c>
      <c r="W127" s="42">
        <v>3550.1071539205436</v>
      </c>
      <c r="X127" s="42">
        <v>3569.2671539205435</v>
      </c>
      <c r="Y127" s="42">
        <v>3378.5371539205435</v>
      </c>
    </row>
    <row r="128" spans="1:25" ht="15.75" customHeight="1">
      <c r="A128" s="41">
        <f t="shared" si="2"/>
        <v>43156</v>
      </c>
      <c r="B128" s="42">
        <v>3292.5171539205435</v>
      </c>
      <c r="C128" s="42">
        <v>3361.2371539205437</v>
      </c>
      <c r="D128" s="42">
        <v>3404.7271539205435</v>
      </c>
      <c r="E128" s="42">
        <v>3428.8271539205434</v>
      </c>
      <c r="F128" s="42">
        <v>3451.8571539205436</v>
      </c>
      <c r="G128" s="42">
        <v>3436.4271539205433</v>
      </c>
      <c r="H128" s="42">
        <v>3399.7871539205435</v>
      </c>
      <c r="I128" s="42">
        <v>3395.5771539205434</v>
      </c>
      <c r="J128" s="42">
        <v>3429.3471539205434</v>
      </c>
      <c r="K128" s="42">
        <v>3343.1471539205436</v>
      </c>
      <c r="L128" s="42">
        <v>3385.8971539205436</v>
      </c>
      <c r="M128" s="42">
        <v>3329.4771539205435</v>
      </c>
      <c r="N128" s="42">
        <v>3326.1071539205436</v>
      </c>
      <c r="O128" s="42">
        <v>3405.2371539205437</v>
      </c>
      <c r="P128" s="42">
        <v>3418.6971539205433</v>
      </c>
      <c r="Q128" s="42">
        <v>3457.5571539205434</v>
      </c>
      <c r="R128" s="42">
        <v>3503.2371539205437</v>
      </c>
      <c r="S128" s="42">
        <v>3614.3171539205437</v>
      </c>
      <c r="T128" s="42">
        <v>3415.8171539205437</v>
      </c>
      <c r="U128" s="42">
        <v>3414.4271539205433</v>
      </c>
      <c r="V128" s="42">
        <v>3421.2471539205435</v>
      </c>
      <c r="W128" s="42">
        <v>3532.6871539205436</v>
      </c>
      <c r="X128" s="42">
        <v>3576.3471539205434</v>
      </c>
      <c r="Y128" s="42">
        <v>3385.5271539205437</v>
      </c>
    </row>
    <row r="129" spans="1:25" ht="15.75" customHeight="1">
      <c r="A129" s="41">
        <f t="shared" si="2"/>
        <v>43157</v>
      </c>
      <c r="B129" s="42">
        <v>3309.0771539205434</v>
      </c>
      <c r="C129" s="42">
        <v>3352.8571539205436</v>
      </c>
      <c r="D129" s="42">
        <v>3386.4371539205436</v>
      </c>
      <c r="E129" s="42">
        <v>3418.1771539205433</v>
      </c>
      <c r="F129" s="42">
        <v>3430.5871539205436</v>
      </c>
      <c r="G129" s="42">
        <v>3398.5871539205436</v>
      </c>
      <c r="H129" s="42">
        <v>3330.0771539205434</v>
      </c>
      <c r="I129" s="42">
        <v>3479.547153920543</v>
      </c>
      <c r="J129" s="42">
        <v>3357.4471539205433</v>
      </c>
      <c r="K129" s="42">
        <v>3424.7671539205435</v>
      </c>
      <c r="L129" s="42">
        <v>3385.4071539205434</v>
      </c>
      <c r="M129" s="42">
        <v>3383.9371539205436</v>
      </c>
      <c r="N129" s="42">
        <v>3419.7071539205435</v>
      </c>
      <c r="O129" s="42">
        <v>3393.5071539205433</v>
      </c>
      <c r="P129" s="42">
        <v>3405.0971539205434</v>
      </c>
      <c r="Q129" s="42">
        <v>3402.6871539205436</v>
      </c>
      <c r="R129" s="42">
        <v>3389.2271539205435</v>
      </c>
      <c r="S129" s="42">
        <v>3626.6071539205436</v>
      </c>
      <c r="T129" s="42">
        <v>3401.6571539205434</v>
      </c>
      <c r="U129" s="42">
        <v>3403.9671539205433</v>
      </c>
      <c r="V129" s="42">
        <v>3406.5771539205434</v>
      </c>
      <c r="W129" s="42">
        <v>3527.6771539205433</v>
      </c>
      <c r="X129" s="42">
        <v>3586.1471539205436</v>
      </c>
      <c r="Y129" s="42">
        <v>3382.2171539205433</v>
      </c>
    </row>
    <row r="130" spans="1:25" ht="15.75" customHeight="1">
      <c r="A130" s="41">
        <f t="shared" si="2"/>
        <v>43158</v>
      </c>
      <c r="B130" s="42">
        <v>3292.0071539205433</v>
      </c>
      <c r="C130" s="42">
        <v>3340.4871539205437</v>
      </c>
      <c r="D130" s="42">
        <v>3386.1071539205436</v>
      </c>
      <c r="E130" s="42">
        <v>3418.4171539205436</v>
      </c>
      <c r="F130" s="42">
        <v>3432.9671539205433</v>
      </c>
      <c r="G130" s="42">
        <v>3395.6371539205434</v>
      </c>
      <c r="H130" s="42">
        <v>3331.9671539205433</v>
      </c>
      <c r="I130" s="42">
        <v>3428.6871539205436</v>
      </c>
      <c r="J130" s="42">
        <v>3305.8771539205436</v>
      </c>
      <c r="K130" s="42">
        <v>3307.0271539205437</v>
      </c>
      <c r="L130" s="42">
        <v>3322.4671539205433</v>
      </c>
      <c r="M130" s="42">
        <v>3321.0971539205434</v>
      </c>
      <c r="N130" s="42">
        <v>3312.4971539205435</v>
      </c>
      <c r="O130" s="42">
        <v>3370.6571539205434</v>
      </c>
      <c r="P130" s="42">
        <v>3344.1571539205434</v>
      </c>
      <c r="Q130" s="42">
        <v>3357.7671539205435</v>
      </c>
      <c r="R130" s="42">
        <v>3397.4271539205433</v>
      </c>
      <c r="S130" s="42">
        <v>3530.7871539205435</v>
      </c>
      <c r="T130" s="42">
        <v>3369.7471539205435</v>
      </c>
      <c r="U130" s="42">
        <v>3364.2871539205435</v>
      </c>
      <c r="V130" s="42">
        <v>3371.7171539205433</v>
      </c>
      <c r="W130" s="42">
        <v>3491.8971539205436</v>
      </c>
      <c r="X130" s="42">
        <v>3500.3071539205434</v>
      </c>
      <c r="Y130" s="42">
        <v>3381.2871539205435</v>
      </c>
    </row>
    <row r="131" spans="1:25" ht="15.75" customHeight="1">
      <c r="A131" s="41">
        <f t="shared" si="2"/>
        <v>43159</v>
      </c>
      <c r="B131" s="42">
        <v>3305.6371539205434</v>
      </c>
      <c r="C131" s="42">
        <v>3372.4971539205435</v>
      </c>
      <c r="D131" s="42">
        <v>3429.2871539205435</v>
      </c>
      <c r="E131" s="42">
        <v>3460.7871539205435</v>
      </c>
      <c r="F131" s="42">
        <v>3472.0971539205434</v>
      </c>
      <c r="G131" s="42">
        <v>3438.3071539205434</v>
      </c>
      <c r="H131" s="42">
        <v>3387.3171539205437</v>
      </c>
      <c r="I131" s="42">
        <v>3339.5271539205437</v>
      </c>
      <c r="J131" s="42">
        <v>3387.2271539205435</v>
      </c>
      <c r="K131" s="42">
        <v>3345.4271539205433</v>
      </c>
      <c r="L131" s="42">
        <v>3345.0571539205434</v>
      </c>
      <c r="M131" s="42">
        <v>3340.2871539205435</v>
      </c>
      <c r="N131" s="42">
        <v>3347.7071539205435</v>
      </c>
      <c r="O131" s="42">
        <v>3337.4771539205435</v>
      </c>
      <c r="P131" s="42">
        <v>3327.3471539205434</v>
      </c>
      <c r="Q131" s="42">
        <v>3342.5671539205437</v>
      </c>
      <c r="R131" s="42">
        <v>3396.8171539205437</v>
      </c>
      <c r="S131" s="42">
        <v>3502.4271539205433</v>
      </c>
      <c r="T131" s="42">
        <v>3405.4671539205433</v>
      </c>
      <c r="U131" s="42">
        <v>3415.3671539205434</v>
      </c>
      <c r="V131" s="42">
        <v>3439.5871539205436</v>
      </c>
      <c r="W131" s="42">
        <v>3534.9571539205435</v>
      </c>
      <c r="X131" s="42">
        <v>3436.4171539205436</v>
      </c>
      <c r="Y131" s="42">
        <v>3335.8071539205434</v>
      </c>
    </row>
    <row r="132" spans="1:25" ht="15.75" customHeight="1">
      <c r="A132" s="41"/>
      <c r="B132" s="42"/>
      <c r="C132" s="42"/>
      <c r="D132" s="42"/>
      <c r="E132" s="42"/>
      <c r="F132" s="42"/>
      <c r="G132" s="42"/>
      <c r="H132" s="42"/>
      <c r="I132" s="42"/>
      <c r="J132" s="42"/>
      <c r="K132" s="42"/>
      <c r="L132" s="42"/>
      <c r="M132" s="42"/>
      <c r="N132" s="42"/>
      <c r="O132" s="42"/>
      <c r="P132" s="42"/>
      <c r="Q132" s="42"/>
      <c r="R132" s="42"/>
      <c r="S132" s="42"/>
      <c r="T132" s="42"/>
      <c r="U132" s="42"/>
      <c r="V132" s="42"/>
      <c r="W132" s="42"/>
      <c r="X132" s="42"/>
      <c r="Y132" s="42"/>
    </row>
    <row r="133" spans="1:25" ht="15.75" customHeight="1">
      <c r="A133" s="41"/>
      <c r="B133" s="42"/>
      <c r="C133" s="42"/>
      <c r="D133" s="42"/>
      <c r="E133" s="42"/>
      <c r="F133" s="42"/>
      <c r="G133" s="42"/>
      <c r="H133" s="42"/>
      <c r="I133" s="42"/>
      <c r="J133" s="42"/>
      <c r="K133" s="42"/>
      <c r="L133" s="42"/>
      <c r="M133" s="42"/>
      <c r="N133" s="42"/>
      <c r="O133" s="42"/>
      <c r="P133" s="42"/>
      <c r="Q133" s="42"/>
      <c r="R133" s="42"/>
      <c r="S133" s="42"/>
      <c r="T133" s="42"/>
      <c r="U133" s="42"/>
      <c r="V133" s="42"/>
      <c r="W133" s="42"/>
      <c r="X133" s="42"/>
      <c r="Y133" s="42"/>
    </row>
    <row r="134" spans="1:25" ht="15.75" customHeight="1">
      <c r="A134" s="41"/>
      <c r="B134" s="42"/>
      <c r="C134" s="42"/>
      <c r="D134" s="42"/>
      <c r="E134" s="42"/>
      <c r="F134" s="42"/>
      <c r="G134" s="42"/>
      <c r="H134" s="42"/>
      <c r="I134" s="42"/>
      <c r="J134" s="42"/>
      <c r="K134" s="42"/>
      <c r="L134" s="42"/>
      <c r="M134" s="42"/>
      <c r="N134" s="42"/>
      <c r="O134" s="42"/>
      <c r="P134" s="42"/>
      <c r="Q134" s="42"/>
      <c r="R134" s="42"/>
      <c r="S134" s="42"/>
      <c r="T134" s="42"/>
      <c r="U134" s="42"/>
      <c r="V134" s="42"/>
      <c r="W134" s="42"/>
      <c r="X134" s="42"/>
      <c r="Y134" s="42"/>
    </row>
    <row r="135" spans="1:25" ht="15.75" customHeight="1">
      <c r="A135" s="37" t="s">
        <v>78</v>
      </c>
      <c r="B135" s="38"/>
      <c r="C135" s="40" t="s">
        <v>110</v>
      </c>
      <c r="D135" s="38"/>
      <c r="E135" s="38"/>
      <c r="F135" s="38"/>
      <c r="G135" s="38"/>
      <c r="H135" s="38"/>
      <c r="I135" s="38"/>
      <c r="J135" s="38"/>
      <c r="K135" s="38"/>
      <c r="L135" s="38"/>
      <c r="M135" s="38"/>
      <c r="N135" s="38"/>
      <c r="O135" s="38"/>
      <c r="P135" s="38"/>
      <c r="Q135" s="38"/>
      <c r="R135" s="38"/>
      <c r="S135" s="38"/>
      <c r="T135" s="38"/>
      <c r="U135" s="38"/>
      <c r="V135" s="38"/>
      <c r="W135" s="38"/>
      <c r="X135" s="38"/>
      <c r="Y135" s="38"/>
    </row>
    <row r="136" spans="1:25" ht="15.75" customHeight="1">
      <c r="A136" s="37" t="s">
        <v>80</v>
      </c>
      <c r="B136" s="38"/>
      <c r="C136" s="38"/>
      <c r="D136" s="38"/>
      <c r="E136" s="38"/>
      <c r="F136" s="38"/>
      <c r="G136" s="40" t="str">
        <f>G99</f>
        <v>до 150 кВт</v>
      </c>
      <c r="H136" s="38"/>
      <c r="I136" s="38"/>
      <c r="J136" s="38"/>
      <c r="K136" s="38"/>
      <c r="L136" s="38"/>
      <c r="M136" s="38"/>
      <c r="N136" s="38"/>
      <c r="O136" s="38"/>
      <c r="P136" s="38"/>
      <c r="Q136" s="38"/>
      <c r="R136" s="38"/>
      <c r="S136" s="38"/>
      <c r="T136" s="38"/>
      <c r="U136" s="38"/>
      <c r="V136" s="38"/>
      <c r="W136" s="38"/>
      <c r="X136" s="38"/>
      <c r="Y136" s="38"/>
    </row>
    <row r="137" spans="1:25" ht="15.75" customHeight="1">
      <c r="A137" s="89" t="s">
        <v>82</v>
      </c>
      <c r="B137" s="92" t="s">
        <v>83</v>
      </c>
      <c r="C137" s="93"/>
      <c r="D137" s="93"/>
      <c r="E137" s="93"/>
      <c r="F137" s="93"/>
      <c r="G137" s="93"/>
      <c r="H137" s="93"/>
      <c r="I137" s="93"/>
      <c r="J137" s="93"/>
      <c r="K137" s="93"/>
      <c r="L137" s="93"/>
      <c r="M137" s="93"/>
      <c r="N137" s="93"/>
      <c r="O137" s="93"/>
      <c r="P137" s="93"/>
      <c r="Q137" s="93"/>
      <c r="R137" s="93"/>
      <c r="S137" s="93"/>
      <c r="T137" s="93"/>
      <c r="U137" s="93"/>
      <c r="V137" s="93"/>
      <c r="W137" s="93"/>
      <c r="X137" s="93"/>
      <c r="Y137" s="94"/>
    </row>
    <row r="138" spans="1:25" ht="15.75" customHeight="1">
      <c r="A138" s="90"/>
      <c r="B138" s="95"/>
      <c r="C138" s="96"/>
      <c r="D138" s="96"/>
      <c r="E138" s="96"/>
      <c r="F138" s="96"/>
      <c r="G138" s="96"/>
      <c r="H138" s="96"/>
      <c r="I138" s="96"/>
      <c r="J138" s="96"/>
      <c r="K138" s="96"/>
      <c r="L138" s="96"/>
      <c r="M138" s="96"/>
      <c r="N138" s="96"/>
      <c r="O138" s="96"/>
      <c r="P138" s="96"/>
      <c r="Q138" s="96"/>
      <c r="R138" s="96"/>
      <c r="S138" s="96"/>
      <c r="T138" s="96"/>
      <c r="U138" s="96"/>
      <c r="V138" s="96"/>
      <c r="W138" s="96"/>
      <c r="X138" s="96"/>
      <c r="Y138" s="97"/>
    </row>
    <row r="139" spans="1:25" ht="15.75" customHeight="1">
      <c r="A139" s="90"/>
      <c r="B139" s="98" t="s">
        <v>84</v>
      </c>
      <c r="C139" s="98" t="s">
        <v>85</v>
      </c>
      <c r="D139" s="98" t="s">
        <v>86</v>
      </c>
      <c r="E139" s="98" t="s">
        <v>87</v>
      </c>
      <c r="F139" s="98" t="s">
        <v>88</v>
      </c>
      <c r="G139" s="98" t="s">
        <v>89</v>
      </c>
      <c r="H139" s="98" t="s">
        <v>90</v>
      </c>
      <c r="I139" s="98" t="s">
        <v>91</v>
      </c>
      <c r="J139" s="98" t="s">
        <v>92</v>
      </c>
      <c r="K139" s="98" t="s">
        <v>93</v>
      </c>
      <c r="L139" s="98" t="s">
        <v>94</v>
      </c>
      <c r="M139" s="98" t="s">
        <v>95</v>
      </c>
      <c r="N139" s="98" t="s">
        <v>96</v>
      </c>
      <c r="O139" s="98" t="s">
        <v>97</v>
      </c>
      <c r="P139" s="98" t="s">
        <v>98</v>
      </c>
      <c r="Q139" s="98" t="s">
        <v>99</v>
      </c>
      <c r="R139" s="98" t="s">
        <v>100</v>
      </c>
      <c r="S139" s="98" t="s">
        <v>101</v>
      </c>
      <c r="T139" s="98" t="s">
        <v>102</v>
      </c>
      <c r="U139" s="98" t="s">
        <v>103</v>
      </c>
      <c r="V139" s="98" t="s">
        <v>104</v>
      </c>
      <c r="W139" s="98" t="s">
        <v>105</v>
      </c>
      <c r="X139" s="98" t="s">
        <v>106</v>
      </c>
      <c r="Y139" s="98" t="s">
        <v>107</v>
      </c>
    </row>
    <row r="140" spans="1:25" ht="15.75" customHeight="1">
      <c r="A140" s="91"/>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row>
    <row r="141" spans="1:25" ht="15.75" customHeight="1">
      <c r="A141" s="41">
        <f>A104</f>
        <v>43132</v>
      </c>
      <c r="B141" s="42">
        <v>3725.4271539205433</v>
      </c>
      <c r="C141" s="42">
        <v>3678.3571539205436</v>
      </c>
      <c r="D141" s="42">
        <v>3686.5971539205434</v>
      </c>
      <c r="E141" s="42">
        <v>3709.8171539205437</v>
      </c>
      <c r="F141" s="42">
        <v>3722.0971539205434</v>
      </c>
      <c r="G141" s="42">
        <v>3713.7571539205433</v>
      </c>
      <c r="H141" s="42">
        <v>3753.1671539205436</v>
      </c>
      <c r="I141" s="42">
        <v>3996.157153920544</v>
      </c>
      <c r="J141" s="42">
        <v>3812.8671539205434</v>
      </c>
      <c r="K141" s="42">
        <v>3753.3371539205436</v>
      </c>
      <c r="L141" s="42">
        <v>3826.2671539205435</v>
      </c>
      <c r="M141" s="42">
        <v>3680.7671539205435</v>
      </c>
      <c r="N141" s="42">
        <v>3705.8471539205434</v>
      </c>
      <c r="O141" s="42">
        <v>3678.1371539205434</v>
      </c>
      <c r="P141" s="42">
        <v>3706.1671539205436</v>
      </c>
      <c r="Q141" s="42">
        <v>3731.5071539205433</v>
      </c>
      <c r="R141" s="42">
        <v>3861.657153920544</v>
      </c>
      <c r="S141" s="42">
        <v>4794.827153920544</v>
      </c>
      <c r="T141" s="42">
        <v>4152.997153920544</v>
      </c>
      <c r="U141" s="42">
        <v>4173.677153920544</v>
      </c>
      <c r="V141" s="42">
        <v>3797.6471539205436</v>
      </c>
      <c r="W141" s="42">
        <v>3756.1171539205434</v>
      </c>
      <c r="X141" s="42">
        <v>3940.4771539205435</v>
      </c>
      <c r="Y141" s="42">
        <v>3812.2471539205435</v>
      </c>
    </row>
    <row r="142" spans="1:25" ht="15.75" customHeight="1">
      <c r="A142" s="41">
        <f>A141+1</f>
        <v>43133</v>
      </c>
      <c r="B142" s="42">
        <v>3667.9171539205436</v>
      </c>
      <c r="C142" s="42">
        <v>3670.7271539205435</v>
      </c>
      <c r="D142" s="42">
        <v>3705.6171539205434</v>
      </c>
      <c r="E142" s="42">
        <v>3729.0771539205434</v>
      </c>
      <c r="F142" s="42">
        <v>3742.2771539205437</v>
      </c>
      <c r="G142" s="42">
        <v>3731.2071539205435</v>
      </c>
      <c r="H142" s="42">
        <v>3727.6471539205436</v>
      </c>
      <c r="I142" s="42">
        <v>3874.7471539205435</v>
      </c>
      <c r="J142" s="42">
        <v>3766.0571539205434</v>
      </c>
      <c r="K142" s="42">
        <v>4043.3371539205436</v>
      </c>
      <c r="L142" s="42">
        <v>3893.0271539205437</v>
      </c>
      <c r="M142" s="42">
        <v>3792.9671539205433</v>
      </c>
      <c r="N142" s="42">
        <v>3708.0771539205434</v>
      </c>
      <c r="O142" s="42">
        <v>3699.0771539205434</v>
      </c>
      <c r="P142" s="42">
        <v>3720.7671539205435</v>
      </c>
      <c r="Q142" s="42">
        <v>3721.4671539205433</v>
      </c>
      <c r="R142" s="42">
        <v>3862.0071539205433</v>
      </c>
      <c r="S142" s="42">
        <v>4616.7071539205435</v>
      </c>
      <c r="T142" s="42">
        <v>3953.2271539205435</v>
      </c>
      <c r="U142" s="42">
        <v>3743.1671539205436</v>
      </c>
      <c r="V142" s="42">
        <v>3734.2871539205435</v>
      </c>
      <c r="W142" s="42">
        <v>3862.3071539205434</v>
      </c>
      <c r="X142" s="42">
        <v>3888.0671539205437</v>
      </c>
      <c r="Y142" s="42">
        <v>3772.6071539205436</v>
      </c>
    </row>
    <row r="143" spans="1:25" ht="15.75" customHeight="1">
      <c r="A143" s="41">
        <f aca="true" t="shared" si="3" ref="A143:A171">A142+1</f>
        <v>43134</v>
      </c>
      <c r="B143" s="42">
        <v>3665.8471539205434</v>
      </c>
      <c r="C143" s="42">
        <v>3698.2371539205437</v>
      </c>
      <c r="D143" s="42">
        <v>3722.2571539205433</v>
      </c>
      <c r="E143" s="42">
        <v>3745.3471539205434</v>
      </c>
      <c r="F143" s="42">
        <v>3756.4271539205433</v>
      </c>
      <c r="G143" s="42">
        <v>3729.3771539205436</v>
      </c>
      <c r="H143" s="42">
        <v>3716.3071539205434</v>
      </c>
      <c r="I143" s="42">
        <v>3851.8171539205437</v>
      </c>
      <c r="J143" s="42">
        <v>3682.0271539205437</v>
      </c>
      <c r="K143" s="42">
        <v>3723.9671539205433</v>
      </c>
      <c r="L143" s="42">
        <v>3714.1171539205434</v>
      </c>
      <c r="M143" s="42">
        <v>3747.6271539205436</v>
      </c>
      <c r="N143" s="42">
        <v>3866.2771539205437</v>
      </c>
      <c r="O143" s="42">
        <v>3876.7271539205435</v>
      </c>
      <c r="P143" s="42">
        <v>3868.4171539205436</v>
      </c>
      <c r="Q143" s="42">
        <v>3889.3771539205436</v>
      </c>
      <c r="R143" s="42">
        <v>3940.5871539205436</v>
      </c>
      <c r="S143" s="42">
        <v>4118.427153920543</v>
      </c>
      <c r="T143" s="42">
        <v>3769.7471539205435</v>
      </c>
      <c r="U143" s="42">
        <v>3767.0171539205435</v>
      </c>
      <c r="V143" s="42">
        <v>3764.5871539205436</v>
      </c>
      <c r="W143" s="42">
        <v>3894.7671539205435</v>
      </c>
      <c r="X143" s="42">
        <v>3888.0671539205437</v>
      </c>
      <c r="Y143" s="42">
        <v>3776.3071539205434</v>
      </c>
    </row>
    <row r="144" spans="1:25" ht="15.75" customHeight="1">
      <c r="A144" s="41">
        <f t="shared" si="3"/>
        <v>43135</v>
      </c>
      <c r="B144" s="42">
        <v>3686.5971539205434</v>
      </c>
      <c r="C144" s="42">
        <v>3684.9371539205436</v>
      </c>
      <c r="D144" s="42">
        <v>3718.2571539205433</v>
      </c>
      <c r="E144" s="42">
        <v>3742.6971539205438</v>
      </c>
      <c r="F144" s="42">
        <v>3758.0771539205434</v>
      </c>
      <c r="G144" s="42">
        <v>3766.9971539205435</v>
      </c>
      <c r="H144" s="42">
        <v>3728.3471539205434</v>
      </c>
      <c r="I144" s="42">
        <v>3698.5471539205437</v>
      </c>
      <c r="J144" s="42">
        <v>3698.2671539205435</v>
      </c>
      <c r="K144" s="42">
        <v>3696.4571539205435</v>
      </c>
      <c r="L144" s="42">
        <v>3687.157153920544</v>
      </c>
      <c r="M144" s="42">
        <v>3704.0071539205433</v>
      </c>
      <c r="N144" s="42">
        <v>3698.4271539205433</v>
      </c>
      <c r="O144" s="42">
        <v>3700.5871539205436</v>
      </c>
      <c r="P144" s="42">
        <v>3713.3571539205436</v>
      </c>
      <c r="Q144" s="42">
        <v>3699.4371539205436</v>
      </c>
      <c r="R144" s="42">
        <v>3764.2471539205435</v>
      </c>
      <c r="S144" s="42">
        <v>4039.0371539205435</v>
      </c>
      <c r="T144" s="42">
        <v>3776.2171539205433</v>
      </c>
      <c r="U144" s="42">
        <v>3775.6371539205434</v>
      </c>
      <c r="V144" s="42">
        <v>3803.7071539205435</v>
      </c>
      <c r="W144" s="42">
        <v>3881.3871539205434</v>
      </c>
      <c r="X144" s="42">
        <v>3968.0071539205433</v>
      </c>
      <c r="Y144" s="42">
        <v>3848.9671539205433</v>
      </c>
    </row>
    <row r="145" spans="1:25" ht="15.75" customHeight="1">
      <c r="A145" s="41">
        <f t="shared" si="3"/>
        <v>43136</v>
      </c>
      <c r="B145" s="42">
        <v>3673.0571539205434</v>
      </c>
      <c r="C145" s="42">
        <v>3700.8271539205434</v>
      </c>
      <c r="D145" s="42">
        <v>3735.3071539205434</v>
      </c>
      <c r="E145" s="42">
        <v>3761.0471539205437</v>
      </c>
      <c r="F145" s="42">
        <v>3778.1671539205436</v>
      </c>
      <c r="G145" s="42">
        <v>3759.4571539205435</v>
      </c>
      <c r="H145" s="42">
        <v>3696.5271539205437</v>
      </c>
      <c r="I145" s="42">
        <v>3763.407153920544</v>
      </c>
      <c r="J145" s="42">
        <v>3701.6271539205436</v>
      </c>
      <c r="K145" s="42">
        <v>3699.907153920544</v>
      </c>
      <c r="L145" s="42">
        <v>3704.157153920544</v>
      </c>
      <c r="M145" s="42">
        <v>3730.1871539205436</v>
      </c>
      <c r="N145" s="42">
        <v>3702.5471539205437</v>
      </c>
      <c r="O145" s="42">
        <v>3709.5471539205437</v>
      </c>
      <c r="P145" s="42">
        <v>3737.1871539205436</v>
      </c>
      <c r="Q145" s="42">
        <v>3708.0771539205434</v>
      </c>
      <c r="R145" s="42">
        <v>3680.0271539205437</v>
      </c>
      <c r="S145" s="42">
        <v>3884.7571539205433</v>
      </c>
      <c r="T145" s="42">
        <v>3763.7971539205437</v>
      </c>
      <c r="U145" s="42">
        <v>3769.1271539205436</v>
      </c>
      <c r="V145" s="42">
        <v>3775.7571539205433</v>
      </c>
      <c r="W145" s="42">
        <v>3894.6371539205434</v>
      </c>
      <c r="X145" s="42">
        <v>3841.2571539205433</v>
      </c>
      <c r="Y145" s="42">
        <v>3754.8871539205434</v>
      </c>
    </row>
    <row r="146" spans="1:25" ht="15.75" customHeight="1">
      <c r="A146" s="41">
        <f t="shared" si="3"/>
        <v>43137</v>
      </c>
      <c r="B146" s="42">
        <v>3670.9571539205435</v>
      </c>
      <c r="C146" s="42">
        <v>3684.0671539205437</v>
      </c>
      <c r="D146" s="42">
        <v>3719.6271539205436</v>
      </c>
      <c r="E146" s="42">
        <v>3743.1971539205438</v>
      </c>
      <c r="F146" s="42">
        <v>3752.3071539205434</v>
      </c>
      <c r="G146" s="42">
        <v>3741.3771539205436</v>
      </c>
      <c r="H146" s="42">
        <v>3669.5371539205435</v>
      </c>
      <c r="I146" s="42">
        <v>3800.6671539205436</v>
      </c>
      <c r="J146" s="42">
        <v>3680.8271539205434</v>
      </c>
      <c r="K146" s="42">
        <v>3673.5071539205433</v>
      </c>
      <c r="L146" s="42">
        <v>3685.907153920544</v>
      </c>
      <c r="M146" s="42">
        <v>3709.6471539205436</v>
      </c>
      <c r="N146" s="42">
        <v>3695.3771539205436</v>
      </c>
      <c r="O146" s="42">
        <v>3697.8871539205434</v>
      </c>
      <c r="P146" s="42">
        <v>3715.3971539205436</v>
      </c>
      <c r="Q146" s="42">
        <v>3698.2971539205437</v>
      </c>
      <c r="R146" s="42">
        <v>3704.1671539205436</v>
      </c>
      <c r="S146" s="42">
        <v>3911.0871539205436</v>
      </c>
      <c r="T146" s="42">
        <v>3753.8771539205436</v>
      </c>
      <c r="U146" s="42">
        <v>3748.7171539205433</v>
      </c>
      <c r="V146" s="42">
        <v>3758.5871539205436</v>
      </c>
      <c r="W146" s="42">
        <v>3848.6771539205433</v>
      </c>
      <c r="X146" s="42">
        <v>3858.4771539205435</v>
      </c>
      <c r="Y146" s="42">
        <v>3762.6471539205436</v>
      </c>
    </row>
    <row r="147" spans="1:25" ht="15.75" customHeight="1">
      <c r="A147" s="41">
        <f t="shared" si="3"/>
        <v>43138</v>
      </c>
      <c r="B147" s="42">
        <v>3663.1771539205433</v>
      </c>
      <c r="C147" s="42">
        <v>3677.6371539205434</v>
      </c>
      <c r="D147" s="42">
        <v>3713.5871539205436</v>
      </c>
      <c r="E147" s="42">
        <v>3736.7971539205437</v>
      </c>
      <c r="F147" s="42">
        <v>3753.6771539205433</v>
      </c>
      <c r="G147" s="42">
        <v>3739.1771539205433</v>
      </c>
      <c r="H147" s="42">
        <v>3698.5471539205437</v>
      </c>
      <c r="I147" s="42">
        <v>3958.0671539205437</v>
      </c>
      <c r="J147" s="42">
        <v>3753.2471539205435</v>
      </c>
      <c r="K147" s="42">
        <v>3753.5671539205437</v>
      </c>
      <c r="L147" s="42">
        <v>3743.4671539205433</v>
      </c>
      <c r="M147" s="42">
        <v>3778.5371539205435</v>
      </c>
      <c r="N147" s="42">
        <v>3807.4571539205435</v>
      </c>
      <c r="O147" s="42">
        <v>3805.7971539205437</v>
      </c>
      <c r="P147" s="42">
        <v>3813.8071539205434</v>
      </c>
      <c r="Q147" s="42">
        <v>3807.5971539205434</v>
      </c>
      <c r="R147" s="42">
        <v>3732.7871539205435</v>
      </c>
      <c r="S147" s="42">
        <v>3917.7071539205435</v>
      </c>
      <c r="T147" s="42">
        <v>3928.9271539205433</v>
      </c>
      <c r="U147" s="42">
        <v>3920.0571539205434</v>
      </c>
      <c r="V147" s="42">
        <v>4014.0171539205435</v>
      </c>
      <c r="W147" s="42">
        <v>4103.177153920543</v>
      </c>
      <c r="X147" s="42">
        <v>3799.8271539205434</v>
      </c>
      <c r="Y147" s="42">
        <v>3773.7071539205435</v>
      </c>
    </row>
    <row r="148" spans="1:25" ht="15.75" customHeight="1">
      <c r="A148" s="41">
        <f t="shared" si="3"/>
        <v>43139</v>
      </c>
      <c r="B148" s="42">
        <v>3667.157153920544</v>
      </c>
      <c r="C148" s="42">
        <v>3678.6171539205434</v>
      </c>
      <c r="D148" s="42">
        <v>3710.5971539205434</v>
      </c>
      <c r="E148" s="42">
        <v>3732.9971539205435</v>
      </c>
      <c r="F148" s="42">
        <v>3750.0371539205435</v>
      </c>
      <c r="G148" s="42">
        <v>3744.6271539205436</v>
      </c>
      <c r="H148" s="42">
        <v>3736.6771539205433</v>
      </c>
      <c r="I148" s="42">
        <v>3888.3771539205436</v>
      </c>
      <c r="J148" s="42">
        <v>3717.4771539205435</v>
      </c>
      <c r="K148" s="42">
        <v>3738.2571539205433</v>
      </c>
      <c r="L148" s="42">
        <v>3742.4771539205435</v>
      </c>
      <c r="M148" s="42">
        <v>3781.1971539205438</v>
      </c>
      <c r="N148" s="42">
        <v>3758.4671539205433</v>
      </c>
      <c r="O148" s="42">
        <v>3767.5171539205435</v>
      </c>
      <c r="P148" s="42">
        <v>3782.9171539205436</v>
      </c>
      <c r="Q148" s="42">
        <v>3764.9271539205433</v>
      </c>
      <c r="R148" s="42">
        <v>3776.0171539205435</v>
      </c>
      <c r="S148" s="42">
        <v>4126.867153920544</v>
      </c>
      <c r="T148" s="42">
        <v>3862.7271539205435</v>
      </c>
      <c r="U148" s="42">
        <v>3852.4971539205435</v>
      </c>
      <c r="V148" s="42">
        <v>3954.2771539205437</v>
      </c>
      <c r="W148" s="42">
        <v>4020.2071539205435</v>
      </c>
      <c r="X148" s="42">
        <v>3903.8771539205436</v>
      </c>
      <c r="Y148" s="42">
        <v>3810.9571539205435</v>
      </c>
    </row>
    <row r="149" spans="1:25" ht="15.75" customHeight="1">
      <c r="A149" s="41">
        <f t="shared" si="3"/>
        <v>43140</v>
      </c>
      <c r="B149" s="42">
        <v>3701.8571539205436</v>
      </c>
      <c r="C149" s="42">
        <v>3706.7771539205437</v>
      </c>
      <c r="D149" s="42">
        <v>3740.9571539205435</v>
      </c>
      <c r="E149" s="42">
        <v>3761.8071539205434</v>
      </c>
      <c r="F149" s="42">
        <v>3777.0771539205434</v>
      </c>
      <c r="G149" s="42">
        <v>3759.7971539205437</v>
      </c>
      <c r="H149" s="42">
        <v>3710.5271539205437</v>
      </c>
      <c r="I149" s="42">
        <v>3853.7571539205433</v>
      </c>
      <c r="J149" s="42">
        <v>3707.0371539205435</v>
      </c>
      <c r="K149" s="42">
        <v>3740.9471539205438</v>
      </c>
      <c r="L149" s="42">
        <v>3746.9871539205437</v>
      </c>
      <c r="M149" s="42">
        <v>3757.7871539205435</v>
      </c>
      <c r="N149" s="42">
        <v>3836.9171539205436</v>
      </c>
      <c r="O149" s="42">
        <v>3876.6371539205434</v>
      </c>
      <c r="P149" s="42">
        <v>3849.2871539205435</v>
      </c>
      <c r="Q149" s="42">
        <v>3894.8971539205436</v>
      </c>
      <c r="R149" s="42">
        <v>3995.3771539205436</v>
      </c>
      <c r="S149" s="42">
        <v>4232.137153920544</v>
      </c>
      <c r="T149" s="42">
        <v>3915.907153920544</v>
      </c>
      <c r="U149" s="42">
        <v>3906.5371539205435</v>
      </c>
      <c r="V149" s="42">
        <v>3889.9171539205436</v>
      </c>
      <c r="W149" s="42">
        <v>3924.4871539205437</v>
      </c>
      <c r="X149" s="42">
        <v>3909.3771539205436</v>
      </c>
      <c r="Y149" s="42">
        <v>3797.9371539205436</v>
      </c>
    </row>
    <row r="150" spans="1:25" ht="15.75" customHeight="1">
      <c r="A150" s="41">
        <f t="shared" si="3"/>
        <v>43141</v>
      </c>
      <c r="B150" s="42">
        <v>3674.9771539205435</v>
      </c>
      <c r="C150" s="42">
        <v>3696.9771539205435</v>
      </c>
      <c r="D150" s="42">
        <v>3730.8871539205434</v>
      </c>
      <c r="E150" s="42">
        <v>3753.9871539205437</v>
      </c>
      <c r="F150" s="42">
        <v>3761.7871539205435</v>
      </c>
      <c r="G150" s="42">
        <v>3743.3771539205436</v>
      </c>
      <c r="H150" s="42">
        <v>3688.3671539205434</v>
      </c>
      <c r="I150" s="42">
        <v>3796.2771539205437</v>
      </c>
      <c r="J150" s="42">
        <v>3768.2071539205435</v>
      </c>
      <c r="K150" s="42">
        <v>3753.4371539205436</v>
      </c>
      <c r="L150" s="42">
        <v>3762.0771539205434</v>
      </c>
      <c r="M150" s="42">
        <v>3746.4871539205437</v>
      </c>
      <c r="N150" s="42">
        <v>3743.5971539205434</v>
      </c>
      <c r="O150" s="42">
        <v>3740.4171539205436</v>
      </c>
      <c r="P150" s="42">
        <v>3785.1071539205436</v>
      </c>
      <c r="Q150" s="42">
        <v>3726.4771539205435</v>
      </c>
      <c r="R150" s="42">
        <v>3827.4471539205438</v>
      </c>
      <c r="S150" s="42">
        <v>4130.697153920544</v>
      </c>
      <c r="T150" s="42">
        <v>3851.3271539205434</v>
      </c>
      <c r="U150" s="42">
        <v>3859.3771539205436</v>
      </c>
      <c r="V150" s="42">
        <v>3858.5471539205437</v>
      </c>
      <c r="W150" s="42">
        <v>4006.2371539205437</v>
      </c>
      <c r="X150" s="42">
        <v>4013.3971539205436</v>
      </c>
      <c r="Y150" s="42">
        <v>3779.407153920544</v>
      </c>
    </row>
    <row r="151" spans="1:25" ht="15.75" customHeight="1">
      <c r="A151" s="41">
        <f t="shared" si="3"/>
        <v>43142</v>
      </c>
      <c r="B151" s="42">
        <v>3698.8971539205436</v>
      </c>
      <c r="C151" s="42">
        <v>3713.3571539205436</v>
      </c>
      <c r="D151" s="42">
        <v>3746.6871539205436</v>
      </c>
      <c r="E151" s="42">
        <v>3773.0171539205435</v>
      </c>
      <c r="F151" s="42">
        <v>3787.7571539205433</v>
      </c>
      <c r="G151" s="42">
        <v>3765.3271539205434</v>
      </c>
      <c r="H151" s="42">
        <v>3696.4971539205435</v>
      </c>
      <c r="I151" s="42">
        <v>3695.3071539205434</v>
      </c>
      <c r="J151" s="42">
        <v>3729.8571539205436</v>
      </c>
      <c r="K151" s="42">
        <v>3766.7671539205435</v>
      </c>
      <c r="L151" s="42">
        <v>3809.8971539205436</v>
      </c>
      <c r="M151" s="42">
        <v>3823.0671539205437</v>
      </c>
      <c r="N151" s="42">
        <v>3849.1871539205436</v>
      </c>
      <c r="O151" s="42">
        <v>3847.8571539205436</v>
      </c>
      <c r="P151" s="42">
        <v>3782.7071539205435</v>
      </c>
      <c r="Q151" s="42">
        <v>3794.9871539205437</v>
      </c>
      <c r="R151" s="42">
        <v>3836.7771539205437</v>
      </c>
      <c r="S151" s="42">
        <v>4114.587153920544</v>
      </c>
      <c r="T151" s="42">
        <v>4003.6471539205436</v>
      </c>
      <c r="U151" s="42">
        <v>3861.0971539205434</v>
      </c>
      <c r="V151" s="42">
        <v>3879.8471539205434</v>
      </c>
      <c r="W151" s="42">
        <v>4061.6371539205434</v>
      </c>
      <c r="X151" s="42">
        <v>3976.4171539205436</v>
      </c>
      <c r="Y151" s="42">
        <v>3782.6971539205438</v>
      </c>
    </row>
    <row r="152" spans="1:25" ht="15.75" customHeight="1">
      <c r="A152" s="41">
        <f t="shared" si="3"/>
        <v>43143</v>
      </c>
      <c r="B152" s="42">
        <v>3688.5271539205437</v>
      </c>
      <c r="C152" s="42">
        <v>3709.3471539205434</v>
      </c>
      <c r="D152" s="42">
        <v>3743.6071539205436</v>
      </c>
      <c r="E152" s="42">
        <v>3769.2971539205437</v>
      </c>
      <c r="F152" s="42">
        <v>3787.0071539205433</v>
      </c>
      <c r="G152" s="42">
        <v>3765.0271539205437</v>
      </c>
      <c r="H152" s="42">
        <v>3710.1971539205438</v>
      </c>
      <c r="I152" s="42">
        <v>3853.7671539205435</v>
      </c>
      <c r="J152" s="42">
        <v>3752.0471539205437</v>
      </c>
      <c r="K152" s="42">
        <v>3803.8071539205434</v>
      </c>
      <c r="L152" s="42">
        <v>3852.2071539205435</v>
      </c>
      <c r="M152" s="42">
        <v>3842.3071539205434</v>
      </c>
      <c r="N152" s="42">
        <v>3866.6271539205436</v>
      </c>
      <c r="O152" s="42">
        <v>3838.9871539205437</v>
      </c>
      <c r="P152" s="42">
        <v>3869.6371539205434</v>
      </c>
      <c r="Q152" s="42">
        <v>3785.9671539205433</v>
      </c>
      <c r="R152" s="42">
        <v>3832.2971539205437</v>
      </c>
      <c r="S152" s="42">
        <v>4111.387153920543</v>
      </c>
      <c r="T152" s="42">
        <v>3843.4871539205437</v>
      </c>
      <c r="U152" s="42">
        <v>3838.907153920544</v>
      </c>
      <c r="V152" s="42">
        <v>3859.8671539205434</v>
      </c>
      <c r="W152" s="42">
        <v>3955.2571539205433</v>
      </c>
      <c r="X152" s="42">
        <v>3988.6171539205434</v>
      </c>
      <c r="Y152" s="42">
        <v>3851.8971539205436</v>
      </c>
    </row>
    <row r="153" spans="1:25" ht="15.75" customHeight="1">
      <c r="A153" s="41">
        <f t="shared" si="3"/>
        <v>43144</v>
      </c>
      <c r="B153" s="42">
        <v>3691.2971539205437</v>
      </c>
      <c r="C153" s="42">
        <v>3716.8371539205436</v>
      </c>
      <c r="D153" s="42">
        <v>3743.6671539205436</v>
      </c>
      <c r="E153" s="42">
        <v>3771.0971539205434</v>
      </c>
      <c r="F153" s="42">
        <v>3786.8271539205434</v>
      </c>
      <c r="G153" s="42">
        <v>3768.6971539205438</v>
      </c>
      <c r="H153" s="42">
        <v>3712.6371539205434</v>
      </c>
      <c r="I153" s="42">
        <v>3855.5671539205437</v>
      </c>
      <c r="J153" s="42">
        <v>3701.2771539205437</v>
      </c>
      <c r="K153" s="42">
        <v>3752.3271539205434</v>
      </c>
      <c r="L153" s="42">
        <v>3793.5571539205434</v>
      </c>
      <c r="M153" s="42">
        <v>3787.7971539205437</v>
      </c>
      <c r="N153" s="42">
        <v>3804.1871539205436</v>
      </c>
      <c r="O153" s="42">
        <v>3793.4471539205438</v>
      </c>
      <c r="P153" s="42">
        <v>3741.3371539205436</v>
      </c>
      <c r="Q153" s="42">
        <v>3741.8471539205434</v>
      </c>
      <c r="R153" s="42">
        <v>3772.9371539205436</v>
      </c>
      <c r="S153" s="42">
        <v>3985.4871539205437</v>
      </c>
      <c r="T153" s="42">
        <v>3786.0471539205437</v>
      </c>
      <c r="U153" s="42">
        <v>3779.6871539205436</v>
      </c>
      <c r="V153" s="42">
        <v>3797.8571539205436</v>
      </c>
      <c r="W153" s="42">
        <v>3892.2071539205435</v>
      </c>
      <c r="X153" s="42">
        <v>3883.8771539205436</v>
      </c>
      <c r="Y153" s="42">
        <v>3773.7671539205435</v>
      </c>
    </row>
    <row r="154" spans="1:25" ht="15.75" customHeight="1">
      <c r="A154" s="41">
        <f t="shared" si="3"/>
        <v>43145</v>
      </c>
      <c r="B154" s="42">
        <v>3660.3371539205436</v>
      </c>
      <c r="C154" s="42">
        <v>3735.657153920544</v>
      </c>
      <c r="D154" s="42">
        <v>3759.1471539205436</v>
      </c>
      <c r="E154" s="42">
        <v>3785.5271539205437</v>
      </c>
      <c r="F154" s="42">
        <v>3797.6671539205436</v>
      </c>
      <c r="G154" s="42">
        <v>3777.2971539205437</v>
      </c>
      <c r="H154" s="42">
        <v>3687.0871539205436</v>
      </c>
      <c r="I154" s="42">
        <v>3802.4771539205435</v>
      </c>
      <c r="J154" s="42">
        <v>3690.4371539205436</v>
      </c>
      <c r="K154" s="42">
        <v>3763.1771539205433</v>
      </c>
      <c r="L154" s="42">
        <v>3747.157153920544</v>
      </c>
      <c r="M154" s="42">
        <v>3706.7271539205435</v>
      </c>
      <c r="N154" s="42">
        <v>3750.8771539205436</v>
      </c>
      <c r="O154" s="42">
        <v>3786.6271539205436</v>
      </c>
      <c r="P154" s="42">
        <v>3756.7571539205433</v>
      </c>
      <c r="Q154" s="42">
        <v>3759.3671539205434</v>
      </c>
      <c r="R154" s="42">
        <v>3754.2471539205435</v>
      </c>
      <c r="S154" s="42">
        <v>3914.9971539205435</v>
      </c>
      <c r="T154" s="42">
        <v>3721.9871539205437</v>
      </c>
      <c r="U154" s="42">
        <v>3745.4771539205435</v>
      </c>
      <c r="V154" s="42">
        <v>3767.4371539205436</v>
      </c>
      <c r="W154" s="42">
        <v>3897.7471539205435</v>
      </c>
      <c r="X154" s="42">
        <v>3825.9371539205436</v>
      </c>
      <c r="Y154" s="42">
        <v>3748.0471539205437</v>
      </c>
    </row>
    <row r="155" spans="1:25" ht="15.75" customHeight="1">
      <c r="A155" s="41">
        <f t="shared" si="3"/>
        <v>43146</v>
      </c>
      <c r="B155" s="42">
        <v>3640.0071539205433</v>
      </c>
      <c r="C155" s="42">
        <v>3701.7771539205437</v>
      </c>
      <c r="D155" s="42">
        <v>3751.7771539205437</v>
      </c>
      <c r="E155" s="42">
        <v>3783.2571539205433</v>
      </c>
      <c r="F155" s="42">
        <v>3798.0571539205434</v>
      </c>
      <c r="G155" s="42">
        <v>3765.0371539205435</v>
      </c>
      <c r="H155" s="42">
        <v>3635.7671539205435</v>
      </c>
      <c r="I155" s="42">
        <v>3768.9571539205435</v>
      </c>
      <c r="J155" s="42">
        <v>3684.0471539205437</v>
      </c>
      <c r="K155" s="42">
        <v>3771.2671539205435</v>
      </c>
      <c r="L155" s="42">
        <v>3804.1171539205434</v>
      </c>
      <c r="M155" s="42">
        <v>3799.0771539205434</v>
      </c>
      <c r="N155" s="42">
        <v>3835.5371539205435</v>
      </c>
      <c r="O155" s="42">
        <v>3852.4671539205433</v>
      </c>
      <c r="P155" s="42">
        <v>3792.1271539205436</v>
      </c>
      <c r="Q155" s="42">
        <v>3795.5871539205436</v>
      </c>
      <c r="R155" s="42">
        <v>3846.9571539205435</v>
      </c>
      <c r="S155" s="42">
        <v>3904.3771539205436</v>
      </c>
      <c r="T155" s="42">
        <v>3736.5771539205434</v>
      </c>
      <c r="U155" s="42">
        <v>3721.7671539205435</v>
      </c>
      <c r="V155" s="42">
        <v>3726.9371539205436</v>
      </c>
      <c r="W155" s="42">
        <v>3885.2171539205433</v>
      </c>
      <c r="X155" s="42">
        <v>3847.9871539205437</v>
      </c>
      <c r="Y155" s="42">
        <v>3740.4571539205435</v>
      </c>
    </row>
    <row r="156" spans="1:25" ht="15.75" customHeight="1">
      <c r="A156" s="41">
        <f t="shared" si="3"/>
        <v>43147</v>
      </c>
      <c r="B156" s="42">
        <v>3684.3971539205436</v>
      </c>
      <c r="C156" s="42">
        <v>3708.0771539205434</v>
      </c>
      <c r="D156" s="42">
        <v>3757.3971539205436</v>
      </c>
      <c r="E156" s="42">
        <v>3783.7871539205435</v>
      </c>
      <c r="F156" s="42">
        <v>3804.9671539205433</v>
      </c>
      <c r="G156" s="42">
        <v>3785.5771539205434</v>
      </c>
      <c r="H156" s="42">
        <v>3688.8371539205436</v>
      </c>
      <c r="I156" s="42">
        <v>3899.1071539205436</v>
      </c>
      <c r="J156" s="42">
        <v>3698.9971539205435</v>
      </c>
      <c r="K156" s="42">
        <v>3821.3671539205434</v>
      </c>
      <c r="L156" s="42">
        <v>3857.4171539205436</v>
      </c>
      <c r="M156" s="42">
        <v>3855.6671539205436</v>
      </c>
      <c r="N156" s="42">
        <v>3900.6871539205436</v>
      </c>
      <c r="O156" s="42">
        <v>3920.2471539205435</v>
      </c>
      <c r="P156" s="42">
        <v>3845.7871539205435</v>
      </c>
      <c r="Q156" s="42">
        <v>3859.9971539205435</v>
      </c>
      <c r="R156" s="42">
        <v>3908.7771539205437</v>
      </c>
      <c r="S156" s="42">
        <v>4099.937153920543</v>
      </c>
      <c r="T156" s="42">
        <v>3775.6171539205434</v>
      </c>
      <c r="U156" s="42">
        <v>3765.8471539205434</v>
      </c>
      <c r="V156" s="42">
        <v>3769.4671539205433</v>
      </c>
      <c r="W156" s="42">
        <v>3922.9971539205435</v>
      </c>
      <c r="X156" s="42">
        <v>3976.3371539205436</v>
      </c>
      <c r="Y156" s="42">
        <v>3755.0571539205434</v>
      </c>
    </row>
    <row r="157" spans="1:25" ht="15.75" customHeight="1">
      <c r="A157" s="41">
        <f t="shared" si="3"/>
        <v>43148</v>
      </c>
      <c r="B157" s="42">
        <v>3663.0071539205433</v>
      </c>
      <c r="C157" s="42">
        <v>3692.3971539205436</v>
      </c>
      <c r="D157" s="42">
        <v>3730.2071539205435</v>
      </c>
      <c r="E157" s="42">
        <v>3758.7371539205437</v>
      </c>
      <c r="F157" s="42">
        <v>3772.3871539205434</v>
      </c>
      <c r="G157" s="42">
        <v>3775.6471539205436</v>
      </c>
      <c r="H157" s="42">
        <v>3711.5771539205434</v>
      </c>
      <c r="I157" s="42">
        <v>3772.2371539205437</v>
      </c>
      <c r="J157" s="42">
        <v>3692.6671539205436</v>
      </c>
      <c r="K157" s="42">
        <v>3727.0271539205437</v>
      </c>
      <c r="L157" s="42">
        <v>3774.9971539205435</v>
      </c>
      <c r="M157" s="42">
        <v>3787.1171539205434</v>
      </c>
      <c r="N157" s="42">
        <v>3818.0471539205437</v>
      </c>
      <c r="O157" s="42">
        <v>3813.1771539205433</v>
      </c>
      <c r="P157" s="42">
        <v>3751.8371539205436</v>
      </c>
      <c r="Q157" s="42">
        <v>3767.3671539205434</v>
      </c>
      <c r="R157" s="42">
        <v>3808.7971539205437</v>
      </c>
      <c r="S157" s="42">
        <v>4092.5171539205435</v>
      </c>
      <c r="T157" s="42">
        <v>3782.8171539205437</v>
      </c>
      <c r="U157" s="42">
        <v>3776.8971539205436</v>
      </c>
      <c r="V157" s="42">
        <v>3795.7171539205433</v>
      </c>
      <c r="W157" s="42">
        <v>3903.0571539205434</v>
      </c>
      <c r="X157" s="42">
        <v>3965.8371539205436</v>
      </c>
      <c r="Y157" s="42">
        <v>3773.8871539205434</v>
      </c>
    </row>
    <row r="158" spans="1:25" ht="15.75" customHeight="1">
      <c r="A158" s="41">
        <f t="shared" si="3"/>
        <v>43149</v>
      </c>
      <c r="B158" s="42">
        <v>3717.4371539205436</v>
      </c>
      <c r="C158" s="42">
        <v>3760.6771539205433</v>
      </c>
      <c r="D158" s="42">
        <v>3787.3071539205434</v>
      </c>
      <c r="E158" s="42">
        <v>3815.9571539205435</v>
      </c>
      <c r="F158" s="42">
        <v>3839.1471539205436</v>
      </c>
      <c r="G158" s="42">
        <v>3820.5471539205437</v>
      </c>
      <c r="H158" s="42">
        <v>3757.2971539205437</v>
      </c>
      <c r="I158" s="42">
        <v>3827.2571539205433</v>
      </c>
      <c r="J158" s="42">
        <v>3775.3171539205437</v>
      </c>
      <c r="K158" s="42">
        <v>3715.2271539205435</v>
      </c>
      <c r="L158" s="42">
        <v>3794.7671539205435</v>
      </c>
      <c r="M158" s="42">
        <v>3855.0971539205434</v>
      </c>
      <c r="N158" s="42">
        <v>3880.0271539205437</v>
      </c>
      <c r="O158" s="42">
        <v>3868.2571539205433</v>
      </c>
      <c r="P158" s="42">
        <v>3835.5271539205437</v>
      </c>
      <c r="Q158" s="42">
        <v>3847.3771539205436</v>
      </c>
      <c r="R158" s="42">
        <v>3915.3071539205434</v>
      </c>
      <c r="S158" s="42">
        <v>4097.897153920543</v>
      </c>
      <c r="T158" s="42">
        <v>3896.3871539205434</v>
      </c>
      <c r="U158" s="42">
        <v>3865.9471539205438</v>
      </c>
      <c r="V158" s="42">
        <v>3775.5471539205437</v>
      </c>
      <c r="W158" s="42">
        <v>3894.4971539205435</v>
      </c>
      <c r="X158" s="42">
        <v>3998.7271539205435</v>
      </c>
      <c r="Y158" s="42">
        <v>3849.0271539205437</v>
      </c>
    </row>
    <row r="159" spans="1:25" ht="15.75" customHeight="1">
      <c r="A159" s="41">
        <f t="shared" si="3"/>
        <v>43150</v>
      </c>
      <c r="B159" s="42">
        <v>3706.7571539205433</v>
      </c>
      <c r="C159" s="42">
        <v>3730.3771539205436</v>
      </c>
      <c r="D159" s="42">
        <v>3773.9771539205435</v>
      </c>
      <c r="E159" s="42">
        <v>3799.0771539205434</v>
      </c>
      <c r="F159" s="42">
        <v>3810.6971539205438</v>
      </c>
      <c r="G159" s="42">
        <v>3789.7171539205433</v>
      </c>
      <c r="H159" s="42">
        <v>3691.4971539205435</v>
      </c>
      <c r="I159" s="42">
        <v>3841.2371539205437</v>
      </c>
      <c r="J159" s="42">
        <v>3738.0271539205437</v>
      </c>
      <c r="K159" s="42">
        <v>3779.8371539205436</v>
      </c>
      <c r="L159" s="42">
        <v>3798.4771539205435</v>
      </c>
      <c r="M159" s="42">
        <v>3835.2771539205437</v>
      </c>
      <c r="N159" s="42">
        <v>3889.2771539205437</v>
      </c>
      <c r="O159" s="42">
        <v>3885.9971539205435</v>
      </c>
      <c r="P159" s="42">
        <v>3843.9671539205433</v>
      </c>
      <c r="Q159" s="42">
        <v>3898.1071539205436</v>
      </c>
      <c r="R159" s="42">
        <v>3948.8871539205434</v>
      </c>
      <c r="S159" s="42">
        <v>4105.637153920543</v>
      </c>
      <c r="T159" s="42">
        <v>3782.1671539205436</v>
      </c>
      <c r="U159" s="42">
        <v>3765.1771539205433</v>
      </c>
      <c r="V159" s="42">
        <v>3761.4471539205438</v>
      </c>
      <c r="W159" s="42">
        <v>3889.657153920544</v>
      </c>
      <c r="X159" s="42">
        <v>3876.2071539205435</v>
      </c>
      <c r="Y159" s="42">
        <v>3774.6671539205436</v>
      </c>
    </row>
    <row r="160" spans="1:25" ht="15.75" customHeight="1">
      <c r="A160" s="41">
        <f t="shared" si="3"/>
        <v>43151</v>
      </c>
      <c r="B160" s="42">
        <v>3664.9671539205433</v>
      </c>
      <c r="C160" s="42">
        <v>3728.2471539205435</v>
      </c>
      <c r="D160" s="42">
        <v>3771.1671539205436</v>
      </c>
      <c r="E160" s="42">
        <v>3796.5871539205436</v>
      </c>
      <c r="F160" s="42">
        <v>3808.3871539205434</v>
      </c>
      <c r="G160" s="42">
        <v>3786.7171539205433</v>
      </c>
      <c r="H160" s="42">
        <v>3683.5871539205436</v>
      </c>
      <c r="I160" s="42">
        <v>3839.5871539205436</v>
      </c>
      <c r="J160" s="42">
        <v>3700.1071539205436</v>
      </c>
      <c r="K160" s="42">
        <v>3784.8171539205437</v>
      </c>
      <c r="L160" s="42">
        <v>3749.4471539205438</v>
      </c>
      <c r="M160" s="42">
        <v>3840.3671539205434</v>
      </c>
      <c r="N160" s="42">
        <v>3897.2971539205437</v>
      </c>
      <c r="O160" s="42">
        <v>3892.8771539205436</v>
      </c>
      <c r="P160" s="42">
        <v>3783.9471539205438</v>
      </c>
      <c r="Q160" s="42">
        <v>3906.7371539205437</v>
      </c>
      <c r="R160" s="42">
        <v>3868.6171539205434</v>
      </c>
      <c r="S160" s="42">
        <v>4131.027153920544</v>
      </c>
      <c r="T160" s="42">
        <v>3762.9371539205436</v>
      </c>
      <c r="U160" s="42">
        <v>3761.4271539205433</v>
      </c>
      <c r="V160" s="42">
        <v>3767.9271539205433</v>
      </c>
      <c r="W160" s="42">
        <v>3891.5171539205435</v>
      </c>
      <c r="X160" s="42">
        <v>3879.5171539205435</v>
      </c>
      <c r="Y160" s="42">
        <v>3777.4171539205436</v>
      </c>
    </row>
    <row r="161" spans="1:25" ht="15.75" customHeight="1">
      <c r="A161" s="41">
        <f t="shared" si="3"/>
        <v>43152</v>
      </c>
      <c r="B161" s="42">
        <v>3652.9371539205436</v>
      </c>
      <c r="C161" s="42">
        <v>3707.2471539205435</v>
      </c>
      <c r="D161" s="42">
        <v>3747.8871539205434</v>
      </c>
      <c r="E161" s="42">
        <v>3774.8071539205434</v>
      </c>
      <c r="F161" s="42">
        <v>3790.0371539205435</v>
      </c>
      <c r="G161" s="42">
        <v>3763.9471539205438</v>
      </c>
      <c r="H161" s="42">
        <v>3690.4971539205435</v>
      </c>
      <c r="I161" s="42">
        <v>3837.5871539205436</v>
      </c>
      <c r="J161" s="42">
        <v>3709.7171539205433</v>
      </c>
      <c r="K161" s="42">
        <v>3828.0871539205436</v>
      </c>
      <c r="L161" s="42">
        <v>3815.6171539205434</v>
      </c>
      <c r="M161" s="42">
        <v>3904.2871539205435</v>
      </c>
      <c r="N161" s="42">
        <v>3794.7471539205435</v>
      </c>
      <c r="O161" s="42">
        <v>3783.6171539205434</v>
      </c>
      <c r="P161" s="42">
        <v>3778.6471539205436</v>
      </c>
      <c r="Q161" s="42">
        <v>3734.0171539205435</v>
      </c>
      <c r="R161" s="42">
        <v>3803.4471539205438</v>
      </c>
      <c r="S161" s="42">
        <v>4103.167153920544</v>
      </c>
      <c r="T161" s="42">
        <v>3761.907153920544</v>
      </c>
      <c r="U161" s="42">
        <v>3764.0471539205437</v>
      </c>
      <c r="V161" s="42">
        <v>3782.9471539205438</v>
      </c>
      <c r="W161" s="42">
        <v>3895.7871539205435</v>
      </c>
      <c r="X161" s="42">
        <v>3974.7971539205437</v>
      </c>
      <c r="Y161" s="42">
        <v>3827.9671539205433</v>
      </c>
    </row>
    <row r="162" spans="1:25" ht="15.75" customHeight="1">
      <c r="A162" s="41">
        <f t="shared" si="3"/>
        <v>43153</v>
      </c>
      <c r="B162" s="42">
        <v>3659.9971539205435</v>
      </c>
      <c r="C162" s="42">
        <v>3722.7071539205435</v>
      </c>
      <c r="D162" s="42">
        <v>3769.3771539205436</v>
      </c>
      <c r="E162" s="42">
        <v>3797.5571539205434</v>
      </c>
      <c r="F162" s="42">
        <v>3810.2471539205435</v>
      </c>
      <c r="G162" s="42">
        <v>3784.9571539205435</v>
      </c>
      <c r="H162" s="42">
        <v>3703.9471539205438</v>
      </c>
      <c r="I162" s="42">
        <v>3798.3671539205434</v>
      </c>
      <c r="J162" s="42">
        <v>3670.1471539205436</v>
      </c>
      <c r="K162" s="42">
        <v>3774.7571539205433</v>
      </c>
      <c r="L162" s="42">
        <v>3786.8871539205434</v>
      </c>
      <c r="M162" s="42">
        <v>3853.2471539205435</v>
      </c>
      <c r="N162" s="42">
        <v>3830.9471539205438</v>
      </c>
      <c r="O162" s="42">
        <v>3812.1171539205434</v>
      </c>
      <c r="P162" s="42">
        <v>3796.1971539205438</v>
      </c>
      <c r="Q162" s="42">
        <v>3734.6271539205436</v>
      </c>
      <c r="R162" s="42">
        <v>3770.8971539205436</v>
      </c>
      <c r="S162" s="42">
        <v>4062.547153920543</v>
      </c>
      <c r="T162" s="42">
        <v>3808.8771539205436</v>
      </c>
      <c r="U162" s="42">
        <v>3808.9271539205433</v>
      </c>
      <c r="V162" s="42">
        <v>3831.3871539205434</v>
      </c>
      <c r="W162" s="42">
        <v>3964.0171539205435</v>
      </c>
      <c r="X162" s="42">
        <v>3942.7471539205435</v>
      </c>
      <c r="Y162" s="42">
        <v>3736.0271539205437</v>
      </c>
    </row>
    <row r="163" spans="1:25" ht="15.75" customHeight="1">
      <c r="A163" s="41">
        <f t="shared" si="3"/>
        <v>43154</v>
      </c>
      <c r="B163" s="42">
        <v>3674.9671539205433</v>
      </c>
      <c r="C163" s="42">
        <v>3729.4471539205438</v>
      </c>
      <c r="D163" s="42">
        <v>3761.6271539205436</v>
      </c>
      <c r="E163" s="42">
        <v>3791.3271539205434</v>
      </c>
      <c r="F163" s="42">
        <v>3804.0771539205434</v>
      </c>
      <c r="G163" s="42">
        <v>3775.6071539205436</v>
      </c>
      <c r="H163" s="42">
        <v>3730.6971539205438</v>
      </c>
      <c r="I163" s="42">
        <v>3767.7271539205435</v>
      </c>
      <c r="J163" s="42">
        <v>3724.1871539205436</v>
      </c>
      <c r="K163" s="42">
        <v>3747.2171539205433</v>
      </c>
      <c r="L163" s="42">
        <v>3831.4971539205435</v>
      </c>
      <c r="M163" s="42">
        <v>3740.8371539205436</v>
      </c>
      <c r="N163" s="42">
        <v>3722.5871539205436</v>
      </c>
      <c r="O163" s="42">
        <v>3716.4371539205436</v>
      </c>
      <c r="P163" s="42">
        <v>3708.6471539205436</v>
      </c>
      <c r="Q163" s="42">
        <v>3747.8571539205436</v>
      </c>
      <c r="R163" s="42">
        <v>3862.9771539205435</v>
      </c>
      <c r="S163" s="42">
        <v>4020.2071539205435</v>
      </c>
      <c r="T163" s="42">
        <v>3783.157153920544</v>
      </c>
      <c r="U163" s="42">
        <v>3796.7671539205435</v>
      </c>
      <c r="V163" s="42">
        <v>3821.0971539205434</v>
      </c>
      <c r="W163" s="42">
        <v>3961.0371539205435</v>
      </c>
      <c r="X163" s="42">
        <v>3925.5271539205437</v>
      </c>
      <c r="Y163" s="42">
        <v>3803.4571539205435</v>
      </c>
    </row>
    <row r="164" spans="1:25" ht="15.75" customHeight="1">
      <c r="A164" s="41">
        <f t="shared" si="3"/>
        <v>43155</v>
      </c>
      <c r="B164" s="42">
        <v>3706.1471539205436</v>
      </c>
      <c r="C164" s="42">
        <v>3755.8571539205436</v>
      </c>
      <c r="D164" s="42">
        <v>3800.0671539205437</v>
      </c>
      <c r="E164" s="42">
        <v>3832.4371539205436</v>
      </c>
      <c r="F164" s="42">
        <v>3854.8871539205434</v>
      </c>
      <c r="G164" s="42">
        <v>3834.6971539205438</v>
      </c>
      <c r="H164" s="42">
        <v>3847.6871539205436</v>
      </c>
      <c r="I164" s="42">
        <v>3842.907153920544</v>
      </c>
      <c r="J164" s="42">
        <v>3837.6771539205433</v>
      </c>
      <c r="K164" s="42">
        <v>3744.7971539205437</v>
      </c>
      <c r="L164" s="42">
        <v>3734.7071539205435</v>
      </c>
      <c r="M164" s="42">
        <v>3702.9771539205435</v>
      </c>
      <c r="N164" s="42">
        <v>3727.4671539205433</v>
      </c>
      <c r="O164" s="42">
        <v>3750.2171539205433</v>
      </c>
      <c r="P164" s="42">
        <v>3782.2171539205433</v>
      </c>
      <c r="Q164" s="42">
        <v>3824.3271539205434</v>
      </c>
      <c r="R164" s="42">
        <v>3870.6771539205433</v>
      </c>
      <c r="S164" s="42">
        <v>4002.9771539205435</v>
      </c>
      <c r="T164" s="42">
        <v>3798.6771539205433</v>
      </c>
      <c r="U164" s="42">
        <v>3800.1171539205434</v>
      </c>
      <c r="V164" s="42">
        <v>3802.5771539205434</v>
      </c>
      <c r="W164" s="42">
        <v>3934.5471539205437</v>
      </c>
      <c r="X164" s="42">
        <v>3953.7071539205435</v>
      </c>
      <c r="Y164" s="42">
        <v>3762.9771539205435</v>
      </c>
    </row>
    <row r="165" spans="1:25" ht="15.75" customHeight="1">
      <c r="A165" s="41">
        <f t="shared" si="3"/>
        <v>43156</v>
      </c>
      <c r="B165" s="42">
        <v>3676.9571539205435</v>
      </c>
      <c r="C165" s="42">
        <v>3745.6771539205433</v>
      </c>
      <c r="D165" s="42">
        <v>3789.1671539205436</v>
      </c>
      <c r="E165" s="42">
        <v>3813.2671539205435</v>
      </c>
      <c r="F165" s="42">
        <v>3836.2971539205437</v>
      </c>
      <c r="G165" s="42">
        <v>3820.8671539205434</v>
      </c>
      <c r="H165" s="42">
        <v>3784.2271539205435</v>
      </c>
      <c r="I165" s="42">
        <v>3780.0171539205435</v>
      </c>
      <c r="J165" s="42">
        <v>3813.7871539205435</v>
      </c>
      <c r="K165" s="42">
        <v>3727.5871539205436</v>
      </c>
      <c r="L165" s="42">
        <v>3770.3371539205436</v>
      </c>
      <c r="M165" s="42">
        <v>3713.9171539205436</v>
      </c>
      <c r="N165" s="42">
        <v>3710.5471539205437</v>
      </c>
      <c r="O165" s="42">
        <v>3789.6771539205433</v>
      </c>
      <c r="P165" s="42">
        <v>3803.1371539205434</v>
      </c>
      <c r="Q165" s="42">
        <v>3841.9971539205435</v>
      </c>
      <c r="R165" s="42">
        <v>3887.6771539205433</v>
      </c>
      <c r="S165" s="42">
        <v>3998.7571539205433</v>
      </c>
      <c r="T165" s="42">
        <v>3800.2571539205433</v>
      </c>
      <c r="U165" s="42">
        <v>3798.8671539205434</v>
      </c>
      <c r="V165" s="42">
        <v>3805.6871539205436</v>
      </c>
      <c r="W165" s="42">
        <v>3917.1271539205436</v>
      </c>
      <c r="X165" s="42">
        <v>3960.7871539205435</v>
      </c>
      <c r="Y165" s="42">
        <v>3769.9671539205433</v>
      </c>
    </row>
    <row r="166" spans="1:25" ht="15.75" customHeight="1">
      <c r="A166" s="41">
        <f t="shared" si="3"/>
        <v>43157</v>
      </c>
      <c r="B166" s="42">
        <v>3693.5171539205435</v>
      </c>
      <c r="C166" s="42">
        <v>3737.2971539205437</v>
      </c>
      <c r="D166" s="42">
        <v>3770.8771539205436</v>
      </c>
      <c r="E166" s="42">
        <v>3802.6171539205434</v>
      </c>
      <c r="F166" s="42">
        <v>3815.0271539205437</v>
      </c>
      <c r="G166" s="42">
        <v>3783.0271539205437</v>
      </c>
      <c r="H166" s="42">
        <v>3714.5171539205435</v>
      </c>
      <c r="I166" s="42">
        <v>3863.9871539205437</v>
      </c>
      <c r="J166" s="42">
        <v>3741.8871539205434</v>
      </c>
      <c r="K166" s="42">
        <v>3809.2071539205435</v>
      </c>
      <c r="L166" s="42">
        <v>3769.8471539205434</v>
      </c>
      <c r="M166" s="42">
        <v>3768.3771539205436</v>
      </c>
      <c r="N166" s="42">
        <v>3804.1471539205436</v>
      </c>
      <c r="O166" s="42">
        <v>3777.9471539205438</v>
      </c>
      <c r="P166" s="42">
        <v>3789.5371539205435</v>
      </c>
      <c r="Q166" s="42">
        <v>3787.1271539205436</v>
      </c>
      <c r="R166" s="42">
        <v>3773.6671539205436</v>
      </c>
      <c r="S166" s="42">
        <v>4011.0471539205437</v>
      </c>
      <c r="T166" s="42">
        <v>3786.0971539205434</v>
      </c>
      <c r="U166" s="42">
        <v>3788.407153920544</v>
      </c>
      <c r="V166" s="42">
        <v>3791.0171539205435</v>
      </c>
      <c r="W166" s="42">
        <v>3912.1171539205434</v>
      </c>
      <c r="X166" s="42">
        <v>3970.5871539205436</v>
      </c>
      <c r="Y166" s="42">
        <v>3766.657153920544</v>
      </c>
    </row>
    <row r="167" spans="1:25" ht="15.75" customHeight="1">
      <c r="A167" s="41">
        <f t="shared" si="3"/>
        <v>43158</v>
      </c>
      <c r="B167" s="42">
        <v>3676.4471539205438</v>
      </c>
      <c r="C167" s="42">
        <v>3724.9271539205433</v>
      </c>
      <c r="D167" s="42">
        <v>3770.5471539205437</v>
      </c>
      <c r="E167" s="42">
        <v>3802.8571539205436</v>
      </c>
      <c r="F167" s="42">
        <v>3817.407153920544</v>
      </c>
      <c r="G167" s="42">
        <v>3780.0771539205434</v>
      </c>
      <c r="H167" s="42">
        <v>3716.407153920544</v>
      </c>
      <c r="I167" s="42">
        <v>3813.1271539205436</v>
      </c>
      <c r="J167" s="42">
        <v>3690.3171539205437</v>
      </c>
      <c r="K167" s="42">
        <v>3691.4671539205433</v>
      </c>
      <c r="L167" s="42">
        <v>3706.907153920544</v>
      </c>
      <c r="M167" s="42">
        <v>3705.5371539205435</v>
      </c>
      <c r="N167" s="42">
        <v>3696.9371539205436</v>
      </c>
      <c r="O167" s="42">
        <v>3755.0971539205434</v>
      </c>
      <c r="P167" s="42">
        <v>3728.5971539205434</v>
      </c>
      <c r="Q167" s="42">
        <v>3742.2071539205435</v>
      </c>
      <c r="R167" s="42">
        <v>3781.8671539205434</v>
      </c>
      <c r="S167" s="42">
        <v>3915.2271539205435</v>
      </c>
      <c r="T167" s="42">
        <v>3754.1871539205436</v>
      </c>
      <c r="U167" s="42">
        <v>3748.7271539205435</v>
      </c>
      <c r="V167" s="42">
        <v>3756.157153920544</v>
      </c>
      <c r="W167" s="42">
        <v>3876.3371539205436</v>
      </c>
      <c r="X167" s="42">
        <v>3884.7471539205435</v>
      </c>
      <c r="Y167" s="42">
        <v>3765.7271539205435</v>
      </c>
    </row>
    <row r="168" spans="1:25" ht="15.75" customHeight="1">
      <c r="A168" s="41">
        <f t="shared" si="3"/>
        <v>43159</v>
      </c>
      <c r="B168" s="42">
        <v>3690.0771539205434</v>
      </c>
      <c r="C168" s="42">
        <v>3756.9371539205436</v>
      </c>
      <c r="D168" s="42">
        <v>3813.7271539205435</v>
      </c>
      <c r="E168" s="42">
        <v>3845.2271539205435</v>
      </c>
      <c r="F168" s="42">
        <v>3856.5371539205435</v>
      </c>
      <c r="G168" s="42">
        <v>3822.7471539205435</v>
      </c>
      <c r="H168" s="42">
        <v>3771.7571539205433</v>
      </c>
      <c r="I168" s="42">
        <v>3723.9671539205433</v>
      </c>
      <c r="J168" s="42">
        <v>3771.6671539205436</v>
      </c>
      <c r="K168" s="42">
        <v>3729.8671539205434</v>
      </c>
      <c r="L168" s="42">
        <v>3729.4971539205435</v>
      </c>
      <c r="M168" s="42">
        <v>3724.7271539205435</v>
      </c>
      <c r="N168" s="42">
        <v>3732.1471539205436</v>
      </c>
      <c r="O168" s="42">
        <v>3721.9171539205436</v>
      </c>
      <c r="P168" s="42">
        <v>3711.7871539205435</v>
      </c>
      <c r="Q168" s="42">
        <v>3727.0071539205433</v>
      </c>
      <c r="R168" s="42">
        <v>3781.2571539205433</v>
      </c>
      <c r="S168" s="42">
        <v>3886.8671539205434</v>
      </c>
      <c r="T168" s="42">
        <v>3789.907153920544</v>
      </c>
      <c r="U168" s="42">
        <v>3799.8071539205434</v>
      </c>
      <c r="V168" s="42">
        <v>3824.0271539205437</v>
      </c>
      <c r="W168" s="42">
        <v>3919.3971539205436</v>
      </c>
      <c r="X168" s="42">
        <v>3820.8571539205436</v>
      </c>
      <c r="Y168" s="42">
        <v>3720.2471539205435</v>
      </c>
    </row>
    <row r="169" spans="1:25" ht="15.75" customHeight="1">
      <c r="A169" s="41"/>
      <c r="B169" s="42"/>
      <c r="C169" s="42"/>
      <c r="D169" s="42"/>
      <c r="E169" s="42"/>
      <c r="F169" s="42"/>
      <c r="G169" s="42"/>
      <c r="H169" s="42"/>
      <c r="I169" s="42"/>
      <c r="J169" s="42"/>
      <c r="K169" s="42"/>
      <c r="L169" s="42"/>
      <c r="M169" s="42"/>
      <c r="N169" s="42"/>
      <c r="O169" s="42"/>
      <c r="P169" s="42"/>
      <c r="Q169" s="42"/>
      <c r="R169" s="42"/>
      <c r="S169" s="42"/>
      <c r="T169" s="42"/>
      <c r="U169" s="42"/>
      <c r="V169" s="42"/>
      <c r="W169" s="42"/>
      <c r="X169" s="42"/>
      <c r="Y169" s="42"/>
    </row>
    <row r="170" spans="1:25" ht="15.75" customHeight="1">
      <c r="A170" s="41"/>
      <c r="B170" s="42"/>
      <c r="C170" s="42"/>
      <c r="D170" s="42"/>
      <c r="E170" s="42"/>
      <c r="F170" s="42"/>
      <c r="G170" s="42"/>
      <c r="H170" s="42"/>
      <c r="I170" s="42"/>
      <c r="J170" s="42"/>
      <c r="K170" s="42"/>
      <c r="L170" s="42"/>
      <c r="M170" s="42"/>
      <c r="N170" s="42"/>
      <c r="O170" s="42"/>
      <c r="P170" s="42"/>
      <c r="Q170" s="42"/>
      <c r="R170" s="42"/>
      <c r="S170" s="42"/>
      <c r="T170" s="42"/>
      <c r="U170" s="42"/>
      <c r="V170" s="42"/>
      <c r="W170" s="42"/>
      <c r="X170" s="42"/>
      <c r="Y170" s="42"/>
    </row>
    <row r="171" spans="1:25" ht="15.75" customHeight="1">
      <c r="A171" s="41"/>
      <c r="B171" s="42"/>
      <c r="C171" s="42"/>
      <c r="D171" s="42"/>
      <c r="E171" s="42"/>
      <c r="F171" s="42"/>
      <c r="G171" s="42"/>
      <c r="H171" s="42"/>
      <c r="I171" s="42"/>
      <c r="J171" s="42"/>
      <c r="K171" s="42"/>
      <c r="L171" s="42"/>
      <c r="M171" s="42"/>
      <c r="N171" s="42"/>
      <c r="O171" s="42"/>
      <c r="P171" s="42"/>
      <c r="Q171" s="42"/>
      <c r="R171" s="42"/>
      <c r="S171" s="42"/>
      <c r="T171" s="42"/>
      <c r="U171" s="42"/>
      <c r="V171" s="42"/>
      <c r="W171" s="42"/>
      <c r="X171" s="42"/>
      <c r="Y171" s="42"/>
    </row>
    <row r="172" spans="1:25" ht="15.75" customHeight="1">
      <c r="A172" s="37"/>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row>
    <row r="173" spans="1:25" ht="15.75" customHeight="1">
      <c r="A173" s="37" t="s">
        <v>78</v>
      </c>
      <c r="B173" s="38"/>
      <c r="C173" s="39" t="s">
        <v>79</v>
      </c>
      <c r="D173" s="38"/>
      <c r="E173" s="38"/>
      <c r="F173" s="38"/>
      <c r="G173" s="38"/>
      <c r="H173" s="38"/>
      <c r="I173" s="38"/>
      <c r="J173" s="38"/>
      <c r="K173" s="38"/>
      <c r="L173" s="38"/>
      <c r="M173" s="38"/>
      <c r="N173" s="38"/>
      <c r="O173" s="38"/>
      <c r="P173" s="38"/>
      <c r="Q173" s="38"/>
      <c r="R173" s="38"/>
      <c r="S173" s="38"/>
      <c r="T173" s="38"/>
      <c r="U173" s="38"/>
      <c r="V173" s="38"/>
      <c r="W173" s="38"/>
      <c r="X173" s="38"/>
      <c r="Y173" s="38"/>
    </row>
    <row r="174" spans="1:25" ht="15.75" customHeight="1">
      <c r="A174" s="37" t="s">
        <v>80</v>
      </c>
      <c r="B174" s="38"/>
      <c r="C174" s="38"/>
      <c r="D174" s="38"/>
      <c r="E174" s="38"/>
      <c r="F174" s="38"/>
      <c r="G174" s="40" t="s">
        <v>125</v>
      </c>
      <c r="H174" s="38"/>
      <c r="I174" s="38"/>
      <c r="J174" s="38"/>
      <c r="K174" s="38"/>
      <c r="L174" s="38"/>
      <c r="M174" s="38"/>
      <c r="N174" s="38"/>
      <c r="O174" s="38"/>
      <c r="P174" s="38"/>
      <c r="Q174" s="38"/>
      <c r="R174" s="38"/>
      <c r="S174" s="38"/>
      <c r="T174" s="38"/>
      <c r="U174" s="38"/>
      <c r="V174" s="38"/>
      <c r="W174" s="38"/>
      <c r="X174" s="38"/>
      <c r="Y174" s="38"/>
    </row>
    <row r="175" spans="1:25" ht="15.75" customHeight="1">
      <c r="A175" s="89" t="s">
        <v>82</v>
      </c>
      <c r="B175" s="92" t="s">
        <v>83</v>
      </c>
      <c r="C175" s="93"/>
      <c r="D175" s="93"/>
      <c r="E175" s="93"/>
      <c r="F175" s="93"/>
      <c r="G175" s="93"/>
      <c r="H175" s="93"/>
      <c r="I175" s="93"/>
      <c r="J175" s="93"/>
      <c r="K175" s="93"/>
      <c r="L175" s="93"/>
      <c r="M175" s="93"/>
      <c r="N175" s="93"/>
      <c r="O175" s="93"/>
      <c r="P175" s="93"/>
      <c r="Q175" s="93"/>
      <c r="R175" s="93"/>
      <c r="S175" s="93"/>
      <c r="T175" s="93"/>
      <c r="U175" s="93"/>
      <c r="V175" s="93"/>
      <c r="W175" s="93"/>
      <c r="X175" s="93"/>
      <c r="Y175" s="94"/>
    </row>
    <row r="176" spans="1:25" ht="15.75" customHeight="1">
      <c r="A176" s="90"/>
      <c r="B176" s="95"/>
      <c r="C176" s="96"/>
      <c r="D176" s="96"/>
      <c r="E176" s="96"/>
      <c r="F176" s="96"/>
      <c r="G176" s="96"/>
      <c r="H176" s="96"/>
      <c r="I176" s="96"/>
      <c r="J176" s="96"/>
      <c r="K176" s="96"/>
      <c r="L176" s="96"/>
      <c r="M176" s="96"/>
      <c r="N176" s="96"/>
      <c r="O176" s="96"/>
      <c r="P176" s="96"/>
      <c r="Q176" s="96"/>
      <c r="R176" s="96"/>
      <c r="S176" s="96"/>
      <c r="T176" s="96"/>
      <c r="U176" s="96"/>
      <c r="V176" s="96"/>
      <c r="W176" s="96"/>
      <c r="X176" s="96"/>
      <c r="Y176" s="97"/>
    </row>
    <row r="177" spans="1:25" ht="15.75" customHeight="1">
      <c r="A177" s="90"/>
      <c r="B177" s="98" t="s">
        <v>84</v>
      </c>
      <c r="C177" s="98" t="s">
        <v>85</v>
      </c>
      <c r="D177" s="98" t="s">
        <v>86</v>
      </c>
      <c r="E177" s="98" t="s">
        <v>87</v>
      </c>
      <c r="F177" s="98" t="s">
        <v>88</v>
      </c>
      <c r="G177" s="98" t="s">
        <v>89</v>
      </c>
      <c r="H177" s="98" t="s">
        <v>90</v>
      </c>
      <c r="I177" s="98" t="s">
        <v>91</v>
      </c>
      <c r="J177" s="98" t="s">
        <v>92</v>
      </c>
      <c r="K177" s="98" t="s">
        <v>93</v>
      </c>
      <c r="L177" s="98" t="s">
        <v>94</v>
      </c>
      <c r="M177" s="98" t="s">
        <v>95</v>
      </c>
      <c r="N177" s="98" t="s">
        <v>96</v>
      </c>
      <c r="O177" s="98" t="s">
        <v>97</v>
      </c>
      <c r="P177" s="98" t="s">
        <v>98</v>
      </c>
      <c r="Q177" s="98" t="s">
        <v>99</v>
      </c>
      <c r="R177" s="98" t="s">
        <v>100</v>
      </c>
      <c r="S177" s="98" t="s">
        <v>101</v>
      </c>
      <c r="T177" s="98" t="s">
        <v>102</v>
      </c>
      <c r="U177" s="98" t="s">
        <v>103</v>
      </c>
      <c r="V177" s="98" t="s">
        <v>104</v>
      </c>
      <c r="W177" s="98" t="s">
        <v>105</v>
      </c>
      <c r="X177" s="98" t="s">
        <v>106</v>
      </c>
      <c r="Y177" s="98" t="s">
        <v>107</v>
      </c>
    </row>
    <row r="178" spans="1:25" ht="15.75" customHeight="1">
      <c r="A178" s="91"/>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row>
    <row r="179" spans="1:25" ht="15.75" customHeight="1">
      <c r="A179" s="41">
        <f>A30</f>
        <v>43132</v>
      </c>
      <c r="B179" s="42">
        <v>2725.987153920543</v>
      </c>
      <c r="C179" s="42">
        <v>2678.917153920543</v>
      </c>
      <c r="D179" s="42">
        <v>2687.157153920543</v>
      </c>
      <c r="E179" s="42">
        <v>2710.377153920543</v>
      </c>
      <c r="F179" s="42">
        <v>2722.657153920543</v>
      </c>
      <c r="G179" s="42">
        <v>2714.3171539205428</v>
      </c>
      <c r="H179" s="42">
        <v>2753.727153920543</v>
      </c>
      <c r="I179" s="42">
        <v>2996.7171539205433</v>
      </c>
      <c r="J179" s="42">
        <v>2813.427153920543</v>
      </c>
      <c r="K179" s="42">
        <v>2753.897153920543</v>
      </c>
      <c r="L179" s="42">
        <v>2826.827153920543</v>
      </c>
      <c r="M179" s="42">
        <v>2681.327153920543</v>
      </c>
      <c r="N179" s="42">
        <v>2706.407153920543</v>
      </c>
      <c r="O179" s="42">
        <v>2678.697153920543</v>
      </c>
      <c r="P179" s="42">
        <v>2706.727153920543</v>
      </c>
      <c r="Q179" s="42">
        <v>2732.0671539205428</v>
      </c>
      <c r="R179" s="42">
        <v>2862.2171539205433</v>
      </c>
      <c r="S179" s="42">
        <v>3795.387153920543</v>
      </c>
      <c r="T179" s="42">
        <v>3153.557153920543</v>
      </c>
      <c r="U179" s="42">
        <v>3174.237153920543</v>
      </c>
      <c r="V179" s="42">
        <v>2798.207153920543</v>
      </c>
      <c r="W179" s="42">
        <v>2756.677153920543</v>
      </c>
      <c r="X179" s="42">
        <v>2941.037153920543</v>
      </c>
      <c r="Y179" s="42">
        <v>2812.807153920543</v>
      </c>
    </row>
    <row r="180" spans="1:25" ht="15.75" customHeight="1">
      <c r="A180" s="41">
        <f>A179+1</f>
        <v>43133</v>
      </c>
      <c r="B180" s="42">
        <v>2668.477153920543</v>
      </c>
      <c r="C180" s="42">
        <v>2671.287153920543</v>
      </c>
      <c r="D180" s="42">
        <v>2706.177153920543</v>
      </c>
      <c r="E180" s="42">
        <v>2729.637153920543</v>
      </c>
      <c r="F180" s="42">
        <v>2742.837153920543</v>
      </c>
      <c r="G180" s="42">
        <v>2731.767153920543</v>
      </c>
      <c r="H180" s="42">
        <v>2728.207153920543</v>
      </c>
      <c r="I180" s="42">
        <v>2875.307153920543</v>
      </c>
      <c r="J180" s="42">
        <v>2766.617153920543</v>
      </c>
      <c r="K180" s="42">
        <v>3043.897153920543</v>
      </c>
      <c r="L180" s="42">
        <v>2893.587153920543</v>
      </c>
      <c r="M180" s="42">
        <v>2793.527153920543</v>
      </c>
      <c r="N180" s="42">
        <v>2708.637153920543</v>
      </c>
      <c r="O180" s="42">
        <v>2699.637153920543</v>
      </c>
      <c r="P180" s="42">
        <v>2721.327153920543</v>
      </c>
      <c r="Q180" s="42">
        <v>2722.027153920543</v>
      </c>
      <c r="R180" s="42">
        <v>2862.5671539205428</v>
      </c>
      <c r="S180" s="42">
        <v>3617.267153920543</v>
      </c>
      <c r="T180" s="42">
        <v>2953.787153920543</v>
      </c>
      <c r="U180" s="42">
        <v>2743.727153920543</v>
      </c>
      <c r="V180" s="42">
        <v>2734.847153920543</v>
      </c>
      <c r="W180" s="42">
        <v>2862.867153920543</v>
      </c>
      <c r="X180" s="42">
        <v>2888.627153920543</v>
      </c>
      <c r="Y180" s="42">
        <v>2773.167153920543</v>
      </c>
    </row>
    <row r="181" spans="1:25" ht="15.75" customHeight="1">
      <c r="A181" s="41">
        <f aca="true" t="shared" si="4" ref="A181:A209">A180+1</f>
        <v>43134</v>
      </c>
      <c r="B181" s="42">
        <v>2666.407153920543</v>
      </c>
      <c r="C181" s="42">
        <v>2698.797153920543</v>
      </c>
      <c r="D181" s="42">
        <v>2722.8171539205428</v>
      </c>
      <c r="E181" s="42">
        <v>2745.907153920543</v>
      </c>
      <c r="F181" s="42">
        <v>2756.987153920543</v>
      </c>
      <c r="G181" s="42">
        <v>2729.937153920543</v>
      </c>
      <c r="H181" s="42">
        <v>2716.867153920543</v>
      </c>
      <c r="I181" s="42">
        <v>2852.377153920543</v>
      </c>
      <c r="J181" s="42">
        <v>2682.587153920543</v>
      </c>
      <c r="K181" s="42">
        <v>2724.527153920543</v>
      </c>
      <c r="L181" s="42">
        <v>2714.677153920543</v>
      </c>
      <c r="M181" s="42">
        <v>2748.187153920543</v>
      </c>
      <c r="N181" s="42">
        <v>2866.837153920543</v>
      </c>
      <c r="O181" s="42">
        <v>2877.287153920543</v>
      </c>
      <c r="P181" s="42">
        <v>2868.977153920543</v>
      </c>
      <c r="Q181" s="42">
        <v>2889.937153920543</v>
      </c>
      <c r="R181" s="42">
        <v>2941.147153920543</v>
      </c>
      <c r="S181" s="42">
        <v>3118.987153920543</v>
      </c>
      <c r="T181" s="42">
        <v>2770.307153920543</v>
      </c>
      <c r="U181" s="42">
        <v>2767.577153920543</v>
      </c>
      <c r="V181" s="42">
        <v>2765.147153920543</v>
      </c>
      <c r="W181" s="42">
        <v>2895.327153920543</v>
      </c>
      <c r="X181" s="42">
        <v>2888.627153920543</v>
      </c>
      <c r="Y181" s="42">
        <v>2776.867153920543</v>
      </c>
    </row>
    <row r="182" spans="1:25" ht="15.75" customHeight="1">
      <c r="A182" s="41">
        <f t="shared" si="4"/>
        <v>43135</v>
      </c>
      <c r="B182" s="42">
        <v>2687.157153920543</v>
      </c>
      <c r="C182" s="42">
        <v>2685.497153920543</v>
      </c>
      <c r="D182" s="42">
        <v>2718.8171539205428</v>
      </c>
      <c r="E182" s="42">
        <v>2743.2571539205433</v>
      </c>
      <c r="F182" s="42">
        <v>2758.637153920543</v>
      </c>
      <c r="G182" s="42">
        <v>2767.557153920543</v>
      </c>
      <c r="H182" s="42">
        <v>2728.907153920543</v>
      </c>
      <c r="I182" s="42">
        <v>2699.107153920543</v>
      </c>
      <c r="J182" s="42">
        <v>2698.827153920543</v>
      </c>
      <c r="K182" s="42">
        <v>2697.017153920543</v>
      </c>
      <c r="L182" s="42">
        <v>2687.7171539205433</v>
      </c>
      <c r="M182" s="42">
        <v>2704.5671539205428</v>
      </c>
      <c r="N182" s="42">
        <v>2698.987153920543</v>
      </c>
      <c r="O182" s="42">
        <v>2701.147153920543</v>
      </c>
      <c r="P182" s="42">
        <v>2713.917153920543</v>
      </c>
      <c r="Q182" s="42">
        <v>2699.997153920543</v>
      </c>
      <c r="R182" s="42">
        <v>2764.807153920543</v>
      </c>
      <c r="S182" s="42">
        <v>3039.597153920543</v>
      </c>
      <c r="T182" s="42">
        <v>2776.777153920543</v>
      </c>
      <c r="U182" s="42">
        <v>2776.197153920543</v>
      </c>
      <c r="V182" s="42">
        <v>2804.267153920543</v>
      </c>
      <c r="W182" s="42">
        <v>2881.947153920543</v>
      </c>
      <c r="X182" s="42">
        <v>2968.5671539205428</v>
      </c>
      <c r="Y182" s="42">
        <v>2849.527153920543</v>
      </c>
    </row>
    <row r="183" spans="1:25" ht="15.75" customHeight="1">
      <c r="A183" s="41">
        <f t="shared" si="4"/>
        <v>43136</v>
      </c>
      <c r="B183" s="42">
        <v>2673.617153920543</v>
      </c>
      <c r="C183" s="42">
        <v>2701.387153920543</v>
      </c>
      <c r="D183" s="42">
        <v>2735.867153920543</v>
      </c>
      <c r="E183" s="42">
        <v>2761.607153920543</v>
      </c>
      <c r="F183" s="42">
        <v>2778.727153920543</v>
      </c>
      <c r="G183" s="42">
        <v>2760.017153920543</v>
      </c>
      <c r="H183" s="42">
        <v>2697.087153920543</v>
      </c>
      <c r="I183" s="42">
        <v>2763.9671539205433</v>
      </c>
      <c r="J183" s="42">
        <v>2702.187153920543</v>
      </c>
      <c r="K183" s="42">
        <v>2700.4671539205433</v>
      </c>
      <c r="L183" s="42">
        <v>2704.7171539205433</v>
      </c>
      <c r="M183" s="42">
        <v>2730.747153920543</v>
      </c>
      <c r="N183" s="42">
        <v>2703.107153920543</v>
      </c>
      <c r="O183" s="42">
        <v>2710.107153920543</v>
      </c>
      <c r="P183" s="42">
        <v>2737.747153920543</v>
      </c>
      <c r="Q183" s="42">
        <v>2708.637153920543</v>
      </c>
      <c r="R183" s="42">
        <v>2680.587153920543</v>
      </c>
      <c r="S183" s="42">
        <v>2885.3171539205428</v>
      </c>
      <c r="T183" s="42">
        <v>2764.357153920543</v>
      </c>
      <c r="U183" s="42">
        <v>2769.687153920543</v>
      </c>
      <c r="V183" s="42">
        <v>2776.3171539205428</v>
      </c>
      <c r="W183" s="42">
        <v>2895.197153920543</v>
      </c>
      <c r="X183" s="42">
        <v>2841.8171539205428</v>
      </c>
      <c r="Y183" s="42">
        <v>2755.447153920543</v>
      </c>
    </row>
    <row r="184" spans="1:25" ht="15.75" customHeight="1">
      <c r="A184" s="41">
        <f t="shared" si="4"/>
        <v>43137</v>
      </c>
      <c r="B184" s="42">
        <v>2671.517153920543</v>
      </c>
      <c r="C184" s="42">
        <v>2684.627153920543</v>
      </c>
      <c r="D184" s="42">
        <v>2720.187153920543</v>
      </c>
      <c r="E184" s="42">
        <v>2743.7571539205433</v>
      </c>
      <c r="F184" s="42">
        <v>2752.867153920543</v>
      </c>
      <c r="G184" s="42">
        <v>2741.937153920543</v>
      </c>
      <c r="H184" s="42">
        <v>2670.097153920543</v>
      </c>
      <c r="I184" s="42">
        <v>2801.227153920543</v>
      </c>
      <c r="J184" s="42">
        <v>2681.387153920543</v>
      </c>
      <c r="K184" s="42">
        <v>2674.0671539205428</v>
      </c>
      <c r="L184" s="42">
        <v>2686.4671539205433</v>
      </c>
      <c r="M184" s="42">
        <v>2710.207153920543</v>
      </c>
      <c r="N184" s="42">
        <v>2695.937153920543</v>
      </c>
      <c r="O184" s="42">
        <v>2698.447153920543</v>
      </c>
      <c r="P184" s="42">
        <v>2715.957153920543</v>
      </c>
      <c r="Q184" s="42">
        <v>2698.857153920543</v>
      </c>
      <c r="R184" s="42">
        <v>2704.727153920543</v>
      </c>
      <c r="S184" s="42">
        <v>2911.647153920543</v>
      </c>
      <c r="T184" s="42">
        <v>2754.437153920543</v>
      </c>
      <c r="U184" s="42">
        <v>2749.277153920543</v>
      </c>
      <c r="V184" s="42">
        <v>2759.147153920543</v>
      </c>
      <c r="W184" s="42">
        <v>2849.237153920543</v>
      </c>
      <c r="X184" s="42">
        <v>2859.037153920543</v>
      </c>
      <c r="Y184" s="42">
        <v>2763.207153920543</v>
      </c>
    </row>
    <row r="185" spans="1:25" ht="15.75" customHeight="1">
      <c r="A185" s="41">
        <f t="shared" si="4"/>
        <v>43138</v>
      </c>
      <c r="B185" s="42">
        <v>2663.737153920543</v>
      </c>
      <c r="C185" s="42">
        <v>2678.197153920543</v>
      </c>
      <c r="D185" s="42">
        <v>2714.147153920543</v>
      </c>
      <c r="E185" s="42">
        <v>2737.357153920543</v>
      </c>
      <c r="F185" s="42">
        <v>2754.237153920543</v>
      </c>
      <c r="G185" s="42">
        <v>2739.737153920543</v>
      </c>
      <c r="H185" s="42">
        <v>2699.107153920543</v>
      </c>
      <c r="I185" s="42">
        <v>2958.627153920543</v>
      </c>
      <c r="J185" s="42">
        <v>2753.807153920543</v>
      </c>
      <c r="K185" s="42">
        <v>2754.127153920543</v>
      </c>
      <c r="L185" s="42">
        <v>2744.027153920543</v>
      </c>
      <c r="M185" s="42">
        <v>2779.097153920543</v>
      </c>
      <c r="N185" s="42">
        <v>2808.017153920543</v>
      </c>
      <c r="O185" s="42">
        <v>2806.357153920543</v>
      </c>
      <c r="P185" s="42">
        <v>2814.367153920543</v>
      </c>
      <c r="Q185" s="42">
        <v>2808.157153920543</v>
      </c>
      <c r="R185" s="42">
        <v>2733.347153920543</v>
      </c>
      <c r="S185" s="42">
        <v>2918.267153920543</v>
      </c>
      <c r="T185" s="42">
        <v>2929.487153920543</v>
      </c>
      <c r="U185" s="42">
        <v>2920.617153920543</v>
      </c>
      <c r="V185" s="42">
        <v>3014.577153920543</v>
      </c>
      <c r="W185" s="42">
        <v>3103.737153920543</v>
      </c>
      <c r="X185" s="42">
        <v>2800.387153920543</v>
      </c>
      <c r="Y185" s="42">
        <v>2774.267153920543</v>
      </c>
    </row>
    <row r="186" spans="1:25" ht="15.75" customHeight="1">
      <c r="A186" s="41">
        <f t="shared" si="4"/>
        <v>43139</v>
      </c>
      <c r="B186" s="42">
        <v>2667.7171539205433</v>
      </c>
      <c r="C186" s="42">
        <v>2679.177153920543</v>
      </c>
      <c r="D186" s="42">
        <v>2711.157153920543</v>
      </c>
      <c r="E186" s="42">
        <v>2733.557153920543</v>
      </c>
      <c r="F186" s="42">
        <v>2750.597153920543</v>
      </c>
      <c r="G186" s="42">
        <v>2745.187153920543</v>
      </c>
      <c r="H186" s="42">
        <v>2737.237153920543</v>
      </c>
      <c r="I186" s="42">
        <v>2888.937153920543</v>
      </c>
      <c r="J186" s="42">
        <v>2718.037153920543</v>
      </c>
      <c r="K186" s="42">
        <v>2738.8171539205428</v>
      </c>
      <c r="L186" s="42">
        <v>2743.037153920543</v>
      </c>
      <c r="M186" s="42">
        <v>2781.7571539205433</v>
      </c>
      <c r="N186" s="42">
        <v>2759.027153920543</v>
      </c>
      <c r="O186" s="42">
        <v>2768.077153920543</v>
      </c>
      <c r="P186" s="42">
        <v>2783.477153920543</v>
      </c>
      <c r="Q186" s="42">
        <v>2765.487153920543</v>
      </c>
      <c r="R186" s="42">
        <v>2776.577153920543</v>
      </c>
      <c r="S186" s="42">
        <v>3127.4271539205433</v>
      </c>
      <c r="T186" s="42">
        <v>2863.287153920543</v>
      </c>
      <c r="U186" s="42">
        <v>2853.057153920543</v>
      </c>
      <c r="V186" s="42">
        <v>2954.837153920543</v>
      </c>
      <c r="W186" s="42">
        <v>3020.767153920543</v>
      </c>
      <c r="X186" s="42">
        <v>2904.437153920543</v>
      </c>
      <c r="Y186" s="42">
        <v>2811.517153920543</v>
      </c>
    </row>
    <row r="187" spans="1:25" ht="15.75" customHeight="1">
      <c r="A187" s="41">
        <f t="shared" si="4"/>
        <v>43140</v>
      </c>
      <c r="B187" s="42">
        <v>2702.417153920543</v>
      </c>
      <c r="C187" s="42">
        <v>2707.337153920543</v>
      </c>
      <c r="D187" s="42">
        <v>2741.517153920543</v>
      </c>
      <c r="E187" s="42">
        <v>2762.367153920543</v>
      </c>
      <c r="F187" s="42">
        <v>2777.637153920543</v>
      </c>
      <c r="G187" s="42">
        <v>2760.357153920543</v>
      </c>
      <c r="H187" s="42">
        <v>2711.087153920543</v>
      </c>
      <c r="I187" s="42">
        <v>2854.3171539205428</v>
      </c>
      <c r="J187" s="42">
        <v>2707.597153920543</v>
      </c>
      <c r="K187" s="42">
        <v>2741.5071539205433</v>
      </c>
      <c r="L187" s="42">
        <v>2747.547153920543</v>
      </c>
      <c r="M187" s="42">
        <v>2758.347153920543</v>
      </c>
      <c r="N187" s="42">
        <v>2837.477153920543</v>
      </c>
      <c r="O187" s="42">
        <v>2877.197153920543</v>
      </c>
      <c r="P187" s="42">
        <v>2849.847153920543</v>
      </c>
      <c r="Q187" s="42">
        <v>2895.457153920543</v>
      </c>
      <c r="R187" s="42">
        <v>2995.937153920543</v>
      </c>
      <c r="S187" s="42">
        <v>3232.697153920543</v>
      </c>
      <c r="T187" s="42">
        <v>2916.4671539205433</v>
      </c>
      <c r="U187" s="42">
        <v>2907.097153920543</v>
      </c>
      <c r="V187" s="42">
        <v>2890.477153920543</v>
      </c>
      <c r="W187" s="42">
        <v>2925.047153920543</v>
      </c>
      <c r="X187" s="42">
        <v>2909.937153920543</v>
      </c>
      <c r="Y187" s="42">
        <v>2798.497153920543</v>
      </c>
    </row>
    <row r="188" spans="1:25" ht="15.75" customHeight="1">
      <c r="A188" s="41">
        <f t="shared" si="4"/>
        <v>43141</v>
      </c>
      <c r="B188" s="42">
        <v>2675.537153920543</v>
      </c>
      <c r="C188" s="42">
        <v>2697.537153920543</v>
      </c>
      <c r="D188" s="42">
        <v>2731.447153920543</v>
      </c>
      <c r="E188" s="42">
        <v>2754.547153920543</v>
      </c>
      <c r="F188" s="42">
        <v>2762.347153920543</v>
      </c>
      <c r="G188" s="42">
        <v>2743.937153920543</v>
      </c>
      <c r="H188" s="42">
        <v>2688.927153920543</v>
      </c>
      <c r="I188" s="42">
        <v>2796.837153920543</v>
      </c>
      <c r="J188" s="42">
        <v>2768.767153920543</v>
      </c>
      <c r="K188" s="42">
        <v>2753.997153920543</v>
      </c>
      <c r="L188" s="42">
        <v>2762.637153920543</v>
      </c>
      <c r="M188" s="42">
        <v>2747.047153920543</v>
      </c>
      <c r="N188" s="42">
        <v>2744.157153920543</v>
      </c>
      <c r="O188" s="42">
        <v>2740.977153920543</v>
      </c>
      <c r="P188" s="42">
        <v>2785.667153920543</v>
      </c>
      <c r="Q188" s="42">
        <v>2727.037153920543</v>
      </c>
      <c r="R188" s="42">
        <v>2828.0071539205433</v>
      </c>
      <c r="S188" s="42">
        <v>3131.2571539205433</v>
      </c>
      <c r="T188" s="42">
        <v>2851.887153920543</v>
      </c>
      <c r="U188" s="42">
        <v>2859.937153920543</v>
      </c>
      <c r="V188" s="42">
        <v>2859.107153920543</v>
      </c>
      <c r="W188" s="42">
        <v>3006.797153920543</v>
      </c>
      <c r="X188" s="42">
        <v>3013.957153920543</v>
      </c>
      <c r="Y188" s="42">
        <v>2779.9671539205433</v>
      </c>
    </row>
    <row r="189" spans="1:25" ht="15.75" customHeight="1">
      <c r="A189" s="41">
        <f t="shared" si="4"/>
        <v>43142</v>
      </c>
      <c r="B189" s="42">
        <v>2699.457153920543</v>
      </c>
      <c r="C189" s="42">
        <v>2713.917153920543</v>
      </c>
      <c r="D189" s="42">
        <v>2747.247153920543</v>
      </c>
      <c r="E189" s="42">
        <v>2773.577153920543</v>
      </c>
      <c r="F189" s="42">
        <v>2788.3171539205428</v>
      </c>
      <c r="G189" s="42">
        <v>2765.887153920543</v>
      </c>
      <c r="H189" s="42">
        <v>2697.057153920543</v>
      </c>
      <c r="I189" s="42">
        <v>2695.867153920543</v>
      </c>
      <c r="J189" s="42">
        <v>2730.417153920543</v>
      </c>
      <c r="K189" s="42">
        <v>2767.327153920543</v>
      </c>
      <c r="L189" s="42">
        <v>2810.457153920543</v>
      </c>
      <c r="M189" s="42">
        <v>2823.627153920543</v>
      </c>
      <c r="N189" s="42">
        <v>2849.747153920543</v>
      </c>
      <c r="O189" s="42">
        <v>2848.417153920543</v>
      </c>
      <c r="P189" s="42">
        <v>2783.267153920543</v>
      </c>
      <c r="Q189" s="42">
        <v>2795.547153920543</v>
      </c>
      <c r="R189" s="42">
        <v>2837.337153920543</v>
      </c>
      <c r="S189" s="42">
        <v>3115.147153920543</v>
      </c>
      <c r="T189" s="42">
        <v>3004.207153920543</v>
      </c>
      <c r="U189" s="42">
        <v>2861.657153920543</v>
      </c>
      <c r="V189" s="42">
        <v>2880.407153920543</v>
      </c>
      <c r="W189" s="42">
        <v>3062.197153920543</v>
      </c>
      <c r="X189" s="42">
        <v>2976.977153920543</v>
      </c>
      <c r="Y189" s="42">
        <v>2783.2571539205433</v>
      </c>
    </row>
    <row r="190" spans="1:25" ht="15.75" customHeight="1">
      <c r="A190" s="41">
        <f t="shared" si="4"/>
        <v>43143</v>
      </c>
      <c r="B190" s="42">
        <v>2689.087153920543</v>
      </c>
      <c r="C190" s="42">
        <v>2709.907153920543</v>
      </c>
      <c r="D190" s="42">
        <v>2744.167153920543</v>
      </c>
      <c r="E190" s="42">
        <v>2769.857153920543</v>
      </c>
      <c r="F190" s="42">
        <v>2787.5671539205428</v>
      </c>
      <c r="G190" s="42">
        <v>2765.587153920543</v>
      </c>
      <c r="H190" s="42">
        <v>2710.7571539205433</v>
      </c>
      <c r="I190" s="42">
        <v>2854.327153920543</v>
      </c>
      <c r="J190" s="42">
        <v>2752.607153920543</v>
      </c>
      <c r="K190" s="42">
        <v>2804.367153920543</v>
      </c>
      <c r="L190" s="42">
        <v>2852.767153920543</v>
      </c>
      <c r="M190" s="42">
        <v>2842.867153920543</v>
      </c>
      <c r="N190" s="42">
        <v>2867.187153920543</v>
      </c>
      <c r="O190" s="42">
        <v>2839.547153920543</v>
      </c>
      <c r="P190" s="42">
        <v>2870.197153920543</v>
      </c>
      <c r="Q190" s="42">
        <v>2786.527153920543</v>
      </c>
      <c r="R190" s="42">
        <v>2832.857153920543</v>
      </c>
      <c r="S190" s="42">
        <v>3111.947153920543</v>
      </c>
      <c r="T190" s="42">
        <v>2844.047153920543</v>
      </c>
      <c r="U190" s="42">
        <v>2839.4671539205433</v>
      </c>
      <c r="V190" s="42">
        <v>2860.427153920543</v>
      </c>
      <c r="W190" s="42">
        <v>2955.8171539205428</v>
      </c>
      <c r="X190" s="42">
        <v>2989.177153920543</v>
      </c>
      <c r="Y190" s="42">
        <v>2852.457153920543</v>
      </c>
    </row>
    <row r="191" spans="1:25" ht="15.75" customHeight="1">
      <c r="A191" s="41">
        <f t="shared" si="4"/>
        <v>43144</v>
      </c>
      <c r="B191" s="42">
        <v>2691.857153920543</v>
      </c>
      <c r="C191" s="42">
        <v>2717.397153920543</v>
      </c>
      <c r="D191" s="42">
        <v>2744.227153920543</v>
      </c>
      <c r="E191" s="42">
        <v>2771.657153920543</v>
      </c>
      <c r="F191" s="42">
        <v>2787.387153920543</v>
      </c>
      <c r="G191" s="42">
        <v>2769.2571539205433</v>
      </c>
      <c r="H191" s="42">
        <v>2713.197153920543</v>
      </c>
      <c r="I191" s="42">
        <v>2856.127153920543</v>
      </c>
      <c r="J191" s="42">
        <v>2701.837153920543</v>
      </c>
      <c r="K191" s="42">
        <v>2752.887153920543</v>
      </c>
      <c r="L191" s="42">
        <v>2794.117153920543</v>
      </c>
      <c r="M191" s="42">
        <v>2788.357153920543</v>
      </c>
      <c r="N191" s="42">
        <v>2804.747153920543</v>
      </c>
      <c r="O191" s="42">
        <v>2794.0071539205433</v>
      </c>
      <c r="P191" s="42">
        <v>2741.897153920543</v>
      </c>
      <c r="Q191" s="42">
        <v>2742.407153920543</v>
      </c>
      <c r="R191" s="42">
        <v>2773.497153920543</v>
      </c>
      <c r="S191" s="42">
        <v>2986.047153920543</v>
      </c>
      <c r="T191" s="42">
        <v>2786.607153920543</v>
      </c>
      <c r="U191" s="42">
        <v>2780.247153920543</v>
      </c>
      <c r="V191" s="42">
        <v>2798.417153920543</v>
      </c>
      <c r="W191" s="42">
        <v>2892.767153920543</v>
      </c>
      <c r="X191" s="42">
        <v>2884.437153920543</v>
      </c>
      <c r="Y191" s="42">
        <v>2774.327153920543</v>
      </c>
    </row>
    <row r="192" spans="1:25" ht="15.75" customHeight="1">
      <c r="A192" s="41">
        <f t="shared" si="4"/>
        <v>43145</v>
      </c>
      <c r="B192" s="42">
        <v>2660.897153920543</v>
      </c>
      <c r="C192" s="42">
        <v>2736.2171539205433</v>
      </c>
      <c r="D192" s="42">
        <v>2759.707153920543</v>
      </c>
      <c r="E192" s="42">
        <v>2786.087153920543</v>
      </c>
      <c r="F192" s="42">
        <v>2798.227153920543</v>
      </c>
      <c r="G192" s="42">
        <v>2777.857153920543</v>
      </c>
      <c r="H192" s="42">
        <v>2687.647153920543</v>
      </c>
      <c r="I192" s="42">
        <v>2803.037153920543</v>
      </c>
      <c r="J192" s="42">
        <v>2690.997153920543</v>
      </c>
      <c r="K192" s="42">
        <v>2763.737153920543</v>
      </c>
      <c r="L192" s="42">
        <v>2747.7171539205433</v>
      </c>
      <c r="M192" s="42">
        <v>2707.287153920543</v>
      </c>
      <c r="N192" s="42">
        <v>2751.437153920543</v>
      </c>
      <c r="O192" s="42">
        <v>2787.187153920543</v>
      </c>
      <c r="P192" s="42">
        <v>2757.3171539205428</v>
      </c>
      <c r="Q192" s="42">
        <v>2759.927153920543</v>
      </c>
      <c r="R192" s="42">
        <v>2754.807153920543</v>
      </c>
      <c r="S192" s="42">
        <v>2915.557153920543</v>
      </c>
      <c r="T192" s="42">
        <v>2722.547153920543</v>
      </c>
      <c r="U192" s="42">
        <v>2746.037153920543</v>
      </c>
      <c r="V192" s="42">
        <v>2767.997153920543</v>
      </c>
      <c r="W192" s="42">
        <v>2898.307153920543</v>
      </c>
      <c r="X192" s="42">
        <v>2826.497153920543</v>
      </c>
      <c r="Y192" s="42">
        <v>2748.607153920543</v>
      </c>
    </row>
    <row r="193" spans="1:25" ht="15.75" customHeight="1">
      <c r="A193" s="41">
        <f t="shared" si="4"/>
        <v>43146</v>
      </c>
      <c r="B193" s="42">
        <v>2640.5671539205428</v>
      </c>
      <c r="C193" s="42">
        <v>2702.337153920543</v>
      </c>
      <c r="D193" s="42">
        <v>2752.337153920543</v>
      </c>
      <c r="E193" s="42">
        <v>2783.8171539205428</v>
      </c>
      <c r="F193" s="42">
        <v>2798.617153920543</v>
      </c>
      <c r="G193" s="42">
        <v>2765.597153920543</v>
      </c>
      <c r="H193" s="42">
        <v>2636.327153920543</v>
      </c>
      <c r="I193" s="42">
        <v>2769.517153920543</v>
      </c>
      <c r="J193" s="42">
        <v>2684.607153920543</v>
      </c>
      <c r="K193" s="42">
        <v>2771.827153920543</v>
      </c>
      <c r="L193" s="42">
        <v>2804.677153920543</v>
      </c>
      <c r="M193" s="42">
        <v>2799.637153920543</v>
      </c>
      <c r="N193" s="42">
        <v>2836.097153920543</v>
      </c>
      <c r="O193" s="42">
        <v>2853.027153920543</v>
      </c>
      <c r="P193" s="42">
        <v>2792.687153920543</v>
      </c>
      <c r="Q193" s="42">
        <v>2796.147153920543</v>
      </c>
      <c r="R193" s="42">
        <v>2847.517153920543</v>
      </c>
      <c r="S193" s="42">
        <v>2904.937153920543</v>
      </c>
      <c r="T193" s="42">
        <v>2737.137153920543</v>
      </c>
      <c r="U193" s="42">
        <v>2722.327153920543</v>
      </c>
      <c r="V193" s="42">
        <v>2727.497153920543</v>
      </c>
      <c r="W193" s="42">
        <v>2885.777153920543</v>
      </c>
      <c r="X193" s="42">
        <v>2848.547153920543</v>
      </c>
      <c r="Y193" s="42">
        <v>2741.017153920543</v>
      </c>
    </row>
    <row r="194" spans="1:25" ht="15.75" customHeight="1">
      <c r="A194" s="41">
        <f t="shared" si="4"/>
        <v>43147</v>
      </c>
      <c r="B194" s="42">
        <v>2684.957153920543</v>
      </c>
      <c r="C194" s="42">
        <v>2708.637153920543</v>
      </c>
      <c r="D194" s="42">
        <v>2757.957153920543</v>
      </c>
      <c r="E194" s="42">
        <v>2784.347153920543</v>
      </c>
      <c r="F194" s="42">
        <v>2805.527153920543</v>
      </c>
      <c r="G194" s="42">
        <v>2786.137153920543</v>
      </c>
      <c r="H194" s="42">
        <v>2689.397153920543</v>
      </c>
      <c r="I194" s="42">
        <v>2899.667153920543</v>
      </c>
      <c r="J194" s="42">
        <v>2699.557153920543</v>
      </c>
      <c r="K194" s="42">
        <v>2821.927153920543</v>
      </c>
      <c r="L194" s="42">
        <v>2857.977153920543</v>
      </c>
      <c r="M194" s="42">
        <v>2856.227153920543</v>
      </c>
      <c r="N194" s="42">
        <v>2901.247153920543</v>
      </c>
      <c r="O194" s="42">
        <v>2920.807153920543</v>
      </c>
      <c r="P194" s="42">
        <v>2846.347153920543</v>
      </c>
      <c r="Q194" s="42">
        <v>2860.557153920543</v>
      </c>
      <c r="R194" s="42">
        <v>2909.337153920543</v>
      </c>
      <c r="S194" s="42">
        <v>3100.497153920543</v>
      </c>
      <c r="T194" s="42">
        <v>2776.177153920543</v>
      </c>
      <c r="U194" s="42">
        <v>2766.407153920543</v>
      </c>
      <c r="V194" s="42">
        <v>2770.027153920543</v>
      </c>
      <c r="W194" s="42">
        <v>2923.557153920543</v>
      </c>
      <c r="X194" s="42">
        <v>2976.897153920543</v>
      </c>
      <c r="Y194" s="42">
        <v>2755.617153920543</v>
      </c>
    </row>
    <row r="195" spans="1:25" ht="15.75" customHeight="1">
      <c r="A195" s="41">
        <f t="shared" si="4"/>
        <v>43148</v>
      </c>
      <c r="B195" s="42">
        <v>2663.5671539205428</v>
      </c>
      <c r="C195" s="42">
        <v>2692.957153920543</v>
      </c>
      <c r="D195" s="42">
        <v>2730.767153920543</v>
      </c>
      <c r="E195" s="42">
        <v>2759.297153920543</v>
      </c>
      <c r="F195" s="42">
        <v>2772.947153920543</v>
      </c>
      <c r="G195" s="42">
        <v>2776.207153920543</v>
      </c>
      <c r="H195" s="42">
        <v>2712.137153920543</v>
      </c>
      <c r="I195" s="42">
        <v>2772.797153920543</v>
      </c>
      <c r="J195" s="42">
        <v>2693.227153920543</v>
      </c>
      <c r="K195" s="42">
        <v>2727.587153920543</v>
      </c>
      <c r="L195" s="42">
        <v>2775.557153920543</v>
      </c>
      <c r="M195" s="42">
        <v>2787.677153920543</v>
      </c>
      <c r="N195" s="42">
        <v>2818.607153920543</v>
      </c>
      <c r="O195" s="42">
        <v>2813.737153920543</v>
      </c>
      <c r="P195" s="42">
        <v>2752.397153920543</v>
      </c>
      <c r="Q195" s="42">
        <v>2767.927153920543</v>
      </c>
      <c r="R195" s="42">
        <v>2809.357153920543</v>
      </c>
      <c r="S195" s="42">
        <v>3093.077153920543</v>
      </c>
      <c r="T195" s="42">
        <v>2783.377153920543</v>
      </c>
      <c r="U195" s="42">
        <v>2777.457153920543</v>
      </c>
      <c r="V195" s="42">
        <v>2796.277153920543</v>
      </c>
      <c r="W195" s="42">
        <v>2903.617153920543</v>
      </c>
      <c r="X195" s="42">
        <v>2966.397153920543</v>
      </c>
      <c r="Y195" s="42">
        <v>2774.447153920543</v>
      </c>
    </row>
    <row r="196" spans="1:25" ht="15.75" customHeight="1">
      <c r="A196" s="41">
        <f t="shared" si="4"/>
        <v>43149</v>
      </c>
      <c r="B196" s="42">
        <v>2717.997153920543</v>
      </c>
      <c r="C196" s="42">
        <v>2761.237153920543</v>
      </c>
      <c r="D196" s="42">
        <v>2787.867153920543</v>
      </c>
      <c r="E196" s="42">
        <v>2816.517153920543</v>
      </c>
      <c r="F196" s="42">
        <v>2839.707153920543</v>
      </c>
      <c r="G196" s="42">
        <v>2821.107153920543</v>
      </c>
      <c r="H196" s="42">
        <v>2757.857153920543</v>
      </c>
      <c r="I196" s="42">
        <v>2827.8171539205428</v>
      </c>
      <c r="J196" s="42">
        <v>2775.877153920543</v>
      </c>
      <c r="K196" s="42">
        <v>2715.787153920543</v>
      </c>
      <c r="L196" s="42">
        <v>2795.327153920543</v>
      </c>
      <c r="M196" s="42">
        <v>2855.657153920543</v>
      </c>
      <c r="N196" s="42">
        <v>2880.587153920543</v>
      </c>
      <c r="O196" s="42">
        <v>2868.8171539205428</v>
      </c>
      <c r="P196" s="42">
        <v>2836.087153920543</v>
      </c>
      <c r="Q196" s="42">
        <v>2847.937153920543</v>
      </c>
      <c r="R196" s="42">
        <v>2915.867153920543</v>
      </c>
      <c r="S196" s="42">
        <v>3098.457153920543</v>
      </c>
      <c r="T196" s="42">
        <v>2896.947153920543</v>
      </c>
      <c r="U196" s="42">
        <v>2866.5071539205433</v>
      </c>
      <c r="V196" s="42">
        <v>2776.107153920543</v>
      </c>
      <c r="W196" s="42">
        <v>2895.057153920543</v>
      </c>
      <c r="X196" s="42">
        <v>2999.287153920543</v>
      </c>
      <c r="Y196" s="42">
        <v>2849.587153920543</v>
      </c>
    </row>
    <row r="197" spans="1:25" ht="15.75" customHeight="1">
      <c r="A197" s="41">
        <f t="shared" si="4"/>
        <v>43150</v>
      </c>
      <c r="B197" s="42">
        <v>2707.3171539205428</v>
      </c>
      <c r="C197" s="42">
        <v>2730.937153920543</v>
      </c>
      <c r="D197" s="42">
        <v>2774.537153920543</v>
      </c>
      <c r="E197" s="42">
        <v>2799.637153920543</v>
      </c>
      <c r="F197" s="42">
        <v>2811.2571539205433</v>
      </c>
      <c r="G197" s="42">
        <v>2790.277153920543</v>
      </c>
      <c r="H197" s="42">
        <v>2692.057153920543</v>
      </c>
      <c r="I197" s="42">
        <v>2841.797153920543</v>
      </c>
      <c r="J197" s="42">
        <v>2738.587153920543</v>
      </c>
      <c r="K197" s="42">
        <v>2780.397153920543</v>
      </c>
      <c r="L197" s="42">
        <v>2799.037153920543</v>
      </c>
      <c r="M197" s="42">
        <v>2835.837153920543</v>
      </c>
      <c r="N197" s="42">
        <v>2889.837153920543</v>
      </c>
      <c r="O197" s="42">
        <v>2886.557153920543</v>
      </c>
      <c r="P197" s="42">
        <v>2844.527153920543</v>
      </c>
      <c r="Q197" s="42">
        <v>2898.667153920543</v>
      </c>
      <c r="R197" s="42">
        <v>2949.447153920543</v>
      </c>
      <c r="S197" s="42">
        <v>3106.197153920543</v>
      </c>
      <c r="T197" s="42">
        <v>2782.727153920543</v>
      </c>
      <c r="U197" s="42">
        <v>2765.737153920543</v>
      </c>
      <c r="V197" s="42">
        <v>2762.0071539205433</v>
      </c>
      <c r="W197" s="42">
        <v>2890.2171539205433</v>
      </c>
      <c r="X197" s="42">
        <v>2876.767153920543</v>
      </c>
      <c r="Y197" s="42">
        <v>2775.227153920543</v>
      </c>
    </row>
    <row r="198" spans="1:25" ht="15.75" customHeight="1">
      <c r="A198" s="41">
        <f t="shared" si="4"/>
        <v>43151</v>
      </c>
      <c r="B198" s="42">
        <v>2665.527153920543</v>
      </c>
      <c r="C198" s="42">
        <v>2728.807153920543</v>
      </c>
      <c r="D198" s="42">
        <v>2771.727153920543</v>
      </c>
      <c r="E198" s="42">
        <v>2797.147153920543</v>
      </c>
      <c r="F198" s="42">
        <v>2808.947153920543</v>
      </c>
      <c r="G198" s="42">
        <v>2787.277153920543</v>
      </c>
      <c r="H198" s="42">
        <v>2684.147153920543</v>
      </c>
      <c r="I198" s="42">
        <v>2840.147153920543</v>
      </c>
      <c r="J198" s="42">
        <v>2700.667153920543</v>
      </c>
      <c r="K198" s="42">
        <v>2785.377153920543</v>
      </c>
      <c r="L198" s="42">
        <v>2750.0071539205433</v>
      </c>
      <c r="M198" s="42">
        <v>2840.927153920543</v>
      </c>
      <c r="N198" s="42">
        <v>2897.857153920543</v>
      </c>
      <c r="O198" s="42">
        <v>2893.437153920543</v>
      </c>
      <c r="P198" s="42">
        <v>2784.5071539205433</v>
      </c>
      <c r="Q198" s="42">
        <v>2907.297153920543</v>
      </c>
      <c r="R198" s="42">
        <v>2869.177153920543</v>
      </c>
      <c r="S198" s="42">
        <v>3131.587153920543</v>
      </c>
      <c r="T198" s="42">
        <v>2763.497153920543</v>
      </c>
      <c r="U198" s="42">
        <v>2761.987153920543</v>
      </c>
      <c r="V198" s="42">
        <v>2768.487153920543</v>
      </c>
      <c r="W198" s="42">
        <v>2892.077153920543</v>
      </c>
      <c r="X198" s="42">
        <v>2880.077153920543</v>
      </c>
      <c r="Y198" s="42">
        <v>2777.977153920543</v>
      </c>
    </row>
    <row r="199" spans="1:25" ht="15.75" customHeight="1">
      <c r="A199" s="41">
        <f t="shared" si="4"/>
        <v>43152</v>
      </c>
      <c r="B199" s="42">
        <v>2653.497153920543</v>
      </c>
      <c r="C199" s="42">
        <v>2707.807153920543</v>
      </c>
      <c r="D199" s="42">
        <v>2748.447153920543</v>
      </c>
      <c r="E199" s="42">
        <v>2775.367153920543</v>
      </c>
      <c r="F199" s="42">
        <v>2790.597153920543</v>
      </c>
      <c r="G199" s="42">
        <v>2764.5071539205433</v>
      </c>
      <c r="H199" s="42">
        <v>2691.057153920543</v>
      </c>
      <c r="I199" s="42">
        <v>2838.147153920543</v>
      </c>
      <c r="J199" s="42">
        <v>2710.277153920543</v>
      </c>
      <c r="K199" s="42">
        <v>2828.647153920543</v>
      </c>
      <c r="L199" s="42">
        <v>2816.177153920543</v>
      </c>
      <c r="M199" s="42">
        <v>2904.847153920543</v>
      </c>
      <c r="N199" s="42">
        <v>2795.307153920543</v>
      </c>
      <c r="O199" s="42">
        <v>2784.177153920543</v>
      </c>
      <c r="P199" s="42">
        <v>2779.207153920543</v>
      </c>
      <c r="Q199" s="42">
        <v>2734.577153920543</v>
      </c>
      <c r="R199" s="42">
        <v>2804.0071539205433</v>
      </c>
      <c r="S199" s="42">
        <v>3103.727153920543</v>
      </c>
      <c r="T199" s="42">
        <v>2762.4671539205433</v>
      </c>
      <c r="U199" s="42">
        <v>2764.607153920543</v>
      </c>
      <c r="V199" s="42">
        <v>2783.5071539205433</v>
      </c>
      <c r="W199" s="42">
        <v>2896.347153920543</v>
      </c>
      <c r="X199" s="42">
        <v>2975.357153920543</v>
      </c>
      <c r="Y199" s="42">
        <v>2828.527153920543</v>
      </c>
    </row>
    <row r="200" spans="1:25" ht="15.75" customHeight="1">
      <c r="A200" s="41">
        <f t="shared" si="4"/>
        <v>43153</v>
      </c>
      <c r="B200" s="42">
        <v>2660.557153920543</v>
      </c>
      <c r="C200" s="42">
        <v>2723.267153920543</v>
      </c>
      <c r="D200" s="42">
        <v>2769.937153920543</v>
      </c>
      <c r="E200" s="42">
        <v>2798.117153920543</v>
      </c>
      <c r="F200" s="42">
        <v>2810.807153920543</v>
      </c>
      <c r="G200" s="42">
        <v>2785.517153920543</v>
      </c>
      <c r="H200" s="42">
        <v>2704.5071539205433</v>
      </c>
      <c r="I200" s="42">
        <v>2798.927153920543</v>
      </c>
      <c r="J200" s="42">
        <v>2670.707153920543</v>
      </c>
      <c r="K200" s="42">
        <v>2775.3171539205428</v>
      </c>
      <c r="L200" s="42">
        <v>2787.447153920543</v>
      </c>
      <c r="M200" s="42">
        <v>2853.807153920543</v>
      </c>
      <c r="N200" s="42">
        <v>2831.5071539205433</v>
      </c>
      <c r="O200" s="42">
        <v>2812.677153920543</v>
      </c>
      <c r="P200" s="42">
        <v>2796.7571539205433</v>
      </c>
      <c r="Q200" s="42">
        <v>2735.187153920543</v>
      </c>
      <c r="R200" s="42">
        <v>2771.457153920543</v>
      </c>
      <c r="S200" s="42">
        <v>3063.1071539205427</v>
      </c>
      <c r="T200" s="42">
        <v>2809.437153920543</v>
      </c>
      <c r="U200" s="42">
        <v>2809.487153920543</v>
      </c>
      <c r="V200" s="42">
        <v>2831.947153920543</v>
      </c>
      <c r="W200" s="42">
        <v>2964.577153920543</v>
      </c>
      <c r="X200" s="42">
        <v>2943.307153920543</v>
      </c>
      <c r="Y200" s="42">
        <v>2736.587153920543</v>
      </c>
    </row>
    <row r="201" spans="1:25" ht="15.75" customHeight="1">
      <c r="A201" s="41">
        <f t="shared" si="4"/>
        <v>43154</v>
      </c>
      <c r="B201" s="42">
        <v>2675.527153920543</v>
      </c>
      <c r="C201" s="42">
        <v>2730.0071539205433</v>
      </c>
      <c r="D201" s="42">
        <v>2762.187153920543</v>
      </c>
      <c r="E201" s="42">
        <v>2791.887153920543</v>
      </c>
      <c r="F201" s="42">
        <v>2804.637153920543</v>
      </c>
      <c r="G201" s="42">
        <v>2776.167153920543</v>
      </c>
      <c r="H201" s="42">
        <v>2731.2571539205433</v>
      </c>
      <c r="I201" s="42">
        <v>2768.287153920543</v>
      </c>
      <c r="J201" s="42">
        <v>2724.747153920543</v>
      </c>
      <c r="K201" s="42">
        <v>2747.777153920543</v>
      </c>
      <c r="L201" s="42">
        <v>2832.057153920543</v>
      </c>
      <c r="M201" s="42">
        <v>2741.397153920543</v>
      </c>
      <c r="N201" s="42">
        <v>2723.147153920543</v>
      </c>
      <c r="O201" s="42">
        <v>2716.997153920543</v>
      </c>
      <c r="P201" s="42">
        <v>2709.207153920543</v>
      </c>
      <c r="Q201" s="42">
        <v>2748.417153920543</v>
      </c>
      <c r="R201" s="42">
        <v>2863.537153920543</v>
      </c>
      <c r="S201" s="42">
        <v>3020.767153920543</v>
      </c>
      <c r="T201" s="42">
        <v>2783.7171539205433</v>
      </c>
      <c r="U201" s="42">
        <v>2797.327153920543</v>
      </c>
      <c r="V201" s="42">
        <v>2821.657153920543</v>
      </c>
      <c r="W201" s="42">
        <v>2961.597153920543</v>
      </c>
      <c r="X201" s="42">
        <v>2926.087153920543</v>
      </c>
      <c r="Y201" s="42">
        <v>2804.017153920543</v>
      </c>
    </row>
    <row r="202" spans="1:25" ht="15.75" customHeight="1">
      <c r="A202" s="41">
        <f t="shared" si="4"/>
        <v>43155</v>
      </c>
      <c r="B202" s="42">
        <v>2706.707153920543</v>
      </c>
      <c r="C202" s="42">
        <v>2756.417153920543</v>
      </c>
      <c r="D202" s="42">
        <v>2800.627153920543</v>
      </c>
      <c r="E202" s="42">
        <v>2832.997153920543</v>
      </c>
      <c r="F202" s="42">
        <v>2855.447153920543</v>
      </c>
      <c r="G202" s="42">
        <v>2835.2571539205433</v>
      </c>
      <c r="H202" s="42">
        <v>2848.247153920543</v>
      </c>
      <c r="I202" s="42">
        <v>2843.4671539205433</v>
      </c>
      <c r="J202" s="42">
        <v>2838.237153920543</v>
      </c>
      <c r="K202" s="42">
        <v>2745.357153920543</v>
      </c>
      <c r="L202" s="42">
        <v>2735.267153920543</v>
      </c>
      <c r="M202" s="42">
        <v>2703.537153920543</v>
      </c>
      <c r="N202" s="42">
        <v>2728.027153920543</v>
      </c>
      <c r="O202" s="42">
        <v>2750.777153920543</v>
      </c>
      <c r="P202" s="42">
        <v>2782.777153920543</v>
      </c>
      <c r="Q202" s="42">
        <v>2824.887153920543</v>
      </c>
      <c r="R202" s="42">
        <v>2871.237153920543</v>
      </c>
      <c r="S202" s="42">
        <v>3003.537153920543</v>
      </c>
      <c r="T202" s="42">
        <v>2799.237153920543</v>
      </c>
      <c r="U202" s="42">
        <v>2800.677153920543</v>
      </c>
      <c r="V202" s="42">
        <v>2803.137153920543</v>
      </c>
      <c r="W202" s="42">
        <v>2935.107153920543</v>
      </c>
      <c r="X202" s="42">
        <v>2954.267153920543</v>
      </c>
      <c r="Y202" s="42">
        <v>2763.537153920543</v>
      </c>
    </row>
    <row r="203" spans="1:25" ht="15.75" customHeight="1">
      <c r="A203" s="41">
        <f t="shared" si="4"/>
        <v>43156</v>
      </c>
      <c r="B203" s="42">
        <v>2677.517153920543</v>
      </c>
      <c r="C203" s="42">
        <v>2746.237153920543</v>
      </c>
      <c r="D203" s="42">
        <v>2789.727153920543</v>
      </c>
      <c r="E203" s="42">
        <v>2813.827153920543</v>
      </c>
      <c r="F203" s="42">
        <v>2836.857153920543</v>
      </c>
      <c r="G203" s="42">
        <v>2821.427153920543</v>
      </c>
      <c r="H203" s="42">
        <v>2784.787153920543</v>
      </c>
      <c r="I203" s="42">
        <v>2780.577153920543</v>
      </c>
      <c r="J203" s="42">
        <v>2814.347153920543</v>
      </c>
      <c r="K203" s="42">
        <v>2728.147153920543</v>
      </c>
      <c r="L203" s="42">
        <v>2770.897153920543</v>
      </c>
      <c r="M203" s="42">
        <v>2714.477153920543</v>
      </c>
      <c r="N203" s="42">
        <v>2711.107153920543</v>
      </c>
      <c r="O203" s="42">
        <v>2790.237153920543</v>
      </c>
      <c r="P203" s="42">
        <v>2803.697153920543</v>
      </c>
      <c r="Q203" s="42">
        <v>2842.557153920543</v>
      </c>
      <c r="R203" s="42">
        <v>2888.237153920543</v>
      </c>
      <c r="S203" s="42">
        <v>2999.3171539205428</v>
      </c>
      <c r="T203" s="42">
        <v>2800.8171539205428</v>
      </c>
      <c r="U203" s="42">
        <v>2799.427153920543</v>
      </c>
      <c r="V203" s="42">
        <v>2806.247153920543</v>
      </c>
      <c r="W203" s="42">
        <v>2917.687153920543</v>
      </c>
      <c r="X203" s="42">
        <v>2961.347153920543</v>
      </c>
      <c r="Y203" s="42">
        <v>2770.527153920543</v>
      </c>
    </row>
    <row r="204" spans="1:25" ht="15.75" customHeight="1">
      <c r="A204" s="41">
        <f t="shared" si="4"/>
        <v>43157</v>
      </c>
      <c r="B204" s="42">
        <v>2694.077153920543</v>
      </c>
      <c r="C204" s="42">
        <v>2737.857153920543</v>
      </c>
      <c r="D204" s="42">
        <v>2771.437153920543</v>
      </c>
      <c r="E204" s="42">
        <v>2803.177153920543</v>
      </c>
      <c r="F204" s="42">
        <v>2815.587153920543</v>
      </c>
      <c r="G204" s="42">
        <v>2783.587153920543</v>
      </c>
      <c r="H204" s="42">
        <v>2715.077153920543</v>
      </c>
      <c r="I204" s="42">
        <v>2864.547153920543</v>
      </c>
      <c r="J204" s="42">
        <v>2742.447153920543</v>
      </c>
      <c r="K204" s="42">
        <v>2809.767153920543</v>
      </c>
      <c r="L204" s="42">
        <v>2770.407153920543</v>
      </c>
      <c r="M204" s="42">
        <v>2768.937153920543</v>
      </c>
      <c r="N204" s="42">
        <v>2804.707153920543</v>
      </c>
      <c r="O204" s="42">
        <v>2778.5071539205433</v>
      </c>
      <c r="P204" s="42">
        <v>2790.097153920543</v>
      </c>
      <c r="Q204" s="42">
        <v>2787.687153920543</v>
      </c>
      <c r="R204" s="42">
        <v>2774.227153920543</v>
      </c>
      <c r="S204" s="42">
        <v>3011.607153920543</v>
      </c>
      <c r="T204" s="42">
        <v>2786.657153920543</v>
      </c>
      <c r="U204" s="42">
        <v>2788.9671539205433</v>
      </c>
      <c r="V204" s="42">
        <v>2791.577153920543</v>
      </c>
      <c r="W204" s="42">
        <v>2912.677153920543</v>
      </c>
      <c r="X204" s="42">
        <v>2971.147153920543</v>
      </c>
      <c r="Y204" s="42">
        <v>2767.2171539205433</v>
      </c>
    </row>
    <row r="205" spans="1:25" ht="15.75" customHeight="1">
      <c r="A205" s="41">
        <f t="shared" si="4"/>
        <v>43158</v>
      </c>
      <c r="B205" s="42">
        <v>2677.0071539205433</v>
      </c>
      <c r="C205" s="42">
        <v>2725.487153920543</v>
      </c>
      <c r="D205" s="42">
        <v>2771.107153920543</v>
      </c>
      <c r="E205" s="42">
        <v>2803.417153920543</v>
      </c>
      <c r="F205" s="42">
        <v>2817.9671539205433</v>
      </c>
      <c r="G205" s="42">
        <v>2780.637153920543</v>
      </c>
      <c r="H205" s="42">
        <v>2716.9671539205433</v>
      </c>
      <c r="I205" s="42">
        <v>2813.687153920543</v>
      </c>
      <c r="J205" s="42">
        <v>2690.877153920543</v>
      </c>
      <c r="K205" s="42">
        <v>2692.027153920543</v>
      </c>
      <c r="L205" s="42">
        <v>2707.4671539205433</v>
      </c>
      <c r="M205" s="42">
        <v>2706.097153920543</v>
      </c>
      <c r="N205" s="42">
        <v>2697.497153920543</v>
      </c>
      <c r="O205" s="42">
        <v>2755.657153920543</v>
      </c>
      <c r="P205" s="42">
        <v>2729.157153920543</v>
      </c>
      <c r="Q205" s="42">
        <v>2742.767153920543</v>
      </c>
      <c r="R205" s="42">
        <v>2782.427153920543</v>
      </c>
      <c r="S205" s="42">
        <v>2915.787153920543</v>
      </c>
      <c r="T205" s="42">
        <v>2754.747153920543</v>
      </c>
      <c r="U205" s="42">
        <v>2749.287153920543</v>
      </c>
      <c r="V205" s="42">
        <v>2756.7171539205433</v>
      </c>
      <c r="W205" s="42">
        <v>2876.897153920543</v>
      </c>
      <c r="X205" s="42">
        <v>2885.307153920543</v>
      </c>
      <c r="Y205" s="42">
        <v>2766.287153920543</v>
      </c>
    </row>
    <row r="206" spans="1:25" ht="15.75" customHeight="1">
      <c r="A206" s="41">
        <f t="shared" si="4"/>
        <v>43159</v>
      </c>
      <c r="B206" s="42">
        <v>2690.637153920543</v>
      </c>
      <c r="C206" s="42">
        <v>2757.497153920543</v>
      </c>
      <c r="D206" s="42">
        <v>2814.287153920543</v>
      </c>
      <c r="E206" s="42">
        <v>2845.787153920543</v>
      </c>
      <c r="F206" s="42">
        <v>2857.097153920543</v>
      </c>
      <c r="G206" s="42">
        <v>2823.307153920543</v>
      </c>
      <c r="H206" s="42">
        <v>2772.3171539205428</v>
      </c>
      <c r="I206" s="42">
        <v>2724.527153920543</v>
      </c>
      <c r="J206" s="42">
        <v>2772.227153920543</v>
      </c>
      <c r="K206" s="42">
        <v>2730.427153920543</v>
      </c>
      <c r="L206" s="42">
        <v>2730.057153920543</v>
      </c>
      <c r="M206" s="42">
        <v>2725.287153920543</v>
      </c>
      <c r="N206" s="42">
        <v>2732.707153920543</v>
      </c>
      <c r="O206" s="42">
        <v>2722.477153920543</v>
      </c>
      <c r="P206" s="42">
        <v>2712.347153920543</v>
      </c>
      <c r="Q206" s="42">
        <v>2727.5671539205428</v>
      </c>
      <c r="R206" s="42">
        <v>2781.8171539205428</v>
      </c>
      <c r="S206" s="42">
        <v>2887.427153920543</v>
      </c>
      <c r="T206" s="42">
        <v>2790.4671539205433</v>
      </c>
      <c r="U206" s="42">
        <v>2800.367153920543</v>
      </c>
      <c r="V206" s="42">
        <v>2824.587153920543</v>
      </c>
      <c r="W206" s="42">
        <v>2919.957153920543</v>
      </c>
      <c r="X206" s="42">
        <v>2821.417153920543</v>
      </c>
      <c r="Y206" s="42">
        <v>2720.807153920543</v>
      </c>
    </row>
    <row r="207" spans="1:25" ht="15.75" customHeight="1">
      <c r="A207" s="41"/>
      <c r="B207" s="42"/>
      <c r="C207" s="42"/>
      <c r="D207" s="42"/>
      <c r="E207" s="42"/>
      <c r="F207" s="42"/>
      <c r="G207" s="42"/>
      <c r="H207" s="42"/>
      <c r="I207" s="42"/>
      <c r="J207" s="42"/>
      <c r="K207" s="42"/>
      <c r="L207" s="42"/>
      <c r="M207" s="42"/>
      <c r="N207" s="42"/>
      <c r="O207" s="42"/>
      <c r="P207" s="42"/>
      <c r="Q207" s="42"/>
      <c r="R207" s="42"/>
      <c r="S207" s="42"/>
      <c r="T207" s="42"/>
      <c r="U207" s="42"/>
      <c r="V207" s="42"/>
      <c r="W207" s="42"/>
      <c r="X207" s="42"/>
      <c r="Y207" s="42"/>
    </row>
    <row r="208" spans="1:25" ht="15.75" customHeight="1">
      <c r="A208" s="41"/>
      <c r="B208" s="42"/>
      <c r="C208" s="42"/>
      <c r="D208" s="42"/>
      <c r="E208" s="42"/>
      <c r="F208" s="42"/>
      <c r="G208" s="42"/>
      <c r="H208" s="42"/>
      <c r="I208" s="42"/>
      <c r="J208" s="42"/>
      <c r="K208" s="42"/>
      <c r="L208" s="42"/>
      <c r="M208" s="42"/>
      <c r="N208" s="42"/>
      <c r="O208" s="42"/>
      <c r="P208" s="42"/>
      <c r="Q208" s="42"/>
      <c r="R208" s="42"/>
      <c r="S208" s="42"/>
      <c r="T208" s="42"/>
      <c r="U208" s="42"/>
      <c r="V208" s="42"/>
      <c r="W208" s="42"/>
      <c r="X208" s="42"/>
      <c r="Y208" s="42"/>
    </row>
    <row r="209" spans="1:25" ht="15.75" customHeight="1">
      <c r="A209" s="41"/>
      <c r="B209" s="47"/>
      <c r="C209" s="47"/>
      <c r="D209" s="47"/>
      <c r="E209" s="47"/>
      <c r="F209" s="47"/>
      <c r="G209" s="47"/>
      <c r="H209" s="47"/>
      <c r="I209" s="47"/>
      <c r="J209" s="47"/>
      <c r="K209" s="47"/>
      <c r="L209" s="47"/>
      <c r="M209" s="47"/>
      <c r="N209" s="47"/>
      <c r="O209" s="47"/>
      <c r="P209" s="47"/>
      <c r="Q209" s="47"/>
      <c r="R209" s="47"/>
      <c r="S209" s="47"/>
      <c r="T209" s="47"/>
      <c r="U209" s="47"/>
      <c r="V209" s="47"/>
      <c r="W209" s="47"/>
      <c r="X209" s="47"/>
      <c r="Y209" s="47"/>
    </row>
    <row r="210" spans="1:25" ht="15.75" customHeight="1">
      <c r="A210" s="37" t="s">
        <v>78</v>
      </c>
      <c r="B210" s="38"/>
      <c r="C210" s="40" t="s">
        <v>108</v>
      </c>
      <c r="D210" s="38"/>
      <c r="E210" s="38"/>
      <c r="F210" s="38"/>
      <c r="G210" s="38"/>
      <c r="H210" s="38"/>
      <c r="I210" s="38"/>
      <c r="J210" s="38"/>
      <c r="K210" s="38"/>
      <c r="L210" s="38"/>
      <c r="M210" s="38"/>
      <c r="N210" s="38"/>
      <c r="O210" s="38"/>
      <c r="P210" s="38"/>
      <c r="R210" s="38"/>
      <c r="T210" s="38"/>
      <c r="V210" s="38"/>
      <c r="X210" s="38"/>
      <c r="Y210" s="38"/>
    </row>
    <row r="211" spans="1:25" ht="15.75" customHeight="1">
      <c r="A211" s="37" t="s">
        <v>80</v>
      </c>
      <c r="B211" s="38"/>
      <c r="C211" s="38"/>
      <c r="D211" s="38"/>
      <c r="E211" s="38"/>
      <c r="F211" s="38"/>
      <c r="G211" s="40" t="str">
        <f>G174</f>
        <v>от 150 кВт до 670 кВт</v>
      </c>
      <c r="H211" s="38"/>
      <c r="I211" s="38"/>
      <c r="J211" s="38"/>
      <c r="K211" s="38"/>
      <c r="L211" s="38"/>
      <c r="M211" s="38"/>
      <c r="N211" s="38"/>
      <c r="O211" s="38"/>
      <c r="P211" s="38"/>
      <c r="Q211" s="38"/>
      <c r="R211" s="38"/>
      <c r="S211" s="38"/>
      <c r="T211" s="38"/>
      <c r="U211" s="38"/>
      <c r="V211" s="38"/>
      <c r="W211" s="38"/>
      <c r="X211" s="38"/>
      <c r="Y211" s="38"/>
    </row>
    <row r="212" spans="1:25" ht="15.75" customHeight="1">
      <c r="A212" s="89" t="s">
        <v>82</v>
      </c>
      <c r="B212" s="92" t="s">
        <v>83</v>
      </c>
      <c r="C212" s="93"/>
      <c r="D212" s="93"/>
      <c r="E212" s="93"/>
      <c r="F212" s="93"/>
      <c r="G212" s="93"/>
      <c r="H212" s="93"/>
      <c r="I212" s="93"/>
      <c r="J212" s="93"/>
      <c r="K212" s="93"/>
      <c r="L212" s="93"/>
      <c r="M212" s="93"/>
      <c r="N212" s="93"/>
      <c r="O212" s="93"/>
      <c r="P212" s="93"/>
      <c r="Q212" s="93"/>
      <c r="R212" s="93"/>
      <c r="S212" s="93"/>
      <c r="T212" s="93"/>
      <c r="U212" s="93"/>
      <c r="V212" s="93"/>
      <c r="W212" s="93"/>
      <c r="X212" s="93"/>
      <c r="Y212" s="94"/>
    </row>
    <row r="213" spans="1:25" ht="15.75" customHeight="1">
      <c r="A213" s="90"/>
      <c r="B213" s="95"/>
      <c r="C213" s="96"/>
      <c r="D213" s="96"/>
      <c r="E213" s="96"/>
      <c r="F213" s="96"/>
      <c r="G213" s="96"/>
      <c r="H213" s="96"/>
      <c r="I213" s="96"/>
      <c r="J213" s="96"/>
      <c r="K213" s="96"/>
      <c r="L213" s="96"/>
      <c r="M213" s="96"/>
      <c r="N213" s="96"/>
      <c r="O213" s="96"/>
      <c r="P213" s="96"/>
      <c r="Q213" s="96"/>
      <c r="R213" s="96"/>
      <c r="S213" s="96"/>
      <c r="T213" s="96"/>
      <c r="U213" s="96"/>
      <c r="V213" s="96"/>
      <c r="W213" s="96"/>
      <c r="X213" s="96"/>
      <c r="Y213" s="97"/>
    </row>
    <row r="214" spans="1:25" ht="15.75" customHeight="1">
      <c r="A214" s="90"/>
      <c r="B214" s="98" t="s">
        <v>84</v>
      </c>
      <c r="C214" s="98" t="s">
        <v>85</v>
      </c>
      <c r="D214" s="98" t="s">
        <v>86</v>
      </c>
      <c r="E214" s="98" t="s">
        <v>87</v>
      </c>
      <c r="F214" s="98" t="s">
        <v>88</v>
      </c>
      <c r="G214" s="98" t="s">
        <v>89</v>
      </c>
      <c r="H214" s="98" t="s">
        <v>90</v>
      </c>
      <c r="I214" s="98" t="s">
        <v>91</v>
      </c>
      <c r="J214" s="98" t="s">
        <v>92</v>
      </c>
      <c r="K214" s="98" t="s">
        <v>93</v>
      </c>
      <c r="L214" s="98" t="s">
        <v>94</v>
      </c>
      <c r="M214" s="98" t="s">
        <v>95</v>
      </c>
      <c r="N214" s="98" t="s">
        <v>96</v>
      </c>
      <c r="O214" s="98" t="s">
        <v>97</v>
      </c>
      <c r="P214" s="98" t="s">
        <v>98</v>
      </c>
      <c r="Q214" s="98" t="s">
        <v>99</v>
      </c>
      <c r="R214" s="98" t="s">
        <v>100</v>
      </c>
      <c r="S214" s="98" t="s">
        <v>101</v>
      </c>
      <c r="T214" s="98" t="s">
        <v>102</v>
      </c>
      <c r="U214" s="98" t="s">
        <v>103</v>
      </c>
      <c r="V214" s="98" t="s">
        <v>104</v>
      </c>
      <c r="W214" s="98" t="s">
        <v>105</v>
      </c>
      <c r="X214" s="98" t="s">
        <v>106</v>
      </c>
      <c r="Y214" s="98" t="s">
        <v>107</v>
      </c>
    </row>
    <row r="215" spans="1:25" ht="15.75" customHeight="1">
      <c r="A215" s="91"/>
      <c r="B215" s="99"/>
      <c r="C215" s="99"/>
      <c r="D215" s="99"/>
      <c r="E215" s="99"/>
      <c r="F215" s="99"/>
      <c r="G215" s="99"/>
      <c r="H215" s="99"/>
      <c r="I215" s="99"/>
      <c r="J215" s="99"/>
      <c r="K215" s="99"/>
      <c r="L215" s="99"/>
      <c r="M215" s="99"/>
      <c r="N215" s="99"/>
      <c r="O215" s="99"/>
      <c r="P215" s="99"/>
      <c r="Q215" s="99"/>
      <c r="R215" s="99"/>
      <c r="S215" s="99"/>
      <c r="T215" s="99"/>
      <c r="U215" s="99"/>
      <c r="V215" s="99"/>
      <c r="W215" s="99"/>
      <c r="X215" s="99"/>
      <c r="Y215" s="99"/>
    </row>
    <row r="216" spans="1:25" ht="15.75" customHeight="1">
      <c r="A216" s="41">
        <f>A179</f>
        <v>43132</v>
      </c>
      <c r="B216" s="42">
        <v>3028.8871539205434</v>
      </c>
      <c r="C216" s="42">
        <v>2981.817153920543</v>
      </c>
      <c r="D216" s="42">
        <v>2990.057153920543</v>
      </c>
      <c r="E216" s="42">
        <v>3013.2771539205432</v>
      </c>
      <c r="F216" s="42">
        <v>3025.557153920543</v>
      </c>
      <c r="G216" s="42">
        <v>3017.2171539205433</v>
      </c>
      <c r="H216" s="42">
        <v>3056.627153920543</v>
      </c>
      <c r="I216" s="42">
        <v>3299.617153920543</v>
      </c>
      <c r="J216" s="42">
        <v>3116.327153920543</v>
      </c>
      <c r="K216" s="42">
        <v>3056.797153920543</v>
      </c>
      <c r="L216" s="42">
        <v>3129.727153920543</v>
      </c>
      <c r="M216" s="42">
        <v>2984.227153920543</v>
      </c>
      <c r="N216" s="42">
        <v>3009.307153920543</v>
      </c>
      <c r="O216" s="42">
        <v>2981.597153920543</v>
      </c>
      <c r="P216" s="42">
        <v>3009.627153920543</v>
      </c>
      <c r="Q216" s="42">
        <v>3034.9671539205433</v>
      </c>
      <c r="R216" s="42">
        <v>3165.117153920543</v>
      </c>
      <c r="S216" s="42">
        <v>4098.2871539205435</v>
      </c>
      <c r="T216" s="42">
        <v>3456.457153920543</v>
      </c>
      <c r="U216" s="42">
        <v>3477.1371539205434</v>
      </c>
      <c r="V216" s="42">
        <v>3101.107153920543</v>
      </c>
      <c r="W216" s="42">
        <v>3059.577153920543</v>
      </c>
      <c r="X216" s="42">
        <v>3243.937153920543</v>
      </c>
      <c r="Y216" s="42">
        <v>3115.707153920543</v>
      </c>
    </row>
    <row r="217" spans="1:25" ht="15.75" customHeight="1">
      <c r="A217" s="41">
        <f>A216+1</f>
        <v>43133</v>
      </c>
      <c r="B217" s="42">
        <v>2971.377153920543</v>
      </c>
      <c r="C217" s="42">
        <v>2974.187153920543</v>
      </c>
      <c r="D217" s="42">
        <v>3009.077153920543</v>
      </c>
      <c r="E217" s="42">
        <v>3032.537153920543</v>
      </c>
      <c r="F217" s="42">
        <v>3045.7371539205433</v>
      </c>
      <c r="G217" s="42">
        <v>3034.667153920543</v>
      </c>
      <c r="H217" s="42">
        <v>3031.107153920543</v>
      </c>
      <c r="I217" s="42">
        <v>3178.207153920543</v>
      </c>
      <c r="J217" s="42">
        <v>3069.517153920543</v>
      </c>
      <c r="K217" s="42">
        <v>3346.797153920543</v>
      </c>
      <c r="L217" s="42">
        <v>3196.4871539205433</v>
      </c>
      <c r="M217" s="42">
        <v>3096.4271539205433</v>
      </c>
      <c r="N217" s="42">
        <v>3011.537153920543</v>
      </c>
      <c r="O217" s="42">
        <v>3002.537153920543</v>
      </c>
      <c r="P217" s="42">
        <v>3024.227153920543</v>
      </c>
      <c r="Q217" s="42">
        <v>3024.9271539205433</v>
      </c>
      <c r="R217" s="42">
        <v>3165.4671539205433</v>
      </c>
      <c r="S217" s="42">
        <v>3920.167153920543</v>
      </c>
      <c r="T217" s="42">
        <v>3256.687153920543</v>
      </c>
      <c r="U217" s="42">
        <v>3046.627153920543</v>
      </c>
      <c r="V217" s="42">
        <v>3037.747153920543</v>
      </c>
      <c r="W217" s="42">
        <v>3165.767153920543</v>
      </c>
      <c r="X217" s="42">
        <v>3191.5271539205432</v>
      </c>
      <c r="Y217" s="42">
        <v>3076.067153920543</v>
      </c>
    </row>
    <row r="218" spans="1:25" ht="15.75" customHeight="1">
      <c r="A218" s="41">
        <f aca="true" t="shared" si="5" ref="A218:A246">A217+1</f>
        <v>43134</v>
      </c>
      <c r="B218" s="42">
        <v>2969.307153920543</v>
      </c>
      <c r="C218" s="42">
        <v>3001.697153920543</v>
      </c>
      <c r="D218" s="42">
        <v>3025.7171539205433</v>
      </c>
      <c r="E218" s="42">
        <v>3048.807153920543</v>
      </c>
      <c r="F218" s="42">
        <v>3059.8871539205434</v>
      </c>
      <c r="G218" s="42">
        <v>3032.837153920543</v>
      </c>
      <c r="H218" s="42">
        <v>3019.767153920543</v>
      </c>
      <c r="I218" s="42">
        <v>3155.2771539205432</v>
      </c>
      <c r="J218" s="42">
        <v>2985.4871539205433</v>
      </c>
      <c r="K218" s="42">
        <v>3027.4271539205433</v>
      </c>
      <c r="L218" s="42">
        <v>3017.577153920543</v>
      </c>
      <c r="M218" s="42">
        <v>3051.087153920543</v>
      </c>
      <c r="N218" s="42">
        <v>3169.7371539205433</v>
      </c>
      <c r="O218" s="42">
        <v>3180.187153920543</v>
      </c>
      <c r="P218" s="42">
        <v>3171.877153920543</v>
      </c>
      <c r="Q218" s="42">
        <v>3192.837153920543</v>
      </c>
      <c r="R218" s="42">
        <v>3244.047153920543</v>
      </c>
      <c r="S218" s="42">
        <v>3421.8871539205434</v>
      </c>
      <c r="T218" s="42">
        <v>3073.207153920543</v>
      </c>
      <c r="U218" s="42">
        <v>3070.477153920543</v>
      </c>
      <c r="V218" s="42">
        <v>3068.047153920543</v>
      </c>
      <c r="W218" s="42">
        <v>3198.227153920543</v>
      </c>
      <c r="X218" s="42">
        <v>3191.5271539205432</v>
      </c>
      <c r="Y218" s="42">
        <v>3079.767153920543</v>
      </c>
    </row>
    <row r="219" spans="1:25" ht="15.75" customHeight="1">
      <c r="A219" s="41">
        <f t="shared" si="5"/>
        <v>43135</v>
      </c>
      <c r="B219" s="42">
        <v>2990.057153920543</v>
      </c>
      <c r="C219" s="42">
        <v>2988.397153920543</v>
      </c>
      <c r="D219" s="42">
        <v>3021.7171539205433</v>
      </c>
      <c r="E219" s="42">
        <v>3046.157153920543</v>
      </c>
      <c r="F219" s="42">
        <v>3061.537153920543</v>
      </c>
      <c r="G219" s="42">
        <v>3070.457153920543</v>
      </c>
      <c r="H219" s="42">
        <v>3031.807153920543</v>
      </c>
      <c r="I219" s="42">
        <v>3002.0071539205433</v>
      </c>
      <c r="J219" s="42">
        <v>3001.727153920543</v>
      </c>
      <c r="K219" s="42">
        <v>2999.917153920543</v>
      </c>
      <c r="L219" s="42">
        <v>2990.617153920543</v>
      </c>
      <c r="M219" s="42">
        <v>3007.4671539205433</v>
      </c>
      <c r="N219" s="42">
        <v>3001.8871539205434</v>
      </c>
      <c r="O219" s="42">
        <v>3004.047153920543</v>
      </c>
      <c r="P219" s="42">
        <v>3016.817153920543</v>
      </c>
      <c r="Q219" s="42">
        <v>3002.897153920543</v>
      </c>
      <c r="R219" s="42">
        <v>3067.707153920543</v>
      </c>
      <c r="S219" s="42">
        <v>3342.497153920543</v>
      </c>
      <c r="T219" s="42">
        <v>3079.6771539205433</v>
      </c>
      <c r="U219" s="42">
        <v>3079.097153920543</v>
      </c>
      <c r="V219" s="42">
        <v>3107.167153920543</v>
      </c>
      <c r="W219" s="42">
        <v>3184.847153920543</v>
      </c>
      <c r="X219" s="42">
        <v>3271.4671539205433</v>
      </c>
      <c r="Y219" s="42">
        <v>3152.4271539205433</v>
      </c>
    </row>
    <row r="220" spans="1:25" ht="15.75" customHeight="1">
      <c r="A220" s="41">
        <f t="shared" si="5"/>
        <v>43136</v>
      </c>
      <c r="B220" s="42">
        <v>2976.517153920543</v>
      </c>
      <c r="C220" s="42">
        <v>3004.287153920543</v>
      </c>
      <c r="D220" s="42">
        <v>3038.767153920543</v>
      </c>
      <c r="E220" s="42">
        <v>3064.5071539205433</v>
      </c>
      <c r="F220" s="42">
        <v>3081.627153920543</v>
      </c>
      <c r="G220" s="42">
        <v>3062.917153920543</v>
      </c>
      <c r="H220" s="42">
        <v>2999.9871539205433</v>
      </c>
      <c r="I220" s="42">
        <v>3066.867153920543</v>
      </c>
      <c r="J220" s="42">
        <v>3005.087153920543</v>
      </c>
      <c r="K220" s="42">
        <v>3003.367153920543</v>
      </c>
      <c r="L220" s="42">
        <v>3007.617153920543</v>
      </c>
      <c r="M220" s="42">
        <v>3033.647153920543</v>
      </c>
      <c r="N220" s="42">
        <v>3006.0071539205433</v>
      </c>
      <c r="O220" s="42">
        <v>3013.0071539205433</v>
      </c>
      <c r="P220" s="42">
        <v>3040.647153920543</v>
      </c>
      <c r="Q220" s="42">
        <v>3011.537153920543</v>
      </c>
      <c r="R220" s="42">
        <v>2983.4871539205433</v>
      </c>
      <c r="S220" s="42">
        <v>3188.2171539205433</v>
      </c>
      <c r="T220" s="42">
        <v>3067.2571539205433</v>
      </c>
      <c r="U220" s="42">
        <v>3072.587153920543</v>
      </c>
      <c r="V220" s="42">
        <v>3079.2171539205433</v>
      </c>
      <c r="W220" s="42">
        <v>3198.097153920543</v>
      </c>
      <c r="X220" s="42">
        <v>3144.7171539205433</v>
      </c>
      <c r="Y220" s="42">
        <v>3058.347153920543</v>
      </c>
    </row>
    <row r="221" spans="1:25" ht="15.75" customHeight="1">
      <c r="A221" s="41">
        <f t="shared" si="5"/>
        <v>43137</v>
      </c>
      <c r="B221" s="42">
        <v>2974.417153920543</v>
      </c>
      <c r="C221" s="42">
        <v>2987.5271539205432</v>
      </c>
      <c r="D221" s="42">
        <v>3023.087153920543</v>
      </c>
      <c r="E221" s="42">
        <v>3046.657153920543</v>
      </c>
      <c r="F221" s="42">
        <v>3055.767153920543</v>
      </c>
      <c r="G221" s="42">
        <v>3044.837153920543</v>
      </c>
      <c r="H221" s="42">
        <v>2972.997153920543</v>
      </c>
      <c r="I221" s="42">
        <v>3104.127153920543</v>
      </c>
      <c r="J221" s="42">
        <v>2984.287153920543</v>
      </c>
      <c r="K221" s="42">
        <v>2976.9671539205433</v>
      </c>
      <c r="L221" s="42">
        <v>2989.367153920543</v>
      </c>
      <c r="M221" s="42">
        <v>3013.107153920543</v>
      </c>
      <c r="N221" s="42">
        <v>2998.837153920543</v>
      </c>
      <c r="O221" s="42">
        <v>3001.347153920543</v>
      </c>
      <c r="P221" s="42">
        <v>3018.857153920543</v>
      </c>
      <c r="Q221" s="42">
        <v>3001.7571539205433</v>
      </c>
      <c r="R221" s="42">
        <v>3007.627153920543</v>
      </c>
      <c r="S221" s="42">
        <v>3214.547153920543</v>
      </c>
      <c r="T221" s="42">
        <v>3057.337153920543</v>
      </c>
      <c r="U221" s="42">
        <v>3052.1771539205433</v>
      </c>
      <c r="V221" s="42">
        <v>3062.047153920543</v>
      </c>
      <c r="W221" s="42">
        <v>3152.1371539205434</v>
      </c>
      <c r="X221" s="42">
        <v>3161.937153920543</v>
      </c>
      <c r="Y221" s="42">
        <v>3066.107153920543</v>
      </c>
    </row>
    <row r="222" spans="1:25" ht="15.75" customHeight="1">
      <c r="A222" s="41">
        <f t="shared" si="5"/>
        <v>43138</v>
      </c>
      <c r="B222" s="42">
        <v>2966.6371539205434</v>
      </c>
      <c r="C222" s="42">
        <v>2981.097153920543</v>
      </c>
      <c r="D222" s="42">
        <v>3017.047153920543</v>
      </c>
      <c r="E222" s="42">
        <v>3040.2571539205433</v>
      </c>
      <c r="F222" s="42">
        <v>3057.1371539205434</v>
      </c>
      <c r="G222" s="42">
        <v>3042.6371539205434</v>
      </c>
      <c r="H222" s="42">
        <v>3002.0071539205433</v>
      </c>
      <c r="I222" s="42">
        <v>3261.5271539205432</v>
      </c>
      <c r="J222" s="42">
        <v>3056.707153920543</v>
      </c>
      <c r="K222" s="42">
        <v>3057.0271539205432</v>
      </c>
      <c r="L222" s="42">
        <v>3046.9271539205433</v>
      </c>
      <c r="M222" s="42">
        <v>3081.997153920543</v>
      </c>
      <c r="N222" s="42">
        <v>3110.917153920543</v>
      </c>
      <c r="O222" s="42">
        <v>3109.2571539205433</v>
      </c>
      <c r="P222" s="42">
        <v>3117.267153920543</v>
      </c>
      <c r="Q222" s="42">
        <v>3111.057153920543</v>
      </c>
      <c r="R222" s="42">
        <v>3036.247153920543</v>
      </c>
      <c r="S222" s="42">
        <v>3221.167153920543</v>
      </c>
      <c r="T222" s="42">
        <v>3232.3871539205434</v>
      </c>
      <c r="U222" s="42">
        <v>3223.517153920543</v>
      </c>
      <c r="V222" s="42">
        <v>3317.477153920543</v>
      </c>
      <c r="W222" s="42">
        <v>3406.6371539205434</v>
      </c>
      <c r="X222" s="42">
        <v>3103.287153920543</v>
      </c>
      <c r="Y222" s="42">
        <v>3077.167153920543</v>
      </c>
    </row>
    <row r="223" spans="1:25" ht="15.75" customHeight="1">
      <c r="A223" s="41">
        <f t="shared" si="5"/>
        <v>43139</v>
      </c>
      <c r="B223" s="42">
        <v>2970.617153920543</v>
      </c>
      <c r="C223" s="42">
        <v>2982.077153920543</v>
      </c>
      <c r="D223" s="42">
        <v>3014.057153920543</v>
      </c>
      <c r="E223" s="42">
        <v>3036.457153920543</v>
      </c>
      <c r="F223" s="42">
        <v>3053.497153920543</v>
      </c>
      <c r="G223" s="42">
        <v>3048.087153920543</v>
      </c>
      <c r="H223" s="42">
        <v>3040.1371539205434</v>
      </c>
      <c r="I223" s="42">
        <v>3191.837153920543</v>
      </c>
      <c r="J223" s="42">
        <v>3020.937153920543</v>
      </c>
      <c r="K223" s="42">
        <v>3041.7171539205433</v>
      </c>
      <c r="L223" s="42">
        <v>3045.937153920543</v>
      </c>
      <c r="M223" s="42">
        <v>3084.657153920543</v>
      </c>
      <c r="N223" s="42">
        <v>3061.9271539205433</v>
      </c>
      <c r="O223" s="42">
        <v>3070.977153920543</v>
      </c>
      <c r="P223" s="42">
        <v>3086.377153920543</v>
      </c>
      <c r="Q223" s="42">
        <v>3068.3871539205434</v>
      </c>
      <c r="R223" s="42">
        <v>3079.477153920543</v>
      </c>
      <c r="S223" s="42">
        <v>3430.327153920543</v>
      </c>
      <c r="T223" s="42">
        <v>3166.187153920543</v>
      </c>
      <c r="U223" s="42">
        <v>3155.957153920543</v>
      </c>
      <c r="V223" s="42">
        <v>3257.7371539205433</v>
      </c>
      <c r="W223" s="42">
        <v>3323.667153920543</v>
      </c>
      <c r="X223" s="42">
        <v>3207.337153920543</v>
      </c>
      <c r="Y223" s="42">
        <v>3114.417153920543</v>
      </c>
    </row>
    <row r="224" spans="1:25" ht="15.75" customHeight="1">
      <c r="A224" s="41">
        <f t="shared" si="5"/>
        <v>43140</v>
      </c>
      <c r="B224" s="42">
        <v>3005.317153920543</v>
      </c>
      <c r="C224" s="42">
        <v>3010.2371539205433</v>
      </c>
      <c r="D224" s="42">
        <v>3044.417153920543</v>
      </c>
      <c r="E224" s="42">
        <v>3065.267153920543</v>
      </c>
      <c r="F224" s="42">
        <v>3080.537153920543</v>
      </c>
      <c r="G224" s="42">
        <v>3063.2571539205433</v>
      </c>
      <c r="H224" s="42">
        <v>3013.9871539205433</v>
      </c>
      <c r="I224" s="42">
        <v>3157.2171539205433</v>
      </c>
      <c r="J224" s="42">
        <v>3010.497153920543</v>
      </c>
      <c r="K224" s="42">
        <v>3044.407153920543</v>
      </c>
      <c r="L224" s="42">
        <v>3050.447153920543</v>
      </c>
      <c r="M224" s="42">
        <v>3061.247153920543</v>
      </c>
      <c r="N224" s="42">
        <v>3140.377153920543</v>
      </c>
      <c r="O224" s="42">
        <v>3180.097153920543</v>
      </c>
      <c r="P224" s="42">
        <v>3152.747153920543</v>
      </c>
      <c r="Q224" s="42">
        <v>3198.357153920543</v>
      </c>
      <c r="R224" s="42">
        <v>3298.837153920543</v>
      </c>
      <c r="S224" s="42">
        <v>3535.5971539205434</v>
      </c>
      <c r="T224" s="42">
        <v>3219.367153920543</v>
      </c>
      <c r="U224" s="42">
        <v>3209.997153920543</v>
      </c>
      <c r="V224" s="42">
        <v>3193.377153920543</v>
      </c>
      <c r="W224" s="42">
        <v>3227.947153920543</v>
      </c>
      <c r="X224" s="42">
        <v>3212.837153920543</v>
      </c>
      <c r="Y224" s="42">
        <v>3101.397153920543</v>
      </c>
    </row>
    <row r="225" spans="1:25" ht="15.75" customHeight="1">
      <c r="A225" s="41">
        <f t="shared" si="5"/>
        <v>43141</v>
      </c>
      <c r="B225" s="42">
        <v>2978.437153920543</v>
      </c>
      <c r="C225" s="42">
        <v>3000.437153920543</v>
      </c>
      <c r="D225" s="42">
        <v>3034.347153920543</v>
      </c>
      <c r="E225" s="42">
        <v>3057.447153920543</v>
      </c>
      <c r="F225" s="42">
        <v>3065.247153920543</v>
      </c>
      <c r="G225" s="42">
        <v>3046.837153920543</v>
      </c>
      <c r="H225" s="42">
        <v>2991.827153920543</v>
      </c>
      <c r="I225" s="42">
        <v>3099.7371539205433</v>
      </c>
      <c r="J225" s="42">
        <v>3071.667153920543</v>
      </c>
      <c r="K225" s="42">
        <v>3056.897153920543</v>
      </c>
      <c r="L225" s="42">
        <v>3065.537153920543</v>
      </c>
      <c r="M225" s="42">
        <v>3049.947153920543</v>
      </c>
      <c r="N225" s="42">
        <v>3047.057153920543</v>
      </c>
      <c r="O225" s="42">
        <v>3043.877153920543</v>
      </c>
      <c r="P225" s="42">
        <v>3088.567153920543</v>
      </c>
      <c r="Q225" s="42">
        <v>3029.937153920543</v>
      </c>
      <c r="R225" s="42">
        <v>3130.907153920543</v>
      </c>
      <c r="S225" s="42">
        <v>3434.157153920543</v>
      </c>
      <c r="T225" s="42">
        <v>3154.787153920543</v>
      </c>
      <c r="U225" s="42">
        <v>3162.837153920543</v>
      </c>
      <c r="V225" s="42">
        <v>3162.0071539205433</v>
      </c>
      <c r="W225" s="42">
        <v>3309.697153920543</v>
      </c>
      <c r="X225" s="42">
        <v>3316.857153920543</v>
      </c>
      <c r="Y225" s="42">
        <v>3082.867153920543</v>
      </c>
    </row>
    <row r="226" spans="1:25" ht="15.75" customHeight="1">
      <c r="A226" s="41">
        <f t="shared" si="5"/>
        <v>43142</v>
      </c>
      <c r="B226" s="42">
        <v>3002.357153920543</v>
      </c>
      <c r="C226" s="42">
        <v>3016.817153920543</v>
      </c>
      <c r="D226" s="42">
        <v>3050.147153920543</v>
      </c>
      <c r="E226" s="42">
        <v>3076.477153920543</v>
      </c>
      <c r="F226" s="42">
        <v>3091.2171539205433</v>
      </c>
      <c r="G226" s="42">
        <v>3068.787153920543</v>
      </c>
      <c r="H226" s="42">
        <v>2999.957153920543</v>
      </c>
      <c r="I226" s="42">
        <v>2998.767153920543</v>
      </c>
      <c r="J226" s="42">
        <v>3033.317153920543</v>
      </c>
      <c r="K226" s="42">
        <v>3070.227153920543</v>
      </c>
      <c r="L226" s="42">
        <v>3113.357153920543</v>
      </c>
      <c r="M226" s="42">
        <v>3126.5271539205432</v>
      </c>
      <c r="N226" s="42">
        <v>3152.647153920543</v>
      </c>
      <c r="O226" s="42">
        <v>3151.317153920543</v>
      </c>
      <c r="P226" s="42">
        <v>3086.167153920543</v>
      </c>
      <c r="Q226" s="42">
        <v>3098.447153920543</v>
      </c>
      <c r="R226" s="42">
        <v>3140.2371539205433</v>
      </c>
      <c r="S226" s="42">
        <v>3418.047153920543</v>
      </c>
      <c r="T226" s="42">
        <v>3307.107153920543</v>
      </c>
      <c r="U226" s="42">
        <v>3164.557153920543</v>
      </c>
      <c r="V226" s="42">
        <v>3183.307153920543</v>
      </c>
      <c r="W226" s="42">
        <v>3365.0971539205434</v>
      </c>
      <c r="X226" s="42">
        <v>3279.877153920543</v>
      </c>
      <c r="Y226" s="42">
        <v>3086.157153920543</v>
      </c>
    </row>
    <row r="227" spans="1:25" ht="15.75" customHeight="1">
      <c r="A227" s="41">
        <f t="shared" si="5"/>
        <v>43143</v>
      </c>
      <c r="B227" s="42">
        <v>2991.9871539205433</v>
      </c>
      <c r="C227" s="42">
        <v>3012.807153920543</v>
      </c>
      <c r="D227" s="42">
        <v>3047.067153920543</v>
      </c>
      <c r="E227" s="42">
        <v>3072.7571539205433</v>
      </c>
      <c r="F227" s="42">
        <v>3090.4671539205433</v>
      </c>
      <c r="G227" s="42">
        <v>3068.4871539205433</v>
      </c>
      <c r="H227" s="42">
        <v>3013.657153920543</v>
      </c>
      <c r="I227" s="42">
        <v>3157.227153920543</v>
      </c>
      <c r="J227" s="42">
        <v>3055.5071539205433</v>
      </c>
      <c r="K227" s="42">
        <v>3107.267153920543</v>
      </c>
      <c r="L227" s="42">
        <v>3155.667153920543</v>
      </c>
      <c r="M227" s="42">
        <v>3145.767153920543</v>
      </c>
      <c r="N227" s="42">
        <v>3170.087153920543</v>
      </c>
      <c r="O227" s="42">
        <v>3142.447153920543</v>
      </c>
      <c r="P227" s="42">
        <v>3173.097153920543</v>
      </c>
      <c r="Q227" s="42">
        <v>3089.4271539205433</v>
      </c>
      <c r="R227" s="42">
        <v>3135.7571539205433</v>
      </c>
      <c r="S227" s="42">
        <v>3414.8471539205434</v>
      </c>
      <c r="T227" s="42">
        <v>3146.947153920543</v>
      </c>
      <c r="U227" s="42">
        <v>3142.367153920543</v>
      </c>
      <c r="V227" s="42">
        <v>3163.327153920543</v>
      </c>
      <c r="W227" s="42">
        <v>3258.7171539205433</v>
      </c>
      <c r="X227" s="42">
        <v>3292.077153920543</v>
      </c>
      <c r="Y227" s="42">
        <v>3155.357153920543</v>
      </c>
    </row>
    <row r="228" spans="1:25" ht="15.75" customHeight="1">
      <c r="A228" s="41">
        <f t="shared" si="5"/>
        <v>43144</v>
      </c>
      <c r="B228" s="42">
        <v>2994.7571539205433</v>
      </c>
      <c r="C228" s="42">
        <v>3020.297153920543</v>
      </c>
      <c r="D228" s="42">
        <v>3047.127153920543</v>
      </c>
      <c r="E228" s="42">
        <v>3074.557153920543</v>
      </c>
      <c r="F228" s="42">
        <v>3090.287153920543</v>
      </c>
      <c r="G228" s="42">
        <v>3072.157153920543</v>
      </c>
      <c r="H228" s="42">
        <v>3016.097153920543</v>
      </c>
      <c r="I228" s="42">
        <v>3159.0271539205432</v>
      </c>
      <c r="J228" s="42">
        <v>3004.7371539205433</v>
      </c>
      <c r="K228" s="42">
        <v>3055.787153920543</v>
      </c>
      <c r="L228" s="42">
        <v>3097.017153920543</v>
      </c>
      <c r="M228" s="42">
        <v>3091.2571539205433</v>
      </c>
      <c r="N228" s="42">
        <v>3107.647153920543</v>
      </c>
      <c r="O228" s="42">
        <v>3096.907153920543</v>
      </c>
      <c r="P228" s="42">
        <v>3044.797153920543</v>
      </c>
      <c r="Q228" s="42">
        <v>3045.307153920543</v>
      </c>
      <c r="R228" s="42">
        <v>3076.397153920543</v>
      </c>
      <c r="S228" s="42">
        <v>3288.947153920543</v>
      </c>
      <c r="T228" s="42">
        <v>3089.5071539205433</v>
      </c>
      <c r="U228" s="42">
        <v>3083.147153920543</v>
      </c>
      <c r="V228" s="42">
        <v>3101.317153920543</v>
      </c>
      <c r="W228" s="42">
        <v>3195.667153920543</v>
      </c>
      <c r="X228" s="42">
        <v>3187.337153920543</v>
      </c>
      <c r="Y228" s="42">
        <v>3077.227153920543</v>
      </c>
    </row>
    <row r="229" spans="1:25" ht="15.75" customHeight="1">
      <c r="A229" s="41">
        <f t="shared" si="5"/>
        <v>43145</v>
      </c>
      <c r="B229" s="42">
        <v>2963.797153920543</v>
      </c>
      <c r="C229" s="42">
        <v>3039.117153920543</v>
      </c>
      <c r="D229" s="42">
        <v>3062.607153920543</v>
      </c>
      <c r="E229" s="42">
        <v>3088.9871539205433</v>
      </c>
      <c r="F229" s="42">
        <v>3101.127153920543</v>
      </c>
      <c r="G229" s="42">
        <v>3080.7571539205433</v>
      </c>
      <c r="H229" s="42">
        <v>2990.547153920543</v>
      </c>
      <c r="I229" s="42">
        <v>3105.937153920543</v>
      </c>
      <c r="J229" s="42">
        <v>2993.897153920543</v>
      </c>
      <c r="K229" s="42">
        <v>3066.6371539205434</v>
      </c>
      <c r="L229" s="42">
        <v>3050.617153920543</v>
      </c>
      <c r="M229" s="42">
        <v>3010.187153920543</v>
      </c>
      <c r="N229" s="42">
        <v>3054.337153920543</v>
      </c>
      <c r="O229" s="42">
        <v>3090.087153920543</v>
      </c>
      <c r="P229" s="42">
        <v>3060.2171539205433</v>
      </c>
      <c r="Q229" s="42">
        <v>3062.827153920543</v>
      </c>
      <c r="R229" s="42">
        <v>3057.707153920543</v>
      </c>
      <c r="S229" s="42">
        <v>3218.457153920543</v>
      </c>
      <c r="T229" s="42">
        <v>3025.447153920543</v>
      </c>
      <c r="U229" s="42">
        <v>3048.937153920543</v>
      </c>
      <c r="V229" s="42">
        <v>3070.897153920543</v>
      </c>
      <c r="W229" s="42">
        <v>3201.207153920543</v>
      </c>
      <c r="X229" s="42">
        <v>3129.397153920543</v>
      </c>
      <c r="Y229" s="42">
        <v>3051.5071539205433</v>
      </c>
    </row>
    <row r="230" spans="1:25" ht="15.75" customHeight="1">
      <c r="A230" s="41">
        <f t="shared" si="5"/>
        <v>43146</v>
      </c>
      <c r="B230" s="42">
        <v>2943.4671539205433</v>
      </c>
      <c r="C230" s="42">
        <v>3005.2371539205433</v>
      </c>
      <c r="D230" s="42">
        <v>3055.2371539205433</v>
      </c>
      <c r="E230" s="42">
        <v>3086.7171539205433</v>
      </c>
      <c r="F230" s="42">
        <v>3101.517153920543</v>
      </c>
      <c r="G230" s="42">
        <v>3068.497153920543</v>
      </c>
      <c r="H230" s="42">
        <v>2939.227153920543</v>
      </c>
      <c r="I230" s="42">
        <v>3072.417153920543</v>
      </c>
      <c r="J230" s="42">
        <v>2987.5071539205433</v>
      </c>
      <c r="K230" s="42">
        <v>3074.727153920543</v>
      </c>
      <c r="L230" s="42">
        <v>3107.577153920543</v>
      </c>
      <c r="M230" s="42">
        <v>3102.537153920543</v>
      </c>
      <c r="N230" s="42">
        <v>3138.997153920543</v>
      </c>
      <c r="O230" s="42">
        <v>3155.9271539205433</v>
      </c>
      <c r="P230" s="42">
        <v>3095.587153920543</v>
      </c>
      <c r="Q230" s="42">
        <v>3099.047153920543</v>
      </c>
      <c r="R230" s="42">
        <v>3150.417153920543</v>
      </c>
      <c r="S230" s="42">
        <v>3207.837153920543</v>
      </c>
      <c r="T230" s="42">
        <v>3040.037153920543</v>
      </c>
      <c r="U230" s="42">
        <v>3025.227153920543</v>
      </c>
      <c r="V230" s="42">
        <v>3030.397153920543</v>
      </c>
      <c r="W230" s="42">
        <v>3188.6771539205433</v>
      </c>
      <c r="X230" s="42">
        <v>3151.447153920543</v>
      </c>
      <c r="Y230" s="42">
        <v>3043.917153920543</v>
      </c>
    </row>
    <row r="231" spans="1:25" ht="15.75" customHeight="1">
      <c r="A231" s="41">
        <f t="shared" si="5"/>
        <v>43147</v>
      </c>
      <c r="B231" s="42">
        <v>2987.857153920543</v>
      </c>
      <c r="C231" s="42">
        <v>3011.537153920543</v>
      </c>
      <c r="D231" s="42">
        <v>3060.857153920543</v>
      </c>
      <c r="E231" s="42">
        <v>3087.247153920543</v>
      </c>
      <c r="F231" s="42">
        <v>3108.4271539205433</v>
      </c>
      <c r="G231" s="42">
        <v>3089.037153920543</v>
      </c>
      <c r="H231" s="42">
        <v>2992.297153920543</v>
      </c>
      <c r="I231" s="42">
        <v>3202.567153920543</v>
      </c>
      <c r="J231" s="42">
        <v>3002.457153920543</v>
      </c>
      <c r="K231" s="42">
        <v>3124.827153920543</v>
      </c>
      <c r="L231" s="42">
        <v>3160.877153920543</v>
      </c>
      <c r="M231" s="42">
        <v>3159.127153920543</v>
      </c>
      <c r="N231" s="42">
        <v>3204.147153920543</v>
      </c>
      <c r="O231" s="42">
        <v>3223.707153920543</v>
      </c>
      <c r="P231" s="42">
        <v>3149.247153920543</v>
      </c>
      <c r="Q231" s="42">
        <v>3163.457153920543</v>
      </c>
      <c r="R231" s="42">
        <v>3212.2371539205433</v>
      </c>
      <c r="S231" s="42">
        <v>3403.397153920543</v>
      </c>
      <c r="T231" s="42">
        <v>3079.077153920543</v>
      </c>
      <c r="U231" s="42">
        <v>3069.307153920543</v>
      </c>
      <c r="V231" s="42">
        <v>3072.9271539205433</v>
      </c>
      <c r="W231" s="42">
        <v>3226.457153920543</v>
      </c>
      <c r="X231" s="42">
        <v>3279.797153920543</v>
      </c>
      <c r="Y231" s="42">
        <v>3058.517153920543</v>
      </c>
    </row>
    <row r="232" spans="1:25" ht="15.75" customHeight="1">
      <c r="A232" s="41">
        <f t="shared" si="5"/>
        <v>43148</v>
      </c>
      <c r="B232" s="42">
        <v>2966.4671539205433</v>
      </c>
      <c r="C232" s="42">
        <v>2995.857153920543</v>
      </c>
      <c r="D232" s="42">
        <v>3033.667153920543</v>
      </c>
      <c r="E232" s="42">
        <v>3062.197153920543</v>
      </c>
      <c r="F232" s="42">
        <v>3075.847153920543</v>
      </c>
      <c r="G232" s="42">
        <v>3079.107153920543</v>
      </c>
      <c r="H232" s="42">
        <v>3015.037153920543</v>
      </c>
      <c r="I232" s="42">
        <v>3075.697153920543</v>
      </c>
      <c r="J232" s="42">
        <v>2996.127153920543</v>
      </c>
      <c r="K232" s="42">
        <v>3030.4871539205433</v>
      </c>
      <c r="L232" s="42">
        <v>3078.457153920543</v>
      </c>
      <c r="M232" s="42">
        <v>3090.577153920543</v>
      </c>
      <c r="N232" s="42">
        <v>3121.5071539205433</v>
      </c>
      <c r="O232" s="42">
        <v>3116.6371539205434</v>
      </c>
      <c r="P232" s="42">
        <v>3055.297153920543</v>
      </c>
      <c r="Q232" s="42">
        <v>3070.827153920543</v>
      </c>
      <c r="R232" s="42">
        <v>3112.2571539205433</v>
      </c>
      <c r="S232" s="42">
        <v>3395.977153920543</v>
      </c>
      <c r="T232" s="42">
        <v>3086.2771539205432</v>
      </c>
      <c r="U232" s="42">
        <v>3080.357153920543</v>
      </c>
      <c r="V232" s="42">
        <v>3099.1771539205433</v>
      </c>
      <c r="W232" s="42">
        <v>3206.517153920543</v>
      </c>
      <c r="X232" s="42">
        <v>3269.297153920543</v>
      </c>
      <c r="Y232" s="42">
        <v>3077.347153920543</v>
      </c>
    </row>
    <row r="233" spans="1:25" ht="15.75" customHeight="1">
      <c r="A233" s="41">
        <f t="shared" si="5"/>
        <v>43149</v>
      </c>
      <c r="B233" s="42">
        <v>3020.897153920543</v>
      </c>
      <c r="C233" s="42">
        <v>3064.1371539205434</v>
      </c>
      <c r="D233" s="42">
        <v>3090.767153920543</v>
      </c>
      <c r="E233" s="42">
        <v>3119.417153920543</v>
      </c>
      <c r="F233" s="42">
        <v>3142.607153920543</v>
      </c>
      <c r="G233" s="42">
        <v>3124.0071539205433</v>
      </c>
      <c r="H233" s="42">
        <v>3060.7571539205433</v>
      </c>
      <c r="I233" s="42">
        <v>3130.7171539205433</v>
      </c>
      <c r="J233" s="42">
        <v>3078.7771539205432</v>
      </c>
      <c r="K233" s="42">
        <v>3018.687153920543</v>
      </c>
      <c r="L233" s="42">
        <v>3098.227153920543</v>
      </c>
      <c r="M233" s="42">
        <v>3158.557153920543</v>
      </c>
      <c r="N233" s="42">
        <v>3183.4871539205433</v>
      </c>
      <c r="O233" s="42">
        <v>3171.7171539205433</v>
      </c>
      <c r="P233" s="42">
        <v>3138.9871539205433</v>
      </c>
      <c r="Q233" s="42">
        <v>3150.837153920543</v>
      </c>
      <c r="R233" s="42">
        <v>3218.767153920543</v>
      </c>
      <c r="S233" s="42">
        <v>3401.357153920543</v>
      </c>
      <c r="T233" s="42">
        <v>3199.847153920543</v>
      </c>
      <c r="U233" s="42">
        <v>3169.407153920543</v>
      </c>
      <c r="V233" s="42">
        <v>3079.0071539205433</v>
      </c>
      <c r="W233" s="42">
        <v>3197.957153920543</v>
      </c>
      <c r="X233" s="42">
        <v>3302.187153920543</v>
      </c>
      <c r="Y233" s="42">
        <v>3152.4871539205433</v>
      </c>
    </row>
    <row r="234" spans="1:25" ht="15.75" customHeight="1">
      <c r="A234" s="41">
        <f t="shared" si="5"/>
        <v>43150</v>
      </c>
      <c r="B234" s="42">
        <v>3010.2171539205433</v>
      </c>
      <c r="C234" s="42">
        <v>3033.837153920543</v>
      </c>
      <c r="D234" s="42">
        <v>3077.437153920543</v>
      </c>
      <c r="E234" s="42">
        <v>3102.537153920543</v>
      </c>
      <c r="F234" s="42">
        <v>3114.157153920543</v>
      </c>
      <c r="G234" s="42">
        <v>3093.1771539205433</v>
      </c>
      <c r="H234" s="42">
        <v>2994.957153920543</v>
      </c>
      <c r="I234" s="42">
        <v>3144.697153920543</v>
      </c>
      <c r="J234" s="42">
        <v>3041.4871539205433</v>
      </c>
      <c r="K234" s="42">
        <v>3083.297153920543</v>
      </c>
      <c r="L234" s="42">
        <v>3101.937153920543</v>
      </c>
      <c r="M234" s="42">
        <v>3138.7371539205433</v>
      </c>
      <c r="N234" s="42">
        <v>3192.7371539205433</v>
      </c>
      <c r="O234" s="42">
        <v>3189.457153920543</v>
      </c>
      <c r="P234" s="42">
        <v>3147.4271539205433</v>
      </c>
      <c r="Q234" s="42">
        <v>3201.567153920543</v>
      </c>
      <c r="R234" s="42">
        <v>3252.347153920543</v>
      </c>
      <c r="S234" s="42">
        <v>3409.0971539205434</v>
      </c>
      <c r="T234" s="42">
        <v>3085.627153920543</v>
      </c>
      <c r="U234" s="42">
        <v>3068.6371539205434</v>
      </c>
      <c r="V234" s="42">
        <v>3064.907153920543</v>
      </c>
      <c r="W234" s="42">
        <v>3193.117153920543</v>
      </c>
      <c r="X234" s="42">
        <v>3179.667153920543</v>
      </c>
      <c r="Y234" s="42">
        <v>3078.127153920543</v>
      </c>
    </row>
    <row r="235" spans="1:25" ht="15.75" customHeight="1">
      <c r="A235" s="41">
        <f t="shared" si="5"/>
        <v>43151</v>
      </c>
      <c r="B235" s="42">
        <v>2968.4271539205433</v>
      </c>
      <c r="C235" s="42">
        <v>3031.707153920543</v>
      </c>
      <c r="D235" s="42">
        <v>3074.627153920543</v>
      </c>
      <c r="E235" s="42">
        <v>3100.047153920543</v>
      </c>
      <c r="F235" s="42">
        <v>3111.847153920543</v>
      </c>
      <c r="G235" s="42">
        <v>3090.1771539205433</v>
      </c>
      <c r="H235" s="42">
        <v>2987.047153920543</v>
      </c>
      <c r="I235" s="42">
        <v>3143.047153920543</v>
      </c>
      <c r="J235" s="42">
        <v>3003.567153920543</v>
      </c>
      <c r="K235" s="42">
        <v>3088.2771539205432</v>
      </c>
      <c r="L235" s="42">
        <v>3052.907153920543</v>
      </c>
      <c r="M235" s="42">
        <v>3143.827153920543</v>
      </c>
      <c r="N235" s="42">
        <v>3200.7571539205433</v>
      </c>
      <c r="O235" s="42">
        <v>3196.337153920543</v>
      </c>
      <c r="P235" s="42">
        <v>3087.407153920543</v>
      </c>
      <c r="Q235" s="42">
        <v>3210.197153920543</v>
      </c>
      <c r="R235" s="42">
        <v>3172.077153920543</v>
      </c>
      <c r="S235" s="42">
        <v>3434.487153920543</v>
      </c>
      <c r="T235" s="42">
        <v>3066.397153920543</v>
      </c>
      <c r="U235" s="42">
        <v>3064.8871539205434</v>
      </c>
      <c r="V235" s="42">
        <v>3071.3871539205434</v>
      </c>
      <c r="W235" s="42">
        <v>3194.977153920543</v>
      </c>
      <c r="X235" s="42">
        <v>3182.977153920543</v>
      </c>
      <c r="Y235" s="42">
        <v>3080.877153920543</v>
      </c>
    </row>
    <row r="236" spans="1:25" ht="15.75" customHeight="1">
      <c r="A236" s="41">
        <f t="shared" si="5"/>
        <v>43152</v>
      </c>
      <c r="B236" s="42">
        <v>2956.397153920543</v>
      </c>
      <c r="C236" s="42">
        <v>3010.707153920543</v>
      </c>
      <c r="D236" s="42">
        <v>3051.347153920543</v>
      </c>
      <c r="E236" s="42">
        <v>3078.267153920543</v>
      </c>
      <c r="F236" s="42">
        <v>3093.497153920543</v>
      </c>
      <c r="G236" s="42">
        <v>3067.407153920543</v>
      </c>
      <c r="H236" s="42">
        <v>2993.957153920543</v>
      </c>
      <c r="I236" s="42">
        <v>3141.047153920543</v>
      </c>
      <c r="J236" s="42">
        <v>3013.1771539205433</v>
      </c>
      <c r="K236" s="42">
        <v>3131.547153920543</v>
      </c>
      <c r="L236" s="42">
        <v>3119.077153920543</v>
      </c>
      <c r="M236" s="42">
        <v>3207.747153920543</v>
      </c>
      <c r="N236" s="42">
        <v>3098.207153920543</v>
      </c>
      <c r="O236" s="42">
        <v>3087.077153920543</v>
      </c>
      <c r="P236" s="42">
        <v>3082.107153920543</v>
      </c>
      <c r="Q236" s="42">
        <v>3037.477153920543</v>
      </c>
      <c r="R236" s="42">
        <v>3106.907153920543</v>
      </c>
      <c r="S236" s="42">
        <v>3406.627153920543</v>
      </c>
      <c r="T236" s="42">
        <v>3065.367153920543</v>
      </c>
      <c r="U236" s="42">
        <v>3067.5071539205433</v>
      </c>
      <c r="V236" s="42">
        <v>3086.407153920543</v>
      </c>
      <c r="W236" s="42">
        <v>3199.247153920543</v>
      </c>
      <c r="X236" s="42">
        <v>3278.2571539205433</v>
      </c>
      <c r="Y236" s="42">
        <v>3131.4271539205433</v>
      </c>
    </row>
    <row r="237" spans="1:25" ht="15.75" customHeight="1">
      <c r="A237" s="41">
        <f t="shared" si="5"/>
        <v>43153</v>
      </c>
      <c r="B237" s="42">
        <v>2963.457153920543</v>
      </c>
      <c r="C237" s="42">
        <v>3026.167153920543</v>
      </c>
      <c r="D237" s="42">
        <v>3072.837153920543</v>
      </c>
      <c r="E237" s="42">
        <v>3101.017153920543</v>
      </c>
      <c r="F237" s="42">
        <v>3113.707153920543</v>
      </c>
      <c r="G237" s="42">
        <v>3088.417153920543</v>
      </c>
      <c r="H237" s="42">
        <v>3007.407153920543</v>
      </c>
      <c r="I237" s="42">
        <v>3101.827153920543</v>
      </c>
      <c r="J237" s="42">
        <v>2973.607153920543</v>
      </c>
      <c r="K237" s="42">
        <v>3078.2171539205433</v>
      </c>
      <c r="L237" s="42">
        <v>3090.347153920543</v>
      </c>
      <c r="M237" s="42">
        <v>3156.707153920543</v>
      </c>
      <c r="N237" s="42">
        <v>3134.407153920543</v>
      </c>
      <c r="O237" s="42">
        <v>3115.577153920543</v>
      </c>
      <c r="P237" s="42">
        <v>3099.657153920543</v>
      </c>
      <c r="Q237" s="42">
        <v>3038.087153920543</v>
      </c>
      <c r="R237" s="42">
        <v>3074.357153920543</v>
      </c>
      <c r="S237" s="42">
        <v>3366.0071539205433</v>
      </c>
      <c r="T237" s="42">
        <v>3112.337153920543</v>
      </c>
      <c r="U237" s="42">
        <v>3112.3871539205434</v>
      </c>
      <c r="V237" s="42">
        <v>3134.847153920543</v>
      </c>
      <c r="W237" s="42">
        <v>3267.477153920543</v>
      </c>
      <c r="X237" s="42">
        <v>3246.207153920543</v>
      </c>
      <c r="Y237" s="42">
        <v>3039.4871539205433</v>
      </c>
    </row>
    <row r="238" spans="1:25" ht="15.75" customHeight="1">
      <c r="A238" s="41">
        <f t="shared" si="5"/>
        <v>43154</v>
      </c>
      <c r="B238" s="42">
        <v>2978.4271539205433</v>
      </c>
      <c r="C238" s="42">
        <v>3032.907153920543</v>
      </c>
      <c r="D238" s="42">
        <v>3065.087153920543</v>
      </c>
      <c r="E238" s="42">
        <v>3094.787153920543</v>
      </c>
      <c r="F238" s="42">
        <v>3107.537153920543</v>
      </c>
      <c r="G238" s="42">
        <v>3079.067153920543</v>
      </c>
      <c r="H238" s="42">
        <v>3034.157153920543</v>
      </c>
      <c r="I238" s="42">
        <v>3071.187153920543</v>
      </c>
      <c r="J238" s="42">
        <v>3027.647153920543</v>
      </c>
      <c r="K238" s="42">
        <v>3050.6771539205433</v>
      </c>
      <c r="L238" s="42">
        <v>3134.957153920543</v>
      </c>
      <c r="M238" s="42">
        <v>3044.297153920543</v>
      </c>
      <c r="N238" s="42">
        <v>3026.047153920543</v>
      </c>
      <c r="O238" s="42">
        <v>3019.897153920543</v>
      </c>
      <c r="P238" s="42">
        <v>3012.107153920543</v>
      </c>
      <c r="Q238" s="42">
        <v>3051.317153920543</v>
      </c>
      <c r="R238" s="42">
        <v>3166.437153920543</v>
      </c>
      <c r="S238" s="42">
        <v>3323.667153920543</v>
      </c>
      <c r="T238" s="42">
        <v>3086.617153920543</v>
      </c>
      <c r="U238" s="42">
        <v>3100.227153920543</v>
      </c>
      <c r="V238" s="42">
        <v>3124.557153920543</v>
      </c>
      <c r="W238" s="42">
        <v>3264.497153920543</v>
      </c>
      <c r="X238" s="42">
        <v>3228.9871539205433</v>
      </c>
      <c r="Y238" s="42">
        <v>3106.917153920543</v>
      </c>
    </row>
    <row r="239" spans="1:25" ht="15.75" customHeight="1">
      <c r="A239" s="41">
        <f t="shared" si="5"/>
        <v>43155</v>
      </c>
      <c r="B239" s="42">
        <v>3009.607153920543</v>
      </c>
      <c r="C239" s="42">
        <v>3059.317153920543</v>
      </c>
      <c r="D239" s="42">
        <v>3103.5271539205432</v>
      </c>
      <c r="E239" s="42">
        <v>3135.897153920543</v>
      </c>
      <c r="F239" s="42">
        <v>3158.347153920543</v>
      </c>
      <c r="G239" s="42">
        <v>3138.157153920543</v>
      </c>
      <c r="H239" s="42">
        <v>3151.147153920543</v>
      </c>
      <c r="I239" s="42">
        <v>3146.367153920543</v>
      </c>
      <c r="J239" s="42">
        <v>3141.1371539205434</v>
      </c>
      <c r="K239" s="42">
        <v>3048.2571539205433</v>
      </c>
      <c r="L239" s="42">
        <v>3038.167153920543</v>
      </c>
      <c r="M239" s="42">
        <v>3006.437153920543</v>
      </c>
      <c r="N239" s="42">
        <v>3030.9271539205433</v>
      </c>
      <c r="O239" s="42">
        <v>3053.6771539205433</v>
      </c>
      <c r="P239" s="42">
        <v>3085.6771539205433</v>
      </c>
      <c r="Q239" s="42">
        <v>3127.787153920543</v>
      </c>
      <c r="R239" s="42">
        <v>3174.1371539205434</v>
      </c>
      <c r="S239" s="42">
        <v>3306.437153920543</v>
      </c>
      <c r="T239" s="42">
        <v>3102.1371539205434</v>
      </c>
      <c r="U239" s="42">
        <v>3103.577153920543</v>
      </c>
      <c r="V239" s="42">
        <v>3106.037153920543</v>
      </c>
      <c r="W239" s="42">
        <v>3238.0071539205433</v>
      </c>
      <c r="X239" s="42">
        <v>3257.167153920543</v>
      </c>
      <c r="Y239" s="42">
        <v>3066.437153920543</v>
      </c>
    </row>
    <row r="240" spans="1:25" ht="15.75" customHeight="1">
      <c r="A240" s="41">
        <f t="shared" si="5"/>
        <v>43156</v>
      </c>
      <c r="B240" s="42">
        <v>2980.417153920543</v>
      </c>
      <c r="C240" s="42">
        <v>3049.1371539205434</v>
      </c>
      <c r="D240" s="42">
        <v>3092.627153920543</v>
      </c>
      <c r="E240" s="42">
        <v>3116.727153920543</v>
      </c>
      <c r="F240" s="42">
        <v>3139.7571539205433</v>
      </c>
      <c r="G240" s="42">
        <v>3124.327153920543</v>
      </c>
      <c r="H240" s="42">
        <v>3087.687153920543</v>
      </c>
      <c r="I240" s="42">
        <v>3083.477153920543</v>
      </c>
      <c r="J240" s="42">
        <v>3117.247153920543</v>
      </c>
      <c r="K240" s="42">
        <v>3031.047153920543</v>
      </c>
      <c r="L240" s="42">
        <v>3073.797153920543</v>
      </c>
      <c r="M240" s="42">
        <v>3017.377153920543</v>
      </c>
      <c r="N240" s="42">
        <v>3014.0071539205433</v>
      </c>
      <c r="O240" s="42">
        <v>3093.1371539205434</v>
      </c>
      <c r="P240" s="42">
        <v>3106.597153920543</v>
      </c>
      <c r="Q240" s="42">
        <v>3145.457153920543</v>
      </c>
      <c r="R240" s="42">
        <v>3191.1371539205434</v>
      </c>
      <c r="S240" s="42">
        <v>3302.2171539205433</v>
      </c>
      <c r="T240" s="42">
        <v>3103.7171539205433</v>
      </c>
      <c r="U240" s="42">
        <v>3102.327153920543</v>
      </c>
      <c r="V240" s="42">
        <v>3109.147153920543</v>
      </c>
      <c r="W240" s="42">
        <v>3220.587153920543</v>
      </c>
      <c r="X240" s="42">
        <v>3264.247153920543</v>
      </c>
      <c r="Y240" s="42">
        <v>3073.4271539205433</v>
      </c>
    </row>
    <row r="241" spans="1:25" ht="15.75" customHeight="1">
      <c r="A241" s="41">
        <f t="shared" si="5"/>
        <v>43157</v>
      </c>
      <c r="B241" s="42">
        <v>2996.977153920543</v>
      </c>
      <c r="C241" s="42">
        <v>3040.7571539205433</v>
      </c>
      <c r="D241" s="42">
        <v>3074.337153920543</v>
      </c>
      <c r="E241" s="42">
        <v>3106.077153920543</v>
      </c>
      <c r="F241" s="42">
        <v>3118.4871539205433</v>
      </c>
      <c r="G241" s="42">
        <v>3086.4871539205433</v>
      </c>
      <c r="H241" s="42">
        <v>3017.977153920543</v>
      </c>
      <c r="I241" s="42">
        <v>3167.447153920543</v>
      </c>
      <c r="J241" s="42">
        <v>3045.347153920543</v>
      </c>
      <c r="K241" s="42">
        <v>3112.667153920543</v>
      </c>
      <c r="L241" s="42">
        <v>3073.307153920543</v>
      </c>
      <c r="M241" s="42">
        <v>3071.837153920543</v>
      </c>
      <c r="N241" s="42">
        <v>3107.607153920543</v>
      </c>
      <c r="O241" s="42">
        <v>3081.407153920543</v>
      </c>
      <c r="P241" s="42">
        <v>3092.997153920543</v>
      </c>
      <c r="Q241" s="42">
        <v>3090.587153920543</v>
      </c>
      <c r="R241" s="42">
        <v>3077.127153920543</v>
      </c>
      <c r="S241" s="42">
        <v>3314.5071539205433</v>
      </c>
      <c r="T241" s="42">
        <v>3089.557153920543</v>
      </c>
      <c r="U241" s="42">
        <v>3091.867153920543</v>
      </c>
      <c r="V241" s="42">
        <v>3094.477153920543</v>
      </c>
      <c r="W241" s="42">
        <v>3215.577153920543</v>
      </c>
      <c r="X241" s="42">
        <v>3274.047153920543</v>
      </c>
      <c r="Y241" s="42">
        <v>3070.117153920543</v>
      </c>
    </row>
    <row r="242" spans="1:25" ht="15.75" customHeight="1">
      <c r="A242" s="41">
        <f t="shared" si="5"/>
        <v>43158</v>
      </c>
      <c r="B242" s="42">
        <v>2979.907153920543</v>
      </c>
      <c r="C242" s="42">
        <v>3028.3871539205434</v>
      </c>
      <c r="D242" s="42">
        <v>3074.0071539205433</v>
      </c>
      <c r="E242" s="42">
        <v>3106.317153920543</v>
      </c>
      <c r="F242" s="42">
        <v>3120.867153920543</v>
      </c>
      <c r="G242" s="42">
        <v>3083.537153920543</v>
      </c>
      <c r="H242" s="42">
        <v>3019.867153920543</v>
      </c>
      <c r="I242" s="42">
        <v>3116.587153920543</v>
      </c>
      <c r="J242" s="42">
        <v>2993.7771539205432</v>
      </c>
      <c r="K242" s="42">
        <v>2994.9271539205433</v>
      </c>
      <c r="L242" s="42">
        <v>3010.367153920543</v>
      </c>
      <c r="M242" s="42">
        <v>3008.997153920543</v>
      </c>
      <c r="N242" s="42">
        <v>3000.397153920543</v>
      </c>
      <c r="O242" s="42">
        <v>3058.557153920543</v>
      </c>
      <c r="P242" s="42">
        <v>3032.057153920543</v>
      </c>
      <c r="Q242" s="42">
        <v>3045.667153920543</v>
      </c>
      <c r="R242" s="42">
        <v>3085.327153920543</v>
      </c>
      <c r="S242" s="42">
        <v>3218.687153920543</v>
      </c>
      <c r="T242" s="42">
        <v>3057.647153920543</v>
      </c>
      <c r="U242" s="42">
        <v>3052.187153920543</v>
      </c>
      <c r="V242" s="42">
        <v>3059.617153920543</v>
      </c>
      <c r="W242" s="42">
        <v>3179.797153920543</v>
      </c>
      <c r="X242" s="42">
        <v>3188.207153920543</v>
      </c>
      <c r="Y242" s="42">
        <v>3069.187153920543</v>
      </c>
    </row>
    <row r="243" spans="1:25" ht="15.75" customHeight="1">
      <c r="A243" s="41">
        <f t="shared" si="5"/>
        <v>43159</v>
      </c>
      <c r="B243" s="42">
        <v>2993.537153920543</v>
      </c>
      <c r="C243" s="42">
        <v>3060.397153920543</v>
      </c>
      <c r="D243" s="42">
        <v>3117.187153920543</v>
      </c>
      <c r="E243" s="42">
        <v>3148.687153920543</v>
      </c>
      <c r="F243" s="42">
        <v>3159.997153920543</v>
      </c>
      <c r="G243" s="42">
        <v>3126.207153920543</v>
      </c>
      <c r="H243" s="42">
        <v>3075.2171539205433</v>
      </c>
      <c r="I243" s="42">
        <v>3027.4271539205433</v>
      </c>
      <c r="J243" s="42">
        <v>3075.127153920543</v>
      </c>
      <c r="K243" s="42">
        <v>3033.327153920543</v>
      </c>
      <c r="L243" s="42">
        <v>3032.957153920543</v>
      </c>
      <c r="M243" s="42">
        <v>3028.187153920543</v>
      </c>
      <c r="N243" s="42">
        <v>3035.607153920543</v>
      </c>
      <c r="O243" s="42">
        <v>3025.377153920543</v>
      </c>
      <c r="P243" s="42">
        <v>3015.247153920543</v>
      </c>
      <c r="Q243" s="42">
        <v>3030.4671539205433</v>
      </c>
      <c r="R243" s="42">
        <v>3084.7171539205433</v>
      </c>
      <c r="S243" s="42">
        <v>3190.327153920543</v>
      </c>
      <c r="T243" s="42">
        <v>3093.367153920543</v>
      </c>
      <c r="U243" s="42">
        <v>3103.267153920543</v>
      </c>
      <c r="V243" s="42">
        <v>3127.4871539205433</v>
      </c>
      <c r="W243" s="42">
        <v>3222.857153920543</v>
      </c>
      <c r="X243" s="42">
        <v>3124.317153920543</v>
      </c>
      <c r="Y243" s="42">
        <v>3023.707153920543</v>
      </c>
    </row>
    <row r="244" spans="1:25" ht="15.75" customHeight="1">
      <c r="A244" s="41"/>
      <c r="B244" s="42"/>
      <c r="C244" s="42"/>
      <c r="D244" s="42"/>
      <c r="E244" s="42"/>
      <c r="F244" s="42"/>
      <c r="G244" s="42"/>
      <c r="H244" s="42"/>
      <c r="I244" s="42"/>
      <c r="J244" s="42"/>
      <c r="K244" s="42"/>
      <c r="L244" s="42"/>
      <c r="M244" s="42"/>
      <c r="N244" s="42"/>
      <c r="O244" s="42"/>
      <c r="P244" s="42"/>
      <c r="Q244" s="42"/>
      <c r="R244" s="42"/>
      <c r="S244" s="42"/>
      <c r="T244" s="42"/>
      <c r="U244" s="42"/>
      <c r="V244" s="42"/>
      <c r="W244" s="42"/>
      <c r="X244" s="42"/>
      <c r="Y244" s="42"/>
    </row>
    <row r="245" spans="1:25" ht="15.75" customHeight="1">
      <c r="A245" s="41"/>
      <c r="B245" s="42"/>
      <c r="C245" s="42"/>
      <c r="D245" s="42"/>
      <c r="E245" s="42"/>
      <c r="F245" s="42"/>
      <c r="G245" s="42"/>
      <c r="H245" s="42"/>
      <c r="I245" s="42"/>
      <c r="J245" s="42"/>
      <c r="K245" s="42"/>
      <c r="L245" s="42"/>
      <c r="M245" s="42"/>
      <c r="N245" s="42"/>
      <c r="O245" s="42"/>
      <c r="P245" s="42"/>
      <c r="Q245" s="42"/>
      <c r="R245" s="42"/>
      <c r="S245" s="42"/>
      <c r="T245" s="42"/>
      <c r="U245" s="42"/>
      <c r="V245" s="42"/>
      <c r="W245" s="42"/>
      <c r="X245" s="42"/>
      <c r="Y245" s="42"/>
    </row>
    <row r="246" spans="1:25" ht="15.75" customHeight="1">
      <c r="A246" s="41"/>
      <c r="B246" s="42"/>
      <c r="C246" s="42"/>
      <c r="D246" s="42"/>
      <c r="E246" s="42"/>
      <c r="F246" s="42"/>
      <c r="G246" s="42"/>
      <c r="H246" s="42"/>
      <c r="I246" s="42"/>
      <c r="J246" s="42"/>
      <c r="K246" s="42"/>
      <c r="L246" s="42"/>
      <c r="M246" s="42"/>
      <c r="N246" s="42"/>
      <c r="O246" s="42"/>
      <c r="P246" s="42"/>
      <c r="Q246" s="42"/>
      <c r="R246" s="42"/>
      <c r="S246" s="42"/>
      <c r="T246" s="42"/>
      <c r="U246" s="42"/>
      <c r="V246" s="42"/>
      <c r="W246" s="42"/>
      <c r="X246" s="42"/>
      <c r="Y246" s="42"/>
    </row>
    <row r="247" spans="1:25" ht="15.75" customHeight="1">
      <c r="A247" s="37" t="s">
        <v>78</v>
      </c>
      <c r="B247" s="38"/>
      <c r="C247" s="40" t="s">
        <v>109</v>
      </c>
      <c r="D247" s="38"/>
      <c r="E247" s="38"/>
      <c r="F247" s="38"/>
      <c r="G247" s="38"/>
      <c r="H247" s="38"/>
      <c r="I247" s="38"/>
      <c r="J247" s="38"/>
      <c r="K247" s="38"/>
      <c r="L247" s="38"/>
      <c r="M247" s="38"/>
      <c r="N247" s="38"/>
      <c r="O247" s="38"/>
      <c r="P247" s="38"/>
      <c r="Q247" s="38"/>
      <c r="R247" s="38"/>
      <c r="S247" s="38"/>
      <c r="T247" s="38"/>
      <c r="U247" s="38"/>
      <c r="V247" s="38"/>
      <c r="W247" s="38"/>
      <c r="X247" s="38"/>
      <c r="Y247" s="36"/>
    </row>
    <row r="248" spans="1:25" ht="15.75" customHeight="1">
      <c r="A248" s="37" t="s">
        <v>80</v>
      </c>
      <c r="B248" s="38"/>
      <c r="C248" s="38"/>
      <c r="D248" s="38"/>
      <c r="E248" s="38"/>
      <c r="F248" s="38"/>
      <c r="G248" s="40" t="str">
        <f>G211</f>
        <v>от 150 кВт до 670 кВт</v>
      </c>
      <c r="H248" s="38"/>
      <c r="I248" s="38"/>
      <c r="J248" s="38"/>
      <c r="K248" s="38"/>
      <c r="L248" s="38"/>
      <c r="M248" s="38"/>
      <c r="N248" s="38"/>
      <c r="O248" s="38"/>
      <c r="P248" s="38"/>
      <c r="Q248" s="38"/>
      <c r="R248" s="38"/>
      <c r="S248" s="38"/>
      <c r="T248" s="38"/>
      <c r="U248" s="38"/>
      <c r="V248" s="38"/>
      <c r="W248" s="38"/>
      <c r="X248" s="38"/>
      <c r="Y248" s="38"/>
    </row>
    <row r="249" spans="1:25" ht="15.75" customHeight="1">
      <c r="A249" s="89" t="s">
        <v>82</v>
      </c>
      <c r="B249" s="92" t="s">
        <v>83</v>
      </c>
      <c r="C249" s="93"/>
      <c r="D249" s="93"/>
      <c r="E249" s="93"/>
      <c r="F249" s="93"/>
      <c r="G249" s="93"/>
      <c r="H249" s="93"/>
      <c r="I249" s="93"/>
      <c r="J249" s="93"/>
      <c r="K249" s="93"/>
      <c r="L249" s="93"/>
      <c r="M249" s="93"/>
      <c r="N249" s="93"/>
      <c r="O249" s="93"/>
      <c r="P249" s="93"/>
      <c r="Q249" s="93"/>
      <c r="R249" s="93"/>
      <c r="S249" s="93"/>
      <c r="T249" s="93"/>
      <c r="U249" s="93"/>
      <c r="V249" s="93"/>
      <c r="W249" s="93"/>
      <c r="X249" s="93"/>
      <c r="Y249" s="94"/>
    </row>
    <row r="250" spans="1:25" ht="15.75" customHeight="1">
      <c r="A250" s="90"/>
      <c r="B250" s="95"/>
      <c r="C250" s="96"/>
      <c r="D250" s="96"/>
      <c r="E250" s="96"/>
      <c r="F250" s="96"/>
      <c r="G250" s="96"/>
      <c r="H250" s="96"/>
      <c r="I250" s="96"/>
      <c r="J250" s="96"/>
      <c r="K250" s="96"/>
      <c r="L250" s="96"/>
      <c r="M250" s="96"/>
      <c r="N250" s="96"/>
      <c r="O250" s="96"/>
      <c r="P250" s="96"/>
      <c r="Q250" s="96"/>
      <c r="R250" s="96"/>
      <c r="S250" s="96"/>
      <c r="T250" s="96"/>
      <c r="U250" s="96"/>
      <c r="V250" s="96"/>
      <c r="W250" s="96"/>
      <c r="X250" s="96"/>
      <c r="Y250" s="97"/>
    </row>
    <row r="251" spans="1:25" ht="15.75" customHeight="1">
      <c r="A251" s="90"/>
      <c r="B251" s="98" t="s">
        <v>84</v>
      </c>
      <c r="C251" s="98" t="s">
        <v>85</v>
      </c>
      <c r="D251" s="98" t="s">
        <v>86</v>
      </c>
      <c r="E251" s="98" t="s">
        <v>87</v>
      </c>
      <c r="F251" s="98" t="s">
        <v>88</v>
      </c>
      <c r="G251" s="98" t="s">
        <v>89</v>
      </c>
      <c r="H251" s="98" t="s">
        <v>90</v>
      </c>
      <c r="I251" s="98" t="s">
        <v>91</v>
      </c>
      <c r="J251" s="98" t="s">
        <v>92</v>
      </c>
      <c r="K251" s="98" t="s">
        <v>93</v>
      </c>
      <c r="L251" s="98" t="s">
        <v>94</v>
      </c>
      <c r="M251" s="98" t="s">
        <v>95</v>
      </c>
      <c r="N251" s="98" t="s">
        <v>96</v>
      </c>
      <c r="O251" s="98" t="s">
        <v>97</v>
      </c>
      <c r="P251" s="98" t="s">
        <v>98</v>
      </c>
      <c r="Q251" s="98" t="s">
        <v>99</v>
      </c>
      <c r="R251" s="98" t="s">
        <v>100</v>
      </c>
      <c r="S251" s="98" t="s">
        <v>101</v>
      </c>
      <c r="T251" s="98" t="s">
        <v>102</v>
      </c>
      <c r="U251" s="98" t="s">
        <v>103</v>
      </c>
      <c r="V251" s="98" t="s">
        <v>104</v>
      </c>
      <c r="W251" s="98" t="s">
        <v>105</v>
      </c>
      <c r="X251" s="98" t="s">
        <v>106</v>
      </c>
      <c r="Y251" s="98" t="s">
        <v>107</v>
      </c>
    </row>
    <row r="252" spans="1:25" ht="15.75" customHeight="1">
      <c r="A252" s="91"/>
      <c r="B252" s="99"/>
      <c r="C252" s="99"/>
      <c r="D252" s="99"/>
      <c r="E252" s="99"/>
      <c r="F252" s="99"/>
      <c r="G252" s="99"/>
      <c r="H252" s="99"/>
      <c r="I252" s="99"/>
      <c r="J252" s="99"/>
      <c r="K252" s="99"/>
      <c r="L252" s="99"/>
      <c r="M252" s="99"/>
      <c r="N252" s="99"/>
      <c r="O252" s="99"/>
      <c r="P252" s="99"/>
      <c r="Q252" s="99"/>
      <c r="R252" s="99"/>
      <c r="S252" s="99"/>
      <c r="T252" s="99"/>
      <c r="U252" s="99"/>
      <c r="V252" s="99"/>
      <c r="W252" s="99"/>
      <c r="X252" s="99"/>
      <c r="Y252" s="99"/>
    </row>
    <row r="253" spans="1:25" ht="15.75" customHeight="1">
      <c r="A253" s="41">
        <f>A216</f>
        <v>43132</v>
      </c>
      <c r="B253" s="42">
        <v>3339.0171539205435</v>
      </c>
      <c r="C253" s="42">
        <v>3291.9471539205433</v>
      </c>
      <c r="D253" s="42">
        <v>3300.187153920543</v>
      </c>
      <c r="E253" s="42">
        <v>3323.4071539205434</v>
      </c>
      <c r="F253" s="42">
        <v>3335.687153920543</v>
      </c>
      <c r="G253" s="42">
        <v>3327.3471539205434</v>
      </c>
      <c r="H253" s="42">
        <v>3366.7571539205433</v>
      </c>
      <c r="I253" s="42">
        <v>3609.747153920543</v>
      </c>
      <c r="J253" s="42">
        <v>3426.457153920543</v>
      </c>
      <c r="K253" s="42">
        <v>3366.9271539205433</v>
      </c>
      <c r="L253" s="42">
        <v>3439.857153920543</v>
      </c>
      <c r="M253" s="42">
        <v>3294.357153920543</v>
      </c>
      <c r="N253" s="42">
        <v>3319.437153920543</v>
      </c>
      <c r="O253" s="42">
        <v>3291.727153920543</v>
      </c>
      <c r="P253" s="42">
        <v>3319.7571539205433</v>
      </c>
      <c r="Q253" s="42">
        <v>3345.0971539205434</v>
      </c>
      <c r="R253" s="42">
        <v>3475.247153920543</v>
      </c>
      <c r="S253" s="42">
        <v>4408.417153920544</v>
      </c>
      <c r="T253" s="42">
        <v>3766.587153920543</v>
      </c>
      <c r="U253" s="42">
        <v>3787.2671539205435</v>
      </c>
      <c r="V253" s="42">
        <v>3411.2371539205433</v>
      </c>
      <c r="W253" s="42">
        <v>3369.707153920543</v>
      </c>
      <c r="X253" s="42">
        <v>3554.067153920543</v>
      </c>
      <c r="Y253" s="42">
        <v>3425.837153920543</v>
      </c>
    </row>
    <row r="254" spans="1:25" ht="15.75" customHeight="1">
      <c r="A254" s="41">
        <f>A253+1</f>
        <v>43133</v>
      </c>
      <c r="B254" s="42">
        <v>3281.5071539205433</v>
      </c>
      <c r="C254" s="42">
        <v>3284.317153920543</v>
      </c>
      <c r="D254" s="42">
        <v>3319.207153920543</v>
      </c>
      <c r="E254" s="42">
        <v>3342.667153920543</v>
      </c>
      <c r="F254" s="42">
        <v>3355.8671539205434</v>
      </c>
      <c r="G254" s="42">
        <v>3344.797153920543</v>
      </c>
      <c r="H254" s="42">
        <v>3341.2371539205433</v>
      </c>
      <c r="I254" s="42">
        <v>3488.337153920543</v>
      </c>
      <c r="J254" s="42">
        <v>3379.647153920543</v>
      </c>
      <c r="K254" s="42">
        <v>3656.9271539205433</v>
      </c>
      <c r="L254" s="42">
        <v>3506.6171539205434</v>
      </c>
      <c r="M254" s="42">
        <v>3406.5571539205434</v>
      </c>
      <c r="N254" s="42">
        <v>3321.667153920543</v>
      </c>
      <c r="O254" s="42">
        <v>3312.667153920543</v>
      </c>
      <c r="P254" s="42">
        <v>3334.357153920543</v>
      </c>
      <c r="Q254" s="42">
        <v>3335.0571539205434</v>
      </c>
      <c r="R254" s="42">
        <v>3475.5971539205434</v>
      </c>
      <c r="S254" s="42">
        <v>4230.297153920544</v>
      </c>
      <c r="T254" s="42">
        <v>3566.817153920543</v>
      </c>
      <c r="U254" s="42">
        <v>3356.7571539205433</v>
      </c>
      <c r="V254" s="42">
        <v>3347.877153920543</v>
      </c>
      <c r="W254" s="42">
        <v>3475.897153920543</v>
      </c>
      <c r="X254" s="42">
        <v>3501.6571539205434</v>
      </c>
      <c r="Y254" s="42">
        <v>3386.1971539205433</v>
      </c>
    </row>
    <row r="255" spans="1:25" ht="15.75" customHeight="1">
      <c r="A255" s="41">
        <f aca="true" t="shared" si="6" ref="A255:A283">A254+1</f>
        <v>43134</v>
      </c>
      <c r="B255" s="42">
        <v>3279.437153920543</v>
      </c>
      <c r="C255" s="42">
        <v>3311.827153920543</v>
      </c>
      <c r="D255" s="42">
        <v>3335.8471539205434</v>
      </c>
      <c r="E255" s="42">
        <v>3358.937153920543</v>
      </c>
      <c r="F255" s="42">
        <v>3370.0171539205435</v>
      </c>
      <c r="G255" s="42">
        <v>3342.9671539205433</v>
      </c>
      <c r="H255" s="42">
        <v>3329.897153920543</v>
      </c>
      <c r="I255" s="42">
        <v>3465.4071539205434</v>
      </c>
      <c r="J255" s="42">
        <v>3295.6171539205434</v>
      </c>
      <c r="K255" s="42">
        <v>3337.5571539205434</v>
      </c>
      <c r="L255" s="42">
        <v>3327.707153920543</v>
      </c>
      <c r="M255" s="42">
        <v>3361.2171539205433</v>
      </c>
      <c r="N255" s="42">
        <v>3479.8671539205434</v>
      </c>
      <c r="O255" s="42">
        <v>3490.317153920543</v>
      </c>
      <c r="P255" s="42">
        <v>3482.0071539205433</v>
      </c>
      <c r="Q255" s="42">
        <v>3502.9671539205433</v>
      </c>
      <c r="R255" s="42">
        <v>3554.1771539205433</v>
      </c>
      <c r="S255" s="42">
        <v>3732.0171539205435</v>
      </c>
      <c r="T255" s="42">
        <v>3383.337153920543</v>
      </c>
      <c r="U255" s="42">
        <v>3380.607153920543</v>
      </c>
      <c r="V255" s="42">
        <v>3378.1771539205433</v>
      </c>
      <c r="W255" s="42">
        <v>3508.357153920543</v>
      </c>
      <c r="X255" s="42">
        <v>3501.6571539205434</v>
      </c>
      <c r="Y255" s="42">
        <v>3389.897153920543</v>
      </c>
    </row>
    <row r="256" spans="1:25" ht="15.75" customHeight="1">
      <c r="A256" s="41">
        <f t="shared" si="6"/>
        <v>43135</v>
      </c>
      <c r="B256" s="42">
        <v>3300.187153920543</v>
      </c>
      <c r="C256" s="42">
        <v>3298.5271539205432</v>
      </c>
      <c r="D256" s="42">
        <v>3331.8471539205434</v>
      </c>
      <c r="E256" s="42">
        <v>3356.287153920543</v>
      </c>
      <c r="F256" s="42">
        <v>3371.667153920543</v>
      </c>
      <c r="G256" s="42">
        <v>3380.587153920543</v>
      </c>
      <c r="H256" s="42">
        <v>3341.937153920543</v>
      </c>
      <c r="I256" s="42">
        <v>3312.1371539205434</v>
      </c>
      <c r="J256" s="42">
        <v>3311.857153920543</v>
      </c>
      <c r="K256" s="42">
        <v>3310.047153920543</v>
      </c>
      <c r="L256" s="42">
        <v>3300.747153920543</v>
      </c>
      <c r="M256" s="42">
        <v>3317.5971539205434</v>
      </c>
      <c r="N256" s="42">
        <v>3312.0171539205435</v>
      </c>
      <c r="O256" s="42">
        <v>3314.1771539205433</v>
      </c>
      <c r="P256" s="42">
        <v>3326.9471539205433</v>
      </c>
      <c r="Q256" s="42">
        <v>3313.0271539205432</v>
      </c>
      <c r="R256" s="42">
        <v>3377.837153920543</v>
      </c>
      <c r="S256" s="42">
        <v>3652.627153920543</v>
      </c>
      <c r="T256" s="42">
        <v>3389.8071539205434</v>
      </c>
      <c r="U256" s="42">
        <v>3389.227153920543</v>
      </c>
      <c r="V256" s="42">
        <v>3417.297153920543</v>
      </c>
      <c r="W256" s="42">
        <v>3494.977153920543</v>
      </c>
      <c r="X256" s="42">
        <v>3581.5971539205434</v>
      </c>
      <c r="Y256" s="42">
        <v>3462.5571539205434</v>
      </c>
    </row>
    <row r="257" spans="1:25" ht="15.75" customHeight="1">
      <c r="A257" s="41">
        <f t="shared" si="6"/>
        <v>43136</v>
      </c>
      <c r="B257" s="42">
        <v>3286.647153920543</v>
      </c>
      <c r="C257" s="42">
        <v>3314.417153920543</v>
      </c>
      <c r="D257" s="42">
        <v>3348.897153920543</v>
      </c>
      <c r="E257" s="42">
        <v>3374.6371539205434</v>
      </c>
      <c r="F257" s="42">
        <v>3391.7571539205433</v>
      </c>
      <c r="G257" s="42">
        <v>3373.047153920543</v>
      </c>
      <c r="H257" s="42">
        <v>3310.1171539205434</v>
      </c>
      <c r="I257" s="42">
        <v>3376.997153920543</v>
      </c>
      <c r="J257" s="42">
        <v>3315.2171539205433</v>
      </c>
      <c r="K257" s="42">
        <v>3313.497153920543</v>
      </c>
      <c r="L257" s="42">
        <v>3317.747153920543</v>
      </c>
      <c r="M257" s="42">
        <v>3343.7771539205432</v>
      </c>
      <c r="N257" s="42">
        <v>3316.1371539205434</v>
      </c>
      <c r="O257" s="42">
        <v>3323.1371539205434</v>
      </c>
      <c r="P257" s="42">
        <v>3350.7771539205432</v>
      </c>
      <c r="Q257" s="42">
        <v>3321.667153920543</v>
      </c>
      <c r="R257" s="42">
        <v>3293.6171539205434</v>
      </c>
      <c r="S257" s="42">
        <v>3498.3471539205434</v>
      </c>
      <c r="T257" s="42">
        <v>3377.3871539205434</v>
      </c>
      <c r="U257" s="42">
        <v>3382.7171539205433</v>
      </c>
      <c r="V257" s="42">
        <v>3389.3471539205434</v>
      </c>
      <c r="W257" s="42">
        <v>3508.227153920543</v>
      </c>
      <c r="X257" s="42">
        <v>3454.8471539205434</v>
      </c>
      <c r="Y257" s="42">
        <v>3368.477153920543</v>
      </c>
    </row>
    <row r="258" spans="1:25" ht="15.75" customHeight="1">
      <c r="A258" s="41">
        <f t="shared" si="6"/>
        <v>43137</v>
      </c>
      <c r="B258" s="42">
        <v>3284.547153920543</v>
      </c>
      <c r="C258" s="42">
        <v>3297.6571539205434</v>
      </c>
      <c r="D258" s="42">
        <v>3333.2171539205433</v>
      </c>
      <c r="E258" s="42">
        <v>3356.787153920543</v>
      </c>
      <c r="F258" s="42">
        <v>3365.897153920543</v>
      </c>
      <c r="G258" s="42">
        <v>3354.9671539205433</v>
      </c>
      <c r="H258" s="42">
        <v>3283.127153920543</v>
      </c>
      <c r="I258" s="42">
        <v>3414.2571539205433</v>
      </c>
      <c r="J258" s="42">
        <v>3294.417153920543</v>
      </c>
      <c r="K258" s="42">
        <v>3287.0971539205434</v>
      </c>
      <c r="L258" s="42">
        <v>3299.497153920543</v>
      </c>
      <c r="M258" s="42">
        <v>3323.2371539205433</v>
      </c>
      <c r="N258" s="42">
        <v>3308.9671539205433</v>
      </c>
      <c r="O258" s="42">
        <v>3311.477153920543</v>
      </c>
      <c r="P258" s="42">
        <v>3328.9871539205433</v>
      </c>
      <c r="Q258" s="42">
        <v>3311.8871539205434</v>
      </c>
      <c r="R258" s="42">
        <v>3317.7571539205433</v>
      </c>
      <c r="S258" s="42">
        <v>3524.6771539205433</v>
      </c>
      <c r="T258" s="42">
        <v>3367.4671539205433</v>
      </c>
      <c r="U258" s="42">
        <v>3362.3071539205434</v>
      </c>
      <c r="V258" s="42">
        <v>3372.1771539205433</v>
      </c>
      <c r="W258" s="42">
        <v>3462.2671539205435</v>
      </c>
      <c r="X258" s="42">
        <v>3472.067153920543</v>
      </c>
      <c r="Y258" s="42">
        <v>3376.2371539205433</v>
      </c>
    </row>
    <row r="259" spans="1:25" ht="15.75" customHeight="1">
      <c r="A259" s="41">
        <f t="shared" si="6"/>
        <v>43138</v>
      </c>
      <c r="B259" s="42">
        <v>3276.7671539205435</v>
      </c>
      <c r="C259" s="42">
        <v>3291.227153920543</v>
      </c>
      <c r="D259" s="42">
        <v>3327.1771539205433</v>
      </c>
      <c r="E259" s="42">
        <v>3350.3871539205434</v>
      </c>
      <c r="F259" s="42">
        <v>3367.2671539205435</v>
      </c>
      <c r="G259" s="42">
        <v>3352.7671539205435</v>
      </c>
      <c r="H259" s="42">
        <v>3312.1371539205434</v>
      </c>
      <c r="I259" s="42">
        <v>3571.6571539205434</v>
      </c>
      <c r="J259" s="42">
        <v>3366.837153920543</v>
      </c>
      <c r="K259" s="42">
        <v>3367.1571539205434</v>
      </c>
      <c r="L259" s="42">
        <v>3357.0571539205434</v>
      </c>
      <c r="M259" s="42">
        <v>3392.127153920543</v>
      </c>
      <c r="N259" s="42">
        <v>3421.047153920543</v>
      </c>
      <c r="O259" s="42">
        <v>3419.3871539205434</v>
      </c>
      <c r="P259" s="42">
        <v>3427.397153920543</v>
      </c>
      <c r="Q259" s="42">
        <v>3421.187153920543</v>
      </c>
      <c r="R259" s="42">
        <v>3346.377153920543</v>
      </c>
      <c r="S259" s="42">
        <v>3531.297153920543</v>
      </c>
      <c r="T259" s="42">
        <v>3542.5171539205435</v>
      </c>
      <c r="U259" s="42">
        <v>3533.647153920543</v>
      </c>
      <c r="V259" s="42">
        <v>3627.607153920543</v>
      </c>
      <c r="W259" s="42">
        <v>3716.7671539205435</v>
      </c>
      <c r="X259" s="42">
        <v>3413.417153920543</v>
      </c>
      <c r="Y259" s="42">
        <v>3387.297153920543</v>
      </c>
    </row>
    <row r="260" spans="1:25" ht="15.75" customHeight="1">
      <c r="A260" s="41">
        <f t="shared" si="6"/>
        <v>43139</v>
      </c>
      <c r="B260" s="42">
        <v>3280.747153920543</v>
      </c>
      <c r="C260" s="42">
        <v>3292.207153920543</v>
      </c>
      <c r="D260" s="42">
        <v>3324.187153920543</v>
      </c>
      <c r="E260" s="42">
        <v>3346.587153920543</v>
      </c>
      <c r="F260" s="42">
        <v>3363.627153920543</v>
      </c>
      <c r="G260" s="42">
        <v>3358.2171539205433</v>
      </c>
      <c r="H260" s="42">
        <v>3350.2671539205435</v>
      </c>
      <c r="I260" s="42">
        <v>3501.9671539205433</v>
      </c>
      <c r="J260" s="42">
        <v>3331.067153920543</v>
      </c>
      <c r="K260" s="42">
        <v>3351.8471539205434</v>
      </c>
      <c r="L260" s="42">
        <v>3356.067153920543</v>
      </c>
      <c r="M260" s="42">
        <v>3394.787153920543</v>
      </c>
      <c r="N260" s="42">
        <v>3372.0571539205434</v>
      </c>
      <c r="O260" s="42">
        <v>3381.107153920543</v>
      </c>
      <c r="P260" s="42">
        <v>3396.5071539205433</v>
      </c>
      <c r="Q260" s="42">
        <v>3378.5171539205435</v>
      </c>
      <c r="R260" s="42">
        <v>3389.607153920543</v>
      </c>
      <c r="S260" s="42">
        <v>3740.457153920543</v>
      </c>
      <c r="T260" s="42">
        <v>3476.317153920543</v>
      </c>
      <c r="U260" s="42">
        <v>3466.087153920543</v>
      </c>
      <c r="V260" s="42">
        <v>3567.8671539205434</v>
      </c>
      <c r="W260" s="42">
        <v>3633.797153920543</v>
      </c>
      <c r="X260" s="42">
        <v>3517.4671539205433</v>
      </c>
      <c r="Y260" s="42">
        <v>3424.547153920543</v>
      </c>
    </row>
    <row r="261" spans="1:25" ht="15.75" customHeight="1">
      <c r="A261" s="41">
        <f t="shared" si="6"/>
        <v>43140</v>
      </c>
      <c r="B261" s="42">
        <v>3315.4471539205433</v>
      </c>
      <c r="C261" s="42">
        <v>3320.3671539205434</v>
      </c>
      <c r="D261" s="42">
        <v>3354.547153920543</v>
      </c>
      <c r="E261" s="42">
        <v>3375.397153920543</v>
      </c>
      <c r="F261" s="42">
        <v>3390.667153920543</v>
      </c>
      <c r="G261" s="42">
        <v>3373.3871539205434</v>
      </c>
      <c r="H261" s="42">
        <v>3324.1171539205434</v>
      </c>
      <c r="I261" s="42">
        <v>3467.3471539205434</v>
      </c>
      <c r="J261" s="42">
        <v>3320.627153920543</v>
      </c>
      <c r="K261" s="42">
        <v>3354.537153920543</v>
      </c>
      <c r="L261" s="42">
        <v>3360.577153920543</v>
      </c>
      <c r="M261" s="42">
        <v>3371.377153920543</v>
      </c>
      <c r="N261" s="42">
        <v>3450.5071539205433</v>
      </c>
      <c r="O261" s="42">
        <v>3490.227153920543</v>
      </c>
      <c r="P261" s="42">
        <v>3462.877153920543</v>
      </c>
      <c r="Q261" s="42">
        <v>3508.4871539205433</v>
      </c>
      <c r="R261" s="42">
        <v>3608.9671539205433</v>
      </c>
      <c r="S261" s="42">
        <v>3845.7271539205435</v>
      </c>
      <c r="T261" s="42">
        <v>3529.497153920543</v>
      </c>
      <c r="U261" s="42">
        <v>3520.127153920543</v>
      </c>
      <c r="V261" s="42">
        <v>3503.5071539205433</v>
      </c>
      <c r="W261" s="42">
        <v>3538.077153920543</v>
      </c>
      <c r="X261" s="42">
        <v>3522.9671539205433</v>
      </c>
      <c r="Y261" s="42">
        <v>3411.5271539205432</v>
      </c>
    </row>
    <row r="262" spans="1:25" ht="15.75" customHeight="1">
      <c r="A262" s="41">
        <f t="shared" si="6"/>
        <v>43141</v>
      </c>
      <c r="B262" s="42">
        <v>3288.567153920543</v>
      </c>
      <c r="C262" s="42">
        <v>3310.567153920543</v>
      </c>
      <c r="D262" s="42">
        <v>3344.477153920543</v>
      </c>
      <c r="E262" s="42">
        <v>3367.577153920543</v>
      </c>
      <c r="F262" s="42">
        <v>3375.377153920543</v>
      </c>
      <c r="G262" s="42">
        <v>3356.9671539205433</v>
      </c>
      <c r="H262" s="42">
        <v>3301.957153920543</v>
      </c>
      <c r="I262" s="42">
        <v>3409.8671539205434</v>
      </c>
      <c r="J262" s="42">
        <v>3381.797153920543</v>
      </c>
      <c r="K262" s="42">
        <v>3367.0271539205432</v>
      </c>
      <c r="L262" s="42">
        <v>3375.667153920543</v>
      </c>
      <c r="M262" s="42">
        <v>3360.077153920543</v>
      </c>
      <c r="N262" s="42">
        <v>3357.187153920543</v>
      </c>
      <c r="O262" s="42">
        <v>3354.0071539205433</v>
      </c>
      <c r="P262" s="42">
        <v>3398.6971539205433</v>
      </c>
      <c r="Q262" s="42">
        <v>3340.067153920543</v>
      </c>
      <c r="R262" s="42">
        <v>3441.037153920543</v>
      </c>
      <c r="S262" s="42">
        <v>3744.287153920543</v>
      </c>
      <c r="T262" s="42">
        <v>3464.917153920543</v>
      </c>
      <c r="U262" s="42">
        <v>3472.9671539205433</v>
      </c>
      <c r="V262" s="42">
        <v>3472.1371539205434</v>
      </c>
      <c r="W262" s="42">
        <v>3619.827153920543</v>
      </c>
      <c r="X262" s="42">
        <v>3626.9871539205433</v>
      </c>
      <c r="Y262" s="42">
        <v>3392.997153920543</v>
      </c>
    </row>
    <row r="263" spans="1:25" ht="15.75" customHeight="1">
      <c r="A263" s="41">
        <f t="shared" si="6"/>
        <v>43142</v>
      </c>
      <c r="B263" s="42">
        <v>3312.4871539205433</v>
      </c>
      <c r="C263" s="42">
        <v>3326.9471539205433</v>
      </c>
      <c r="D263" s="42">
        <v>3360.2771539205432</v>
      </c>
      <c r="E263" s="42">
        <v>3386.607153920543</v>
      </c>
      <c r="F263" s="42">
        <v>3401.3471539205434</v>
      </c>
      <c r="G263" s="42">
        <v>3378.917153920543</v>
      </c>
      <c r="H263" s="42">
        <v>3310.087153920543</v>
      </c>
      <c r="I263" s="42">
        <v>3308.897153920543</v>
      </c>
      <c r="J263" s="42">
        <v>3343.4471539205433</v>
      </c>
      <c r="K263" s="42">
        <v>3380.357153920543</v>
      </c>
      <c r="L263" s="42">
        <v>3423.4871539205433</v>
      </c>
      <c r="M263" s="42">
        <v>3436.6571539205434</v>
      </c>
      <c r="N263" s="42">
        <v>3462.7771539205432</v>
      </c>
      <c r="O263" s="42">
        <v>3461.4471539205433</v>
      </c>
      <c r="P263" s="42">
        <v>3396.297153920543</v>
      </c>
      <c r="Q263" s="42">
        <v>3408.577153920543</v>
      </c>
      <c r="R263" s="42">
        <v>3450.3671539205434</v>
      </c>
      <c r="S263" s="42">
        <v>3728.1771539205433</v>
      </c>
      <c r="T263" s="42">
        <v>3617.2371539205433</v>
      </c>
      <c r="U263" s="42">
        <v>3474.687153920543</v>
      </c>
      <c r="V263" s="42">
        <v>3493.437153920543</v>
      </c>
      <c r="W263" s="42">
        <v>3675.2271539205435</v>
      </c>
      <c r="X263" s="42">
        <v>3590.0071539205433</v>
      </c>
      <c r="Y263" s="42">
        <v>3396.287153920543</v>
      </c>
    </row>
    <row r="264" spans="1:25" ht="15.75" customHeight="1">
      <c r="A264" s="41">
        <f t="shared" si="6"/>
        <v>43143</v>
      </c>
      <c r="B264" s="42">
        <v>3302.1171539205434</v>
      </c>
      <c r="C264" s="42">
        <v>3322.937153920543</v>
      </c>
      <c r="D264" s="42">
        <v>3357.1971539205433</v>
      </c>
      <c r="E264" s="42">
        <v>3382.8871539205434</v>
      </c>
      <c r="F264" s="42">
        <v>3400.5971539205434</v>
      </c>
      <c r="G264" s="42">
        <v>3378.6171539205434</v>
      </c>
      <c r="H264" s="42">
        <v>3323.787153920543</v>
      </c>
      <c r="I264" s="42">
        <v>3467.357153920543</v>
      </c>
      <c r="J264" s="42">
        <v>3365.6371539205434</v>
      </c>
      <c r="K264" s="42">
        <v>3417.397153920543</v>
      </c>
      <c r="L264" s="42">
        <v>3465.797153920543</v>
      </c>
      <c r="M264" s="42">
        <v>3455.897153920543</v>
      </c>
      <c r="N264" s="42">
        <v>3480.2171539205433</v>
      </c>
      <c r="O264" s="42">
        <v>3452.577153920543</v>
      </c>
      <c r="P264" s="42">
        <v>3483.227153920543</v>
      </c>
      <c r="Q264" s="42">
        <v>3399.5571539205434</v>
      </c>
      <c r="R264" s="42">
        <v>3445.8871539205434</v>
      </c>
      <c r="S264" s="42">
        <v>3724.9771539205435</v>
      </c>
      <c r="T264" s="42">
        <v>3457.077153920543</v>
      </c>
      <c r="U264" s="42">
        <v>3452.497153920543</v>
      </c>
      <c r="V264" s="42">
        <v>3473.457153920543</v>
      </c>
      <c r="W264" s="42">
        <v>3568.8471539205434</v>
      </c>
      <c r="X264" s="42">
        <v>3602.207153920543</v>
      </c>
      <c r="Y264" s="42">
        <v>3465.4871539205433</v>
      </c>
    </row>
    <row r="265" spans="1:25" ht="15.75" customHeight="1">
      <c r="A265" s="41">
        <f t="shared" si="6"/>
        <v>43144</v>
      </c>
      <c r="B265" s="42">
        <v>3304.8871539205434</v>
      </c>
      <c r="C265" s="42">
        <v>3330.4271539205433</v>
      </c>
      <c r="D265" s="42">
        <v>3357.2571539205433</v>
      </c>
      <c r="E265" s="42">
        <v>3384.687153920543</v>
      </c>
      <c r="F265" s="42">
        <v>3400.417153920543</v>
      </c>
      <c r="G265" s="42">
        <v>3382.287153920543</v>
      </c>
      <c r="H265" s="42">
        <v>3326.227153920543</v>
      </c>
      <c r="I265" s="42">
        <v>3469.1571539205434</v>
      </c>
      <c r="J265" s="42">
        <v>3314.8671539205434</v>
      </c>
      <c r="K265" s="42">
        <v>3365.917153920543</v>
      </c>
      <c r="L265" s="42">
        <v>3407.147153920543</v>
      </c>
      <c r="M265" s="42">
        <v>3401.3871539205434</v>
      </c>
      <c r="N265" s="42">
        <v>3417.7771539205432</v>
      </c>
      <c r="O265" s="42">
        <v>3407.037153920543</v>
      </c>
      <c r="P265" s="42">
        <v>3354.9271539205433</v>
      </c>
      <c r="Q265" s="42">
        <v>3355.437153920543</v>
      </c>
      <c r="R265" s="42">
        <v>3386.5271539205432</v>
      </c>
      <c r="S265" s="42">
        <v>3599.077153920543</v>
      </c>
      <c r="T265" s="42">
        <v>3399.6371539205434</v>
      </c>
      <c r="U265" s="42">
        <v>3393.2771539205432</v>
      </c>
      <c r="V265" s="42">
        <v>3411.4471539205433</v>
      </c>
      <c r="W265" s="42">
        <v>3505.797153920543</v>
      </c>
      <c r="X265" s="42">
        <v>3497.4671539205433</v>
      </c>
      <c r="Y265" s="42">
        <v>3387.357153920543</v>
      </c>
    </row>
    <row r="266" spans="1:25" ht="15.75" customHeight="1">
      <c r="A266" s="41">
        <f t="shared" si="6"/>
        <v>43145</v>
      </c>
      <c r="B266" s="42">
        <v>3273.9271539205433</v>
      </c>
      <c r="C266" s="42">
        <v>3349.247153920543</v>
      </c>
      <c r="D266" s="42">
        <v>3372.7371539205433</v>
      </c>
      <c r="E266" s="42">
        <v>3399.1171539205434</v>
      </c>
      <c r="F266" s="42">
        <v>3411.2571539205433</v>
      </c>
      <c r="G266" s="42">
        <v>3390.8871539205434</v>
      </c>
      <c r="H266" s="42">
        <v>3300.6771539205433</v>
      </c>
      <c r="I266" s="42">
        <v>3416.067153920543</v>
      </c>
      <c r="J266" s="42">
        <v>3304.0271539205432</v>
      </c>
      <c r="K266" s="42">
        <v>3376.7671539205435</v>
      </c>
      <c r="L266" s="42">
        <v>3360.747153920543</v>
      </c>
      <c r="M266" s="42">
        <v>3320.317153920543</v>
      </c>
      <c r="N266" s="42">
        <v>3364.4671539205433</v>
      </c>
      <c r="O266" s="42">
        <v>3400.2171539205433</v>
      </c>
      <c r="P266" s="42">
        <v>3370.3471539205434</v>
      </c>
      <c r="Q266" s="42">
        <v>3372.957153920543</v>
      </c>
      <c r="R266" s="42">
        <v>3367.837153920543</v>
      </c>
      <c r="S266" s="42">
        <v>3528.587153920543</v>
      </c>
      <c r="T266" s="42">
        <v>3335.577153920543</v>
      </c>
      <c r="U266" s="42">
        <v>3359.067153920543</v>
      </c>
      <c r="V266" s="42">
        <v>3381.0271539205432</v>
      </c>
      <c r="W266" s="42">
        <v>3511.337153920543</v>
      </c>
      <c r="X266" s="42">
        <v>3439.5271539205432</v>
      </c>
      <c r="Y266" s="42">
        <v>3361.6371539205434</v>
      </c>
    </row>
    <row r="267" spans="1:25" ht="15.75" customHeight="1">
      <c r="A267" s="41">
        <f t="shared" si="6"/>
        <v>43146</v>
      </c>
      <c r="B267" s="42">
        <v>3253.5971539205434</v>
      </c>
      <c r="C267" s="42">
        <v>3315.3671539205434</v>
      </c>
      <c r="D267" s="42">
        <v>3365.3671539205434</v>
      </c>
      <c r="E267" s="42">
        <v>3396.8471539205434</v>
      </c>
      <c r="F267" s="42">
        <v>3411.647153920543</v>
      </c>
      <c r="G267" s="42">
        <v>3378.627153920543</v>
      </c>
      <c r="H267" s="42">
        <v>3249.357153920543</v>
      </c>
      <c r="I267" s="42">
        <v>3382.547153920543</v>
      </c>
      <c r="J267" s="42">
        <v>3297.6371539205434</v>
      </c>
      <c r="K267" s="42">
        <v>3384.857153920543</v>
      </c>
      <c r="L267" s="42">
        <v>3417.707153920543</v>
      </c>
      <c r="M267" s="42">
        <v>3412.667153920543</v>
      </c>
      <c r="N267" s="42">
        <v>3449.127153920543</v>
      </c>
      <c r="O267" s="42">
        <v>3466.0571539205434</v>
      </c>
      <c r="P267" s="42">
        <v>3405.7171539205433</v>
      </c>
      <c r="Q267" s="42">
        <v>3409.1771539205433</v>
      </c>
      <c r="R267" s="42">
        <v>3460.547153920543</v>
      </c>
      <c r="S267" s="42">
        <v>3517.9671539205433</v>
      </c>
      <c r="T267" s="42">
        <v>3350.167153920543</v>
      </c>
      <c r="U267" s="42">
        <v>3335.357153920543</v>
      </c>
      <c r="V267" s="42">
        <v>3340.5271539205432</v>
      </c>
      <c r="W267" s="42">
        <v>3498.8071539205434</v>
      </c>
      <c r="X267" s="42">
        <v>3461.577153920543</v>
      </c>
      <c r="Y267" s="42">
        <v>3354.047153920543</v>
      </c>
    </row>
    <row r="268" spans="1:25" ht="15.75" customHeight="1">
      <c r="A268" s="41">
        <f t="shared" si="6"/>
        <v>43147</v>
      </c>
      <c r="B268" s="42">
        <v>3297.9871539205433</v>
      </c>
      <c r="C268" s="42">
        <v>3321.667153920543</v>
      </c>
      <c r="D268" s="42">
        <v>3370.9871539205433</v>
      </c>
      <c r="E268" s="42">
        <v>3397.377153920543</v>
      </c>
      <c r="F268" s="42">
        <v>3418.5571539205434</v>
      </c>
      <c r="G268" s="42">
        <v>3399.167153920543</v>
      </c>
      <c r="H268" s="42">
        <v>3302.4271539205433</v>
      </c>
      <c r="I268" s="42">
        <v>3512.6971539205433</v>
      </c>
      <c r="J268" s="42">
        <v>3312.587153920543</v>
      </c>
      <c r="K268" s="42">
        <v>3434.957153920543</v>
      </c>
      <c r="L268" s="42">
        <v>3471.0071539205433</v>
      </c>
      <c r="M268" s="42">
        <v>3469.2571539205433</v>
      </c>
      <c r="N268" s="42">
        <v>3514.2771539205432</v>
      </c>
      <c r="O268" s="42">
        <v>3533.837153920543</v>
      </c>
      <c r="P268" s="42">
        <v>3459.377153920543</v>
      </c>
      <c r="Q268" s="42">
        <v>3473.587153920543</v>
      </c>
      <c r="R268" s="42">
        <v>3522.3671539205434</v>
      </c>
      <c r="S268" s="42">
        <v>3713.5271539205432</v>
      </c>
      <c r="T268" s="42">
        <v>3389.207153920543</v>
      </c>
      <c r="U268" s="42">
        <v>3379.437153920543</v>
      </c>
      <c r="V268" s="42">
        <v>3383.0571539205434</v>
      </c>
      <c r="W268" s="42">
        <v>3536.587153920543</v>
      </c>
      <c r="X268" s="42">
        <v>3589.9271539205433</v>
      </c>
      <c r="Y268" s="42">
        <v>3368.647153920543</v>
      </c>
    </row>
    <row r="269" spans="1:25" ht="15.75" customHeight="1">
      <c r="A269" s="41">
        <f t="shared" si="6"/>
        <v>43148</v>
      </c>
      <c r="B269" s="42">
        <v>3276.5971539205434</v>
      </c>
      <c r="C269" s="42">
        <v>3305.9871539205433</v>
      </c>
      <c r="D269" s="42">
        <v>3343.797153920543</v>
      </c>
      <c r="E269" s="42">
        <v>3372.327153920543</v>
      </c>
      <c r="F269" s="42">
        <v>3385.977153920543</v>
      </c>
      <c r="G269" s="42">
        <v>3389.2371539205433</v>
      </c>
      <c r="H269" s="42">
        <v>3325.167153920543</v>
      </c>
      <c r="I269" s="42">
        <v>3385.827153920543</v>
      </c>
      <c r="J269" s="42">
        <v>3306.2571539205433</v>
      </c>
      <c r="K269" s="42">
        <v>3340.6171539205434</v>
      </c>
      <c r="L269" s="42">
        <v>3388.587153920543</v>
      </c>
      <c r="M269" s="42">
        <v>3400.707153920543</v>
      </c>
      <c r="N269" s="42">
        <v>3431.6371539205434</v>
      </c>
      <c r="O269" s="42">
        <v>3426.7671539205435</v>
      </c>
      <c r="P269" s="42">
        <v>3365.4271539205433</v>
      </c>
      <c r="Q269" s="42">
        <v>3380.957153920543</v>
      </c>
      <c r="R269" s="42">
        <v>3422.3871539205434</v>
      </c>
      <c r="S269" s="42">
        <v>3706.107153920543</v>
      </c>
      <c r="T269" s="42">
        <v>3396.4071539205434</v>
      </c>
      <c r="U269" s="42">
        <v>3390.4871539205433</v>
      </c>
      <c r="V269" s="42">
        <v>3409.3071539205434</v>
      </c>
      <c r="W269" s="42">
        <v>3516.647153920543</v>
      </c>
      <c r="X269" s="42">
        <v>3579.4271539205433</v>
      </c>
      <c r="Y269" s="42">
        <v>3387.477153920543</v>
      </c>
    </row>
    <row r="270" spans="1:25" ht="15.75" customHeight="1">
      <c r="A270" s="41">
        <f t="shared" si="6"/>
        <v>43149</v>
      </c>
      <c r="B270" s="42">
        <v>3331.0271539205432</v>
      </c>
      <c r="C270" s="42">
        <v>3374.2671539205435</v>
      </c>
      <c r="D270" s="42">
        <v>3400.897153920543</v>
      </c>
      <c r="E270" s="42">
        <v>3429.547153920543</v>
      </c>
      <c r="F270" s="42">
        <v>3452.7371539205433</v>
      </c>
      <c r="G270" s="42">
        <v>3434.1371539205434</v>
      </c>
      <c r="H270" s="42">
        <v>3370.8871539205434</v>
      </c>
      <c r="I270" s="42">
        <v>3440.8471539205434</v>
      </c>
      <c r="J270" s="42">
        <v>3388.9071539205434</v>
      </c>
      <c r="K270" s="42">
        <v>3328.817153920543</v>
      </c>
      <c r="L270" s="42">
        <v>3408.357153920543</v>
      </c>
      <c r="M270" s="42">
        <v>3468.687153920543</v>
      </c>
      <c r="N270" s="42">
        <v>3493.6171539205434</v>
      </c>
      <c r="O270" s="42">
        <v>3481.8471539205434</v>
      </c>
      <c r="P270" s="42">
        <v>3449.1171539205434</v>
      </c>
      <c r="Q270" s="42">
        <v>3460.9671539205433</v>
      </c>
      <c r="R270" s="42">
        <v>3528.897153920543</v>
      </c>
      <c r="S270" s="42">
        <v>3711.4871539205433</v>
      </c>
      <c r="T270" s="42">
        <v>3509.977153920543</v>
      </c>
      <c r="U270" s="42">
        <v>3479.537153920543</v>
      </c>
      <c r="V270" s="42">
        <v>3389.1371539205434</v>
      </c>
      <c r="W270" s="42">
        <v>3508.087153920543</v>
      </c>
      <c r="X270" s="42">
        <v>3612.317153920543</v>
      </c>
      <c r="Y270" s="42">
        <v>3462.6171539205434</v>
      </c>
    </row>
    <row r="271" spans="1:25" ht="15.75" customHeight="1">
      <c r="A271" s="41">
        <f t="shared" si="6"/>
        <v>43150</v>
      </c>
      <c r="B271" s="42">
        <v>3320.3471539205434</v>
      </c>
      <c r="C271" s="42">
        <v>3343.9671539205433</v>
      </c>
      <c r="D271" s="42">
        <v>3387.567153920543</v>
      </c>
      <c r="E271" s="42">
        <v>3412.667153920543</v>
      </c>
      <c r="F271" s="42">
        <v>3424.287153920543</v>
      </c>
      <c r="G271" s="42">
        <v>3403.3071539205434</v>
      </c>
      <c r="H271" s="42">
        <v>3305.087153920543</v>
      </c>
      <c r="I271" s="42">
        <v>3454.827153920543</v>
      </c>
      <c r="J271" s="42">
        <v>3351.6171539205434</v>
      </c>
      <c r="K271" s="42">
        <v>3393.4271539205433</v>
      </c>
      <c r="L271" s="42">
        <v>3412.067153920543</v>
      </c>
      <c r="M271" s="42">
        <v>3448.8671539205434</v>
      </c>
      <c r="N271" s="42">
        <v>3502.8671539205434</v>
      </c>
      <c r="O271" s="42">
        <v>3499.587153920543</v>
      </c>
      <c r="P271" s="42">
        <v>3457.5571539205434</v>
      </c>
      <c r="Q271" s="42">
        <v>3511.6971539205433</v>
      </c>
      <c r="R271" s="42">
        <v>3562.477153920543</v>
      </c>
      <c r="S271" s="42">
        <v>3719.2271539205435</v>
      </c>
      <c r="T271" s="42">
        <v>3395.7571539205433</v>
      </c>
      <c r="U271" s="42">
        <v>3378.7671539205435</v>
      </c>
      <c r="V271" s="42">
        <v>3375.037153920543</v>
      </c>
      <c r="W271" s="42">
        <v>3503.247153920543</v>
      </c>
      <c r="X271" s="42">
        <v>3489.797153920543</v>
      </c>
      <c r="Y271" s="42">
        <v>3388.2571539205433</v>
      </c>
    </row>
    <row r="272" spans="1:25" ht="15.75" customHeight="1">
      <c r="A272" s="41">
        <f t="shared" si="6"/>
        <v>43151</v>
      </c>
      <c r="B272" s="42">
        <v>3278.5571539205434</v>
      </c>
      <c r="C272" s="42">
        <v>3341.837153920543</v>
      </c>
      <c r="D272" s="42">
        <v>3384.7571539205433</v>
      </c>
      <c r="E272" s="42">
        <v>3410.1771539205433</v>
      </c>
      <c r="F272" s="42">
        <v>3421.977153920543</v>
      </c>
      <c r="G272" s="42">
        <v>3400.3071539205434</v>
      </c>
      <c r="H272" s="42">
        <v>3297.1771539205433</v>
      </c>
      <c r="I272" s="42">
        <v>3453.1771539205433</v>
      </c>
      <c r="J272" s="42">
        <v>3313.6971539205433</v>
      </c>
      <c r="K272" s="42">
        <v>3398.4071539205434</v>
      </c>
      <c r="L272" s="42">
        <v>3363.037153920543</v>
      </c>
      <c r="M272" s="42">
        <v>3453.957153920543</v>
      </c>
      <c r="N272" s="42">
        <v>3510.8871539205434</v>
      </c>
      <c r="O272" s="42">
        <v>3506.4671539205433</v>
      </c>
      <c r="P272" s="42">
        <v>3397.537153920543</v>
      </c>
      <c r="Q272" s="42">
        <v>3520.327153920543</v>
      </c>
      <c r="R272" s="42">
        <v>3482.207153920543</v>
      </c>
      <c r="S272" s="42">
        <v>3744.617153920543</v>
      </c>
      <c r="T272" s="42">
        <v>3376.5271539205432</v>
      </c>
      <c r="U272" s="42">
        <v>3375.0171539205435</v>
      </c>
      <c r="V272" s="42">
        <v>3381.5171539205435</v>
      </c>
      <c r="W272" s="42">
        <v>3505.107153920543</v>
      </c>
      <c r="X272" s="42">
        <v>3493.107153920543</v>
      </c>
      <c r="Y272" s="42">
        <v>3391.0071539205433</v>
      </c>
    </row>
    <row r="273" spans="1:25" ht="15.75" customHeight="1">
      <c r="A273" s="41">
        <f t="shared" si="6"/>
        <v>43152</v>
      </c>
      <c r="B273" s="42">
        <v>3266.5271539205432</v>
      </c>
      <c r="C273" s="42">
        <v>3320.837153920543</v>
      </c>
      <c r="D273" s="42">
        <v>3361.477153920543</v>
      </c>
      <c r="E273" s="42">
        <v>3388.397153920543</v>
      </c>
      <c r="F273" s="42">
        <v>3403.627153920543</v>
      </c>
      <c r="G273" s="42">
        <v>3377.537153920543</v>
      </c>
      <c r="H273" s="42">
        <v>3304.087153920543</v>
      </c>
      <c r="I273" s="42">
        <v>3451.1771539205433</v>
      </c>
      <c r="J273" s="42">
        <v>3323.3071539205434</v>
      </c>
      <c r="K273" s="42">
        <v>3441.6771539205433</v>
      </c>
      <c r="L273" s="42">
        <v>3429.207153920543</v>
      </c>
      <c r="M273" s="42">
        <v>3517.877153920543</v>
      </c>
      <c r="N273" s="42">
        <v>3408.337153920543</v>
      </c>
      <c r="O273" s="42">
        <v>3397.207153920543</v>
      </c>
      <c r="P273" s="42">
        <v>3392.2371539205433</v>
      </c>
      <c r="Q273" s="42">
        <v>3347.607153920543</v>
      </c>
      <c r="R273" s="42">
        <v>3417.037153920543</v>
      </c>
      <c r="S273" s="42">
        <v>3716.7571539205433</v>
      </c>
      <c r="T273" s="42">
        <v>3375.497153920543</v>
      </c>
      <c r="U273" s="42">
        <v>3377.6371539205434</v>
      </c>
      <c r="V273" s="42">
        <v>3396.537153920543</v>
      </c>
      <c r="W273" s="42">
        <v>3509.377153920543</v>
      </c>
      <c r="X273" s="42">
        <v>3588.3871539205434</v>
      </c>
      <c r="Y273" s="42">
        <v>3441.5571539205434</v>
      </c>
    </row>
    <row r="274" spans="1:25" ht="15.75" customHeight="1">
      <c r="A274" s="41">
        <f t="shared" si="6"/>
        <v>43153</v>
      </c>
      <c r="B274" s="42">
        <v>3273.587153920543</v>
      </c>
      <c r="C274" s="42">
        <v>3336.297153920543</v>
      </c>
      <c r="D274" s="42">
        <v>3382.9671539205433</v>
      </c>
      <c r="E274" s="42">
        <v>3411.147153920543</v>
      </c>
      <c r="F274" s="42">
        <v>3423.837153920543</v>
      </c>
      <c r="G274" s="42">
        <v>3398.547153920543</v>
      </c>
      <c r="H274" s="42">
        <v>3317.537153920543</v>
      </c>
      <c r="I274" s="42">
        <v>3411.957153920543</v>
      </c>
      <c r="J274" s="42">
        <v>3283.7371539205433</v>
      </c>
      <c r="K274" s="42">
        <v>3388.3471539205434</v>
      </c>
      <c r="L274" s="42">
        <v>3400.477153920543</v>
      </c>
      <c r="M274" s="42">
        <v>3466.837153920543</v>
      </c>
      <c r="N274" s="42">
        <v>3444.537153920543</v>
      </c>
      <c r="O274" s="42">
        <v>3425.707153920543</v>
      </c>
      <c r="P274" s="42">
        <v>3409.787153920543</v>
      </c>
      <c r="Q274" s="42">
        <v>3348.2171539205433</v>
      </c>
      <c r="R274" s="42">
        <v>3384.4871539205433</v>
      </c>
      <c r="S274" s="42">
        <v>3676.1371539205434</v>
      </c>
      <c r="T274" s="42">
        <v>3422.4671539205433</v>
      </c>
      <c r="U274" s="42">
        <v>3422.5171539205435</v>
      </c>
      <c r="V274" s="42">
        <v>3444.977153920543</v>
      </c>
      <c r="W274" s="42">
        <v>3577.607153920543</v>
      </c>
      <c r="X274" s="42">
        <v>3556.337153920543</v>
      </c>
      <c r="Y274" s="42">
        <v>3349.6171539205434</v>
      </c>
    </row>
    <row r="275" spans="1:25" ht="15.75" customHeight="1">
      <c r="A275" s="41">
        <f t="shared" si="6"/>
        <v>43154</v>
      </c>
      <c r="B275" s="42">
        <v>3288.5571539205434</v>
      </c>
      <c r="C275" s="42">
        <v>3343.037153920543</v>
      </c>
      <c r="D275" s="42">
        <v>3375.2171539205433</v>
      </c>
      <c r="E275" s="42">
        <v>3404.917153920543</v>
      </c>
      <c r="F275" s="42">
        <v>3417.667153920543</v>
      </c>
      <c r="G275" s="42">
        <v>3389.1971539205433</v>
      </c>
      <c r="H275" s="42">
        <v>3344.287153920543</v>
      </c>
      <c r="I275" s="42">
        <v>3381.317153920543</v>
      </c>
      <c r="J275" s="42">
        <v>3337.7771539205432</v>
      </c>
      <c r="K275" s="42">
        <v>3360.8071539205434</v>
      </c>
      <c r="L275" s="42">
        <v>3445.087153920543</v>
      </c>
      <c r="M275" s="42">
        <v>3354.4271539205433</v>
      </c>
      <c r="N275" s="42">
        <v>3336.1771539205433</v>
      </c>
      <c r="O275" s="42">
        <v>3330.0271539205432</v>
      </c>
      <c r="P275" s="42">
        <v>3322.2371539205433</v>
      </c>
      <c r="Q275" s="42">
        <v>3361.4471539205433</v>
      </c>
      <c r="R275" s="42">
        <v>3476.567153920543</v>
      </c>
      <c r="S275" s="42">
        <v>3633.797153920543</v>
      </c>
      <c r="T275" s="42">
        <v>3396.747153920543</v>
      </c>
      <c r="U275" s="42">
        <v>3410.357153920543</v>
      </c>
      <c r="V275" s="42">
        <v>3434.687153920543</v>
      </c>
      <c r="W275" s="42">
        <v>3574.627153920543</v>
      </c>
      <c r="X275" s="42">
        <v>3539.1171539205434</v>
      </c>
      <c r="Y275" s="42">
        <v>3417.047153920543</v>
      </c>
    </row>
    <row r="276" spans="1:25" ht="15.75" customHeight="1">
      <c r="A276" s="41">
        <f t="shared" si="6"/>
        <v>43155</v>
      </c>
      <c r="B276" s="42">
        <v>3319.7371539205433</v>
      </c>
      <c r="C276" s="42">
        <v>3369.4471539205433</v>
      </c>
      <c r="D276" s="42">
        <v>3413.6571539205434</v>
      </c>
      <c r="E276" s="42">
        <v>3446.0271539205432</v>
      </c>
      <c r="F276" s="42">
        <v>3468.477153920543</v>
      </c>
      <c r="G276" s="42">
        <v>3448.287153920543</v>
      </c>
      <c r="H276" s="42">
        <v>3461.2771539205432</v>
      </c>
      <c r="I276" s="42">
        <v>3456.497153920543</v>
      </c>
      <c r="J276" s="42">
        <v>3451.2671539205435</v>
      </c>
      <c r="K276" s="42">
        <v>3358.3871539205434</v>
      </c>
      <c r="L276" s="42">
        <v>3348.297153920543</v>
      </c>
      <c r="M276" s="42">
        <v>3316.567153920543</v>
      </c>
      <c r="N276" s="42">
        <v>3341.0571539205434</v>
      </c>
      <c r="O276" s="42">
        <v>3363.8071539205434</v>
      </c>
      <c r="P276" s="42">
        <v>3395.8071539205434</v>
      </c>
      <c r="Q276" s="42">
        <v>3437.917153920543</v>
      </c>
      <c r="R276" s="42">
        <v>3484.2671539205435</v>
      </c>
      <c r="S276" s="42">
        <v>3616.567153920543</v>
      </c>
      <c r="T276" s="42">
        <v>3412.2671539205435</v>
      </c>
      <c r="U276" s="42">
        <v>3413.707153920543</v>
      </c>
      <c r="V276" s="42">
        <v>3416.167153920543</v>
      </c>
      <c r="W276" s="42">
        <v>3548.1371539205434</v>
      </c>
      <c r="X276" s="42">
        <v>3567.297153920543</v>
      </c>
      <c r="Y276" s="42">
        <v>3376.567153920543</v>
      </c>
    </row>
    <row r="277" spans="1:25" ht="15.75" customHeight="1">
      <c r="A277" s="41">
        <f t="shared" si="6"/>
        <v>43156</v>
      </c>
      <c r="B277" s="42">
        <v>3290.547153920543</v>
      </c>
      <c r="C277" s="42">
        <v>3359.2671539205435</v>
      </c>
      <c r="D277" s="42">
        <v>3402.7571539205433</v>
      </c>
      <c r="E277" s="42">
        <v>3426.857153920543</v>
      </c>
      <c r="F277" s="42">
        <v>3449.8871539205434</v>
      </c>
      <c r="G277" s="42">
        <v>3434.457153920543</v>
      </c>
      <c r="H277" s="42">
        <v>3397.817153920543</v>
      </c>
      <c r="I277" s="42">
        <v>3393.607153920543</v>
      </c>
      <c r="J277" s="42">
        <v>3427.377153920543</v>
      </c>
      <c r="K277" s="42">
        <v>3341.1771539205433</v>
      </c>
      <c r="L277" s="42">
        <v>3383.9271539205433</v>
      </c>
      <c r="M277" s="42">
        <v>3327.5071539205433</v>
      </c>
      <c r="N277" s="42">
        <v>3324.1371539205434</v>
      </c>
      <c r="O277" s="42">
        <v>3403.2671539205435</v>
      </c>
      <c r="P277" s="42">
        <v>3416.727153920543</v>
      </c>
      <c r="Q277" s="42">
        <v>3455.587153920543</v>
      </c>
      <c r="R277" s="42">
        <v>3501.2671539205435</v>
      </c>
      <c r="S277" s="42">
        <v>3612.3471539205434</v>
      </c>
      <c r="T277" s="42">
        <v>3413.8471539205434</v>
      </c>
      <c r="U277" s="42">
        <v>3412.457153920543</v>
      </c>
      <c r="V277" s="42">
        <v>3419.2771539205432</v>
      </c>
      <c r="W277" s="42">
        <v>3530.7171539205433</v>
      </c>
      <c r="X277" s="42">
        <v>3574.377153920543</v>
      </c>
      <c r="Y277" s="42">
        <v>3383.5571539205434</v>
      </c>
    </row>
    <row r="278" spans="1:25" ht="15.75" customHeight="1">
      <c r="A278" s="41">
        <f t="shared" si="6"/>
        <v>43157</v>
      </c>
      <c r="B278" s="42">
        <v>3307.107153920543</v>
      </c>
      <c r="C278" s="42">
        <v>3350.8871539205434</v>
      </c>
      <c r="D278" s="42">
        <v>3384.4671539205433</v>
      </c>
      <c r="E278" s="42">
        <v>3416.207153920543</v>
      </c>
      <c r="F278" s="42">
        <v>3428.6171539205434</v>
      </c>
      <c r="G278" s="42">
        <v>3396.6171539205434</v>
      </c>
      <c r="H278" s="42">
        <v>3328.107153920543</v>
      </c>
      <c r="I278" s="42">
        <v>3477.577153920543</v>
      </c>
      <c r="J278" s="42">
        <v>3355.477153920543</v>
      </c>
      <c r="K278" s="42">
        <v>3422.797153920543</v>
      </c>
      <c r="L278" s="42">
        <v>3383.437153920543</v>
      </c>
      <c r="M278" s="42">
        <v>3381.9671539205433</v>
      </c>
      <c r="N278" s="42">
        <v>3417.7371539205433</v>
      </c>
      <c r="O278" s="42">
        <v>3391.537153920543</v>
      </c>
      <c r="P278" s="42">
        <v>3403.127153920543</v>
      </c>
      <c r="Q278" s="42">
        <v>3400.7171539205433</v>
      </c>
      <c r="R278" s="42">
        <v>3387.2571539205433</v>
      </c>
      <c r="S278" s="42">
        <v>3624.6371539205434</v>
      </c>
      <c r="T278" s="42">
        <v>3399.687153920543</v>
      </c>
      <c r="U278" s="42">
        <v>3401.997153920543</v>
      </c>
      <c r="V278" s="42">
        <v>3404.607153920543</v>
      </c>
      <c r="W278" s="42">
        <v>3525.707153920543</v>
      </c>
      <c r="X278" s="42">
        <v>3584.1771539205433</v>
      </c>
      <c r="Y278" s="42">
        <v>3380.247153920543</v>
      </c>
    </row>
    <row r="279" spans="1:25" ht="15.75" customHeight="1">
      <c r="A279" s="41">
        <f t="shared" si="6"/>
        <v>43158</v>
      </c>
      <c r="B279" s="42">
        <v>3290.037153920543</v>
      </c>
      <c r="C279" s="42">
        <v>3338.5171539205435</v>
      </c>
      <c r="D279" s="42">
        <v>3384.1371539205434</v>
      </c>
      <c r="E279" s="42">
        <v>3416.4471539205433</v>
      </c>
      <c r="F279" s="42">
        <v>3430.997153920543</v>
      </c>
      <c r="G279" s="42">
        <v>3393.667153920543</v>
      </c>
      <c r="H279" s="42">
        <v>3329.997153920543</v>
      </c>
      <c r="I279" s="42">
        <v>3426.7171539205433</v>
      </c>
      <c r="J279" s="42">
        <v>3303.9071539205434</v>
      </c>
      <c r="K279" s="42">
        <v>3305.0571539205434</v>
      </c>
      <c r="L279" s="42">
        <v>3320.497153920543</v>
      </c>
      <c r="M279" s="42">
        <v>3319.127153920543</v>
      </c>
      <c r="N279" s="42">
        <v>3310.5271539205432</v>
      </c>
      <c r="O279" s="42">
        <v>3368.687153920543</v>
      </c>
      <c r="P279" s="42">
        <v>3342.187153920543</v>
      </c>
      <c r="Q279" s="42">
        <v>3355.797153920543</v>
      </c>
      <c r="R279" s="42">
        <v>3395.457153920543</v>
      </c>
      <c r="S279" s="42">
        <v>3528.817153920543</v>
      </c>
      <c r="T279" s="42">
        <v>3367.7771539205432</v>
      </c>
      <c r="U279" s="42">
        <v>3362.317153920543</v>
      </c>
      <c r="V279" s="42">
        <v>3369.747153920543</v>
      </c>
      <c r="W279" s="42">
        <v>3489.9271539205433</v>
      </c>
      <c r="X279" s="42">
        <v>3498.337153920543</v>
      </c>
      <c r="Y279" s="42">
        <v>3379.317153920543</v>
      </c>
    </row>
    <row r="280" spans="1:25" ht="15.75" customHeight="1">
      <c r="A280" s="41">
        <f t="shared" si="6"/>
        <v>43159</v>
      </c>
      <c r="B280" s="42">
        <v>3303.667153920543</v>
      </c>
      <c r="C280" s="42">
        <v>3370.5271539205432</v>
      </c>
      <c r="D280" s="42">
        <v>3427.317153920543</v>
      </c>
      <c r="E280" s="42">
        <v>3458.817153920543</v>
      </c>
      <c r="F280" s="42">
        <v>3470.127153920543</v>
      </c>
      <c r="G280" s="42">
        <v>3436.337153920543</v>
      </c>
      <c r="H280" s="42">
        <v>3385.3471539205434</v>
      </c>
      <c r="I280" s="42">
        <v>3337.5571539205434</v>
      </c>
      <c r="J280" s="42">
        <v>3385.2571539205433</v>
      </c>
      <c r="K280" s="42">
        <v>3343.457153920543</v>
      </c>
      <c r="L280" s="42">
        <v>3343.087153920543</v>
      </c>
      <c r="M280" s="42">
        <v>3338.317153920543</v>
      </c>
      <c r="N280" s="42">
        <v>3345.7371539205433</v>
      </c>
      <c r="O280" s="42">
        <v>3335.5071539205433</v>
      </c>
      <c r="P280" s="42">
        <v>3325.377153920543</v>
      </c>
      <c r="Q280" s="42">
        <v>3340.5971539205434</v>
      </c>
      <c r="R280" s="42">
        <v>3394.8471539205434</v>
      </c>
      <c r="S280" s="42">
        <v>3500.457153920543</v>
      </c>
      <c r="T280" s="42">
        <v>3403.497153920543</v>
      </c>
      <c r="U280" s="42">
        <v>3413.397153920543</v>
      </c>
      <c r="V280" s="42">
        <v>3437.6171539205434</v>
      </c>
      <c r="W280" s="42">
        <v>3532.9871539205433</v>
      </c>
      <c r="X280" s="42">
        <v>3434.4471539205433</v>
      </c>
      <c r="Y280" s="42">
        <v>3333.837153920543</v>
      </c>
    </row>
    <row r="281" spans="1:25" ht="15.75" customHeight="1">
      <c r="A281" s="41"/>
      <c r="B281" s="42"/>
      <c r="C281" s="42"/>
      <c r="D281" s="42"/>
      <c r="E281" s="42"/>
      <c r="F281" s="42"/>
      <c r="G281" s="42"/>
      <c r="H281" s="42"/>
      <c r="I281" s="42"/>
      <c r="J281" s="42"/>
      <c r="K281" s="42"/>
      <c r="L281" s="42"/>
      <c r="M281" s="42"/>
      <c r="N281" s="42"/>
      <c r="O281" s="42"/>
      <c r="P281" s="42"/>
      <c r="Q281" s="42"/>
      <c r="R281" s="42"/>
      <c r="S281" s="42"/>
      <c r="T281" s="42"/>
      <c r="U281" s="42"/>
      <c r="V281" s="42"/>
      <c r="W281" s="42"/>
      <c r="X281" s="42"/>
      <c r="Y281" s="42"/>
    </row>
    <row r="282" spans="1:25" ht="15.75" customHeight="1">
      <c r="A282" s="41"/>
      <c r="B282" s="42"/>
      <c r="C282" s="42"/>
      <c r="D282" s="42"/>
      <c r="E282" s="42"/>
      <c r="F282" s="42"/>
      <c r="G282" s="42"/>
      <c r="H282" s="42"/>
      <c r="I282" s="42"/>
      <c r="J282" s="42"/>
      <c r="K282" s="42"/>
      <c r="L282" s="42"/>
      <c r="M282" s="42"/>
      <c r="N282" s="42"/>
      <c r="O282" s="42"/>
      <c r="P282" s="42"/>
      <c r="Q282" s="42"/>
      <c r="R282" s="42"/>
      <c r="S282" s="42"/>
      <c r="T282" s="42"/>
      <c r="U282" s="42"/>
      <c r="V282" s="42"/>
      <c r="W282" s="42"/>
      <c r="X282" s="42"/>
      <c r="Y282" s="42"/>
    </row>
    <row r="283" spans="1:25" ht="15.75" customHeight="1">
      <c r="A283" s="41"/>
      <c r="B283" s="42"/>
      <c r="C283" s="42"/>
      <c r="D283" s="42"/>
      <c r="E283" s="42"/>
      <c r="F283" s="42"/>
      <c r="G283" s="42"/>
      <c r="H283" s="42"/>
      <c r="I283" s="42"/>
      <c r="J283" s="42"/>
      <c r="K283" s="42"/>
      <c r="L283" s="42"/>
      <c r="M283" s="42"/>
      <c r="N283" s="42"/>
      <c r="O283" s="42"/>
      <c r="P283" s="42"/>
      <c r="Q283" s="42"/>
      <c r="R283" s="42"/>
      <c r="S283" s="42"/>
      <c r="T283" s="42"/>
      <c r="U283" s="42"/>
      <c r="V283" s="42"/>
      <c r="W283" s="42"/>
      <c r="X283" s="42"/>
      <c r="Y283" s="42"/>
    </row>
    <row r="284" spans="1:25" ht="15.75" customHeight="1">
      <c r="A284" s="37" t="s">
        <v>78</v>
      </c>
      <c r="B284" s="38"/>
      <c r="C284" s="40" t="s">
        <v>110</v>
      </c>
      <c r="D284" s="38"/>
      <c r="E284" s="38"/>
      <c r="F284" s="38"/>
      <c r="G284" s="38"/>
      <c r="H284" s="38"/>
      <c r="I284" s="38"/>
      <c r="J284" s="38"/>
      <c r="K284" s="38"/>
      <c r="L284" s="38"/>
      <c r="M284" s="38"/>
      <c r="N284" s="38"/>
      <c r="O284" s="38"/>
      <c r="P284" s="38"/>
      <c r="Q284" s="38"/>
      <c r="R284" s="38"/>
      <c r="S284" s="38"/>
      <c r="T284" s="38"/>
      <c r="U284" s="38"/>
      <c r="V284" s="38"/>
      <c r="W284" s="38"/>
      <c r="X284" s="38"/>
      <c r="Y284" s="38"/>
    </row>
    <row r="285" spans="1:25" ht="15.75" customHeight="1">
      <c r="A285" s="37" t="s">
        <v>80</v>
      </c>
      <c r="B285" s="38"/>
      <c r="C285" s="38"/>
      <c r="D285" s="38"/>
      <c r="E285" s="38"/>
      <c r="F285" s="38"/>
      <c r="G285" s="40" t="str">
        <f>G248</f>
        <v>от 150 кВт до 670 кВт</v>
      </c>
      <c r="H285" s="38"/>
      <c r="I285" s="38"/>
      <c r="J285" s="38"/>
      <c r="K285" s="38"/>
      <c r="L285" s="38"/>
      <c r="M285" s="38"/>
      <c r="N285" s="38"/>
      <c r="O285" s="38"/>
      <c r="P285" s="38"/>
      <c r="Q285" s="38"/>
      <c r="R285" s="38"/>
      <c r="S285" s="38"/>
      <c r="T285" s="38"/>
      <c r="U285" s="38"/>
      <c r="V285" s="38"/>
      <c r="W285" s="38"/>
      <c r="X285" s="38"/>
      <c r="Y285" s="38"/>
    </row>
    <row r="286" spans="1:25" ht="15.75" customHeight="1">
      <c r="A286" s="89" t="s">
        <v>82</v>
      </c>
      <c r="B286" s="92" t="s">
        <v>83</v>
      </c>
      <c r="C286" s="93"/>
      <c r="D286" s="93"/>
      <c r="E286" s="93"/>
      <c r="F286" s="93"/>
      <c r="G286" s="93"/>
      <c r="H286" s="93"/>
      <c r="I286" s="93"/>
      <c r="J286" s="93"/>
      <c r="K286" s="93"/>
      <c r="L286" s="93"/>
      <c r="M286" s="93"/>
      <c r="N286" s="93"/>
      <c r="O286" s="93"/>
      <c r="P286" s="93"/>
      <c r="Q286" s="93"/>
      <c r="R286" s="93"/>
      <c r="S286" s="93"/>
      <c r="T286" s="93"/>
      <c r="U286" s="93"/>
      <c r="V286" s="93"/>
      <c r="W286" s="93"/>
      <c r="X286" s="93"/>
      <c r="Y286" s="94"/>
    </row>
    <row r="287" spans="1:25" ht="15.75" customHeight="1">
      <c r="A287" s="90"/>
      <c r="B287" s="95"/>
      <c r="C287" s="96"/>
      <c r="D287" s="96"/>
      <c r="E287" s="96"/>
      <c r="F287" s="96"/>
      <c r="G287" s="96"/>
      <c r="H287" s="96"/>
      <c r="I287" s="96"/>
      <c r="J287" s="96"/>
      <c r="K287" s="96"/>
      <c r="L287" s="96"/>
      <c r="M287" s="96"/>
      <c r="N287" s="96"/>
      <c r="O287" s="96"/>
      <c r="P287" s="96"/>
      <c r="Q287" s="96"/>
      <c r="R287" s="96"/>
      <c r="S287" s="96"/>
      <c r="T287" s="96"/>
      <c r="U287" s="96"/>
      <c r="V287" s="96"/>
      <c r="W287" s="96"/>
      <c r="X287" s="96"/>
      <c r="Y287" s="97"/>
    </row>
    <row r="288" spans="1:25" ht="15.75" customHeight="1">
      <c r="A288" s="90"/>
      <c r="B288" s="98" t="s">
        <v>84</v>
      </c>
      <c r="C288" s="98" t="s">
        <v>85</v>
      </c>
      <c r="D288" s="98" t="s">
        <v>86</v>
      </c>
      <c r="E288" s="98" t="s">
        <v>87</v>
      </c>
      <c r="F288" s="98" t="s">
        <v>88</v>
      </c>
      <c r="G288" s="98" t="s">
        <v>89</v>
      </c>
      <c r="H288" s="98" t="s">
        <v>90</v>
      </c>
      <c r="I288" s="98" t="s">
        <v>91</v>
      </c>
      <c r="J288" s="98" t="s">
        <v>92</v>
      </c>
      <c r="K288" s="98" t="s">
        <v>93</v>
      </c>
      <c r="L288" s="98" t="s">
        <v>94</v>
      </c>
      <c r="M288" s="98" t="s">
        <v>95</v>
      </c>
      <c r="N288" s="98" t="s">
        <v>96</v>
      </c>
      <c r="O288" s="98" t="s">
        <v>97</v>
      </c>
      <c r="P288" s="98" t="s">
        <v>98</v>
      </c>
      <c r="Q288" s="98" t="s">
        <v>99</v>
      </c>
      <c r="R288" s="98" t="s">
        <v>100</v>
      </c>
      <c r="S288" s="98" t="s">
        <v>101</v>
      </c>
      <c r="T288" s="98" t="s">
        <v>102</v>
      </c>
      <c r="U288" s="98" t="s">
        <v>103</v>
      </c>
      <c r="V288" s="98" t="s">
        <v>104</v>
      </c>
      <c r="W288" s="98" t="s">
        <v>105</v>
      </c>
      <c r="X288" s="98" t="s">
        <v>106</v>
      </c>
      <c r="Y288" s="98" t="s">
        <v>107</v>
      </c>
    </row>
    <row r="289" spans="1:25" ht="15.75" customHeight="1">
      <c r="A289" s="91"/>
      <c r="B289" s="99"/>
      <c r="C289" s="99"/>
      <c r="D289" s="99"/>
      <c r="E289" s="99"/>
      <c r="F289" s="99"/>
      <c r="G289" s="99"/>
      <c r="H289" s="99"/>
      <c r="I289" s="99"/>
      <c r="J289" s="99"/>
      <c r="K289" s="99"/>
      <c r="L289" s="99"/>
      <c r="M289" s="99"/>
      <c r="N289" s="99"/>
      <c r="O289" s="99"/>
      <c r="P289" s="99"/>
      <c r="Q289" s="99"/>
      <c r="R289" s="99"/>
      <c r="S289" s="99"/>
      <c r="T289" s="99"/>
      <c r="U289" s="99"/>
      <c r="V289" s="99"/>
      <c r="W289" s="99"/>
      <c r="X289" s="99"/>
      <c r="Y289" s="99"/>
    </row>
    <row r="290" spans="1:25" ht="15.75" customHeight="1">
      <c r="A290" s="41">
        <f>A253</f>
        <v>43132</v>
      </c>
      <c r="B290" s="42">
        <v>3723.457153920543</v>
      </c>
      <c r="C290" s="42">
        <v>3676.3871539205434</v>
      </c>
      <c r="D290" s="42">
        <v>3684.627153920543</v>
      </c>
      <c r="E290" s="42">
        <v>3707.8471539205434</v>
      </c>
      <c r="F290" s="42">
        <v>3720.127153920543</v>
      </c>
      <c r="G290" s="42">
        <v>3711.787153920543</v>
      </c>
      <c r="H290" s="42">
        <v>3751.1971539205433</v>
      </c>
      <c r="I290" s="42">
        <v>3994.1871539205436</v>
      </c>
      <c r="J290" s="42">
        <v>3810.897153920543</v>
      </c>
      <c r="K290" s="42">
        <v>3751.3671539205434</v>
      </c>
      <c r="L290" s="42">
        <v>3824.297153920543</v>
      </c>
      <c r="M290" s="42">
        <v>3678.797153920543</v>
      </c>
      <c r="N290" s="42">
        <v>3703.877153920543</v>
      </c>
      <c r="O290" s="42">
        <v>3676.167153920543</v>
      </c>
      <c r="P290" s="42">
        <v>3704.1971539205433</v>
      </c>
      <c r="Q290" s="42">
        <v>3729.537153920543</v>
      </c>
      <c r="R290" s="42">
        <v>3859.6871539205436</v>
      </c>
      <c r="S290" s="42">
        <v>4792.857153920544</v>
      </c>
      <c r="T290" s="42">
        <v>4151.027153920544</v>
      </c>
      <c r="U290" s="42">
        <v>4171.7071539205435</v>
      </c>
      <c r="V290" s="42">
        <v>3795.6771539205433</v>
      </c>
      <c r="W290" s="42">
        <v>3754.147153920543</v>
      </c>
      <c r="X290" s="42">
        <v>3938.5071539205433</v>
      </c>
      <c r="Y290" s="42">
        <v>3810.2771539205432</v>
      </c>
    </row>
    <row r="291" spans="1:25" ht="15.75" customHeight="1">
      <c r="A291" s="41">
        <f>A290+1</f>
        <v>43133</v>
      </c>
      <c r="B291" s="42">
        <v>3665.9471539205433</v>
      </c>
      <c r="C291" s="42">
        <v>3668.7571539205433</v>
      </c>
      <c r="D291" s="42">
        <v>3703.647153920543</v>
      </c>
      <c r="E291" s="42">
        <v>3727.107153920543</v>
      </c>
      <c r="F291" s="42">
        <v>3740.3071539205434</v>
      </c>
      <c r="G291" s="42">
        <v>3729.2371539205433</v>
      </c>
      <c r="H291" s="42">
        <v>3725.6771539205433</v>
      </c>
      <c r="I291" s="42">
        <v>3872.7771539205432</v>
      </c>
      <c r="J291" s="42">
        <v>3764.087153920543</v>
      </c>
      <c r="K291" s="42">
        <v>4041.3671539205434</v>
      </c>
      <c r="L291" s="42">
        <v>3891.0571539205434</v>
      </c>
      <c r="M291" s="42">
        <v>3790.997153920543</v>
      </c>
      <c r="N291" s="42">
        <v>3706.107153920543</v>
      </c>
      <c r="O291" s="42">
        <v>3697.107153920543</v>
      </c>
      <c r="P291" s="42">
        <v>3718.797153920543</v>
      </c>
      <c r="Q291" s="42">
        <v>3719.497153920543</v>
      </c>
      <c r="R291" s="42">
        <v>3860.037153920543</v>
      </c>
      <c r="S291" s="42">
        <v>4614.737153920543</v>
      </c>
      <c r="T291" s="42">
        <v>3951.2571539205433</v>
      </c>
      <c r="U291" s="42">
        <v>3741.1971539205433</v>
      </c>
      <c r="V291" s="42">
        <v>3732.317153920543</v>
      </c>
      <c r="W291" s="42">
        <v>3860.337153920543</v>
      </c>
      <c r="X291" s="42">
        <v>3886.0971539205434</v>
      </c>
      <c r="Y291" s="42">
        <v>3770.6371539205434</v>
      </c>
    </row>
    <row r="292" spans="1:25" ht="15.75" customHeight="1">
      <c r="A292" s="41">
        <f aca="true" t="shared" si="7" ref="A292:A320">A291+1</f>
        <v>43134</v>
      </c>
      <c r="B292" s="42">
        <v>3663.877153920543</v>
      </c>
      <c r="C292" s="42">
        <v>3696.2671539205435</v>
      </c>
      <c r="D292" s="42">
        <v>3720.287153920543</v>
      </c>
      <c r="E292" s="42">
        <v>3743.377153920543</v>
      </c>
      <c r="F292" s="42">
        <v>3754.457153920543</v>
      </c>
      <c r="G292" s="42">
        <v>3727.4071539205434</v>
      </c>
      <c r="H292" s="42">
        <v>3714.337153920543</v>
      </c>
      <c r="I292" s="42">
        <v>3849.8471539205434</v>
      </c>
      <c r="J292" s="42">
        <v>3680.0571539205434</v>
      </c>
      <c r="K292" s="42">
        <v>3721.997153920543</v>
      </c>
      <c r="L292" s="42">
        <v>3712.147153920543</v>
      </c>
      <c r="M292" s="42">
        <v>3745.6571539205434</v>
      </c>
      <c r="N292" s="42">
        <v>3864.3071539205434</v>
      </c>
      <c r="O292" s="42">
        <v>3874.7571539205433</v>
      </c>
      <c r="P292" s="42">
        <v>3866.4471539205433</v>
      </c>
      <c r="Q292" s="42">
        <v>3887.4071539205434</v>
      </c>
      <c r="R292" s="42">
        <v>3938.6171539205434</v>
      </c>
      <c r="S292" s="42">
        <v>4116.4571539205435</v>
      </c>
      <c r="T292" s="42">
        <v>3767.7771539205432</v>
      </c>
      <c r="U292" s="42">
        <v>3765.047153920543</v>
      </c>
      <c r="V292" s="42">
        <v>3762.6171539205434</v>
      </c>
      <c r="W292" s="42">
        <v>3892.797153920543</v>
      </c>
      <c r="X292" s="42">
        <v>3886.0971539205434</v>
      </c>
      <c r="Y292" s="42">
        <v>3774.337153920543</v>
      </c>
    </row>
    <row r="293" spans="1:25" ht="15.75" customHeight="1">
      <c r="A293" s="41">
        <f t="shared" si="7"/>
        <v>43135</v>
      </c>
      <c r="B293" s="42">
        <v>3684.627153920543</v>
      </c>
      <c r="C293" s="42">
        <v>3682.9671539205433</v>
      </c>
      <c r="D293" s="42">
        <v>3716.287153920543</v>
      </c>
      <c r="E293" s="42">
        <v>3740.7271539205435</v>
      </c>
      <c r="F293" s="42">
        <v>3756.107153920543</v>
      </c>
      <c r="G293" s="42">
        <v>3765.0271539205432</v>
      </c>
      <c r="H293" s="42">
        <v>3726.377153920543</v>
      </c>
      <c r="I293" s="42">
        <v>3696.5771539205434</v>
      </c>
      <c r="J293" s="42">
        <v>3696.297153920543</v>
      </c>
      <c r="K293" s="42">
        <v>3694.4871539205433</v>
      </c>
      <c r="L293" s="42">
        <v>3685.1871539205436</v>
      </c>
      <c r="M293" s="42">
        <v>3702.037153920543</v>
      </c>
      <c r="N293" s="42">
        <v>3696.457153920543</v>
      </c>
      <c r="O293" s="42">
        <v>3698.6171539205434</v>
      </c>
      <c r="P293" s="42">
        <v>3711.3871539205434</v>
      </c>
      <c r="Q293" s="42">
        <v>3697.4671539205433</v>
      </c>
      <c r="R293" s="42">
        <v>3762.2771539205432</v>
      </c>
      <c r="S293" s="42">
        <v>4037.067153920543</v>
      </c>
      <c r="T293" s="42">
        <v>3774.247153920543</v>
      </c>
      <c r="U293" s="42">
        <v>3773.667153920543</v>
      </c>
      <c r="V293" s="42">
        <v>3801.7371539205433</v>
      </c>
      <c r="W293" s="42">
        <v>3879.417153920543</v>
      </c>
      <c r="X293" s="42">
        <v>3966.037153920543</v>
      </c>
      <c r="Y293" s="42">
        <v>3846.997153920543</v>
      </c>
    </row>
    <row r="294" spans="1:25" ht="15.75" customHeight="1">
      <c r="A294" s="41">
        <f t="shared" si="7"/>
        <v>43136</v>
      </c>
      <c r="B294" s="42">
        <v>3671.087153920543</v>
      </c>
      <c r="C294" s="42">
        <v>3698.857153920543</v>
      </c>
      <c r="D294" s="42">
        <v>3733.337153920543</v>
      </c>
      <c r="E294" s="42">
        <v>3759.0771539205434</v>
      </c>
      <c r="F294" s="42">
        <v>3776.1971539205433</v>
      </c>
      <c r="G294" s="42">
        <v>3757.4871539205433</v>
      </c>
      <c r="H294" s="42">
        <v>3694.5571539205434</v>
      </c>
      <c r="I294" s="42">
        <v>3761.4371539205436</v>
      </c>
      <c r="J294" s="42">
        <v>3699.6571539205434</v>
      </c>
      <c r="K294" s="42">
        <v>3697.9371539205436</v>
      </c>
      <c r="L294" s="42">
        <v>3702.1871539205436</v>
      </c>
      <c r="M294" s="42">
        <v>3728.2171539205433</v>
      </c>
      <c r="N294" s="42">
        <v>3700.5771539205434</v>
      </c>
      <c r="O294" s="42">
        <v>3707.5771539205434</v>
      </c>
      <c r="P294" s="42">
        <v>3735.2171539205433</v>
      </c>
      <c r="Q294" s="42">
        <v>3706.107153920543</v>
      </c>
      <c r="R294" s="42">
        <v>3678.0571539205434</v>
      </c>
      <c r="S294" s="42">
        <v>3882.787153920543</v>
      </c>
      <c r="T294" s="42">
        <v>3761.8271539205434</v>
      </c>
      <c r="U294" s="42">
        <v>3767.1571539205434</v>
      </c>
      <c r="V294" s="42">
        <v>3773.787153920543</v>
      </c>
      <c r="W294" s="42">
        <v>3892.667153920543</v>
      </c>
      <c r="X294" s="42">
        <v>3839.287153920543</v>
      </c>
      <c r="Y294" s="42">
        <v>3752.917153920543</v>
      </c>
    </row>
    <row r="295" spans="1:25" ht="15.75" customHeight="1">
      <c r="A295" s="41">
        <f t="shared" si="7"/>
        <v>43137</v>
      </c>
      <c r="B295" s="42">
        <v>3668.9871539205433</v>
      </c>
      <c r="C295" s="42">
        <v>3682.0971539205434</v>
      </c>
      <c r="D295" s="42">
        <v>3717.6571539205434</v>
      </c>
      <c r="E295" s="42">
        <v>3741.2271539205435</v>
      </c>
      <c r="F295" s="42">
        <v>3750.337153920543</v>
      </c>
      <c r="G295" s="42">
        <v>3739.4071539205434</v>
      </c>
      <c r="H295" s="42">
        <v>3667.567153920543</v>
      </c>
      <c r="I295" s="42">
        <v>3798.6971539205433</v>
      </c>
      <c r="J295" s="42">
        <v>3678.857153920543</v>
      </c>
      <c r="K295" s="42">
        <v>3671.537153920543</v>
      </c>
      <c r="L295" s="42">
        <v>3683.9371539205436</v>
      </c>
      <c r="M295" s="42">
        <v>3707.6771539205433</v>
      </c>
      <c r="N295" s="42">
        <v>3693.4071539205434</v>
      </c>
      <c r="O295" s="42">
        <v>3695.917153920543</v>
      </c>
      <c r="P295" s="42">
        <v>3713.4271539205433</v>
      </c>
      <c r="Q295" s="42">
        <v>3696.3271539205434</v>
      </c>
      <c r="R295" s="42">
        <v>3702.1971539205433</v>
      </c>
      <c r="S295" s="42">
        <v>3909.1171539205434</v>
      </c>
      <c r="T295" s="42">
        <v>3751.9071539205434</v>
      </c>
      <c r="U295" s="42">
        <v>3746.747153920543</v>
      </c>
      <c r="V295" s="42">
        <v>3756.6171539205434</v>
      </c>
      <c r="W295" s="42">
        <v>3846.707153920543</v>
      </c>
      <c r="X295" s="42">
        <v>3856.5071539205433</v>
      </c>
      <c r="Y295" s="42">
        <v>3760.6771539205433</v>
      </c>
    </row>
    <row r="296" spans="1:25" ht="15.75" customHeight="1">
      <c r="A296" s="41">
        <f t="shared" si="7"/>
        <v>43138</v>
      </c>
      <c r="B296" s="42">
        <v>3661.207153920543</v>
      </c>
      <c r="C296" s="42">
        <v>3675.667153920543</v>
      </c>
      <c r="D296" s="42">
        <v>3711.6171539205434</v>
      </c>
      <c r="E296" s="42">
        <v>3734.8271539205434</v>
      </c>
      <c r="F296" s="42">
        <v>3751.707153920543</v>
      </c>
      <c r="G296" s="42">
        <v>3737.207153920543</v>
      </c>
      <c r="H296" s="42">
        <v>3696.5771539205434</v>
      </c>
      <c r="I296" s="42">
        <v>3956.0971539205434</v>
      </c>
      <c r="J296" s="42">
        <v>3751.2771539205432</v>
      </c>
      <c r="K296" s="42">
        <v>3751.5971539205434</v>
      </c>
      <c r="L296" s="42">
        <v>3741.497153920543</v>
      </c>
      <c r="M296" s="42">
        <v>3776.567153920543</v>
      </c>
      <c r="N296" s="42">
        <v>3805.4871539205433</v>
      </c>
      <c r="O296" s="42">
        <v>3803.8271539205434</v>
      </c>
      <c r="P296" s="42">
        <v>3811.837153920543</v>
      </c>
      <c r="Q296" s="42">
        <v>3805.627153920543</v>
      </c>
      <c r="R296" s="42">
        <v>3730.817153920543</v>
      </c>
      <c r="S296" s="42">
        <v>3915.7371539205433</v>
      </c>
      <c r="T296" s="42">
        <v>3926.957153920543</v>
      </c>
      <c r="U296" s="42">
        <v>3918.087153920543</v>
      </c>
      <c r="V296" s="42">
        <v>4012.047153920543</v>
      </c>
      <c r="W296" s="42">
        <v>4101.2071539205435</v>
      </c>
      <c r="X296" s="42">
        <v>3797.857153920543</v>
      </c>
      <c r="Y296" s="42">
        <v>3771.7371539205433</v>
      </c>
    </row>
    <row r="297" spans="1:25" ht="15.75" customHeight="1">
      <c r="A297" s="41">
        <f t="shared" si="7"/>
        <v>43139</v>
      </c>
      <c r="B297" s="42">
        <v>3665.1871539205436</v>
      </c>
      <c r="C297" s="42">
        <v>3676.647153920543</v>
      </c>
      <c r="D297" s="42">
        <v>3708.627153920543</v>
      </c>
      <c r="E297" s="42">
        <v>3731.0271539205432</v>
      </c>
      <c r="F297" s="42">
        <v>3748.067153920543</v>
      </c>
      <c r="G297" s="42">
        <v>3742.6571539205434</v>
      </c>
      <c r="H297" s="42">
        <v>3734.707153920543</v>
      </c>
      <c r="I297" s="42">
        <v>3886.4071539205434</v>
      </c>
      <c r="J297" s="42">
        <v>3715.5071539205433</v>
      </c>
      <c r="K297" s="42">
        <v>3736.287153920543</v>
      </c>
      <c r="L297" s="42">
        <v>3740.5071539205433</v>
      </c>
      <c r="M297" s="42">
        <v>3779.2271539205435</v>
      </c>
      <c r="N297" s="42">
        <v>3756.497153920543</v>
      </c>
      <c r="O297" s="42">
        <v>3765.547153920543</v>
      </c>
      <c r="P297" s="42">
        <v>3780.9471539205433</v>
      </c>
      <c r="Q297" s="42">
        <v>3762.957153920543</v>
      </c>
      <c r="R297" s="42">
        <v>3774.047153920543</v>
      </c>
      <c r="S297" s="42">
        <v>4124.897153920544</v>
      </c>
      <c r="T297" s="42">
        <v>3860.7571539205433</v>
      </c>
      <c r="U297" s="42">
        <v>3850.5271539205432</v>
      </c>
      <c r="V297" s="42">
        <v>3952.3071539205434</v>
      </c>
      <c r="W297" s="42">
        <v>4018.2371539205433</v>
      </c>
      <c r="X297" s="42">
        <v>3901.9071539205434</v>
      </c>
      <c r="Y297" s="42">
        <v>3808.9871539205433</v>
      </c>
    </row>
    <row r="298" spans="1:25" ht="15.75" customHeight="1">
      <c r="A298" s="41">
        <f t="shared" si="7"/>
        <v>43140</v>
      </c>
      <c r="B298" s="42">
        <v>3699.8871539205434</v>
      </c>
      <c r="C298" s="42">
        <v>3704.8071539205434</v>
      </c>
      <c r="D298" s="42">
        <v>3738.9871539205433</v>
      </c>
      <c r="E298" s="42">
        <v>3759.837153920543</v>
      </c>
      <c r="F298" s="42">
        <v>3775.107153920543</v>
      </c>
      <c r="G298" s="42">
        <v>3757.8271539205434</v>
      </c>
      <c r="H298" s="42">
        <v>3708.5571539205434</v>
      </c>
      <c r="I298" s="42">
        <v>3851.787153920543</v>
      </c>
      <c r="J298" s="42">
        <v>3705.067153920543</v>
      </c>
      <c r="K298" s="42">
        <v>3738.9771539205435</v>
      </c>
      <c r="L298" s="42">
        <v>3745.0171539205435</v>
      </c>
      <c r="M298" s="42">
        <v>3755.817153920543</v>
      </c>
      <c r="N298" s="42">
        <v>3834.9471539205433</v>
      </c>
      <c r="O298" s="42">
        <v>3874.667153920543</v>
      </c>
      <c r="P298" s="42">
        <v>3847.317153920543</v>
      </c>
      <c r="Q298" s="42">
        <v>3892.9271539205433</v>
      </c>
      <c r="R298" s="42">
        <v>3993.4071539205434</v>
      </c>
      <c r="S298" s="42">
        <v>4230.167153920544</v>
      </c>
      <c r="T298" s="42">
        <v>3913.9371539205436</v>
      </c>
      <c r="U298" s="42">
        <v>3904.567153920543</v>
      </c>
      <c r="V298" s="42">
        <v>3887.9471539205433</v>
      </c>
      <c r="W298" s="42">
        <v>3922.5171539205435</v>
      </c>
      <c r="X298" s="42">
        <v>3907.4071539205434</v>
      </c>
      <c r="Y298" s="42">
        <v>3795.9671539205433</v>
      </c>
    </row>
    <row r="299" spans="1:25" ht="15.75" customHeight="1">
      <c r="A299" s="41">
        <f t="shared" si="7"/>
        <v>43141</v>
      </c>
      <c r="B299" s="42">
        <v>3673.0071539205433</v>
      </c>
      <c r="C299" s="42">
        <v>3695.0071539205433</v>
      </c>
      <c r="D299" s="42">
        <v>3728.917153920543</v>
      </c>
      <c r="E299" s="42">
        <v>3752.0171539205435</v>
      </c>
      <c r="F299" s="42">
        <v>3759.817153920543</v>
      </c>
      <c r="G299" s="42">
        <v>3741.4071539205434</v>
      </c>
      <c r="H299" s="42">
        <v>3686.397153920543</v>
      </c>
      <c r="I299" s="42">
        <v>3794.3071539205434</v>
      </c>
      <c r="J299" s="42">
        <v>3766.2371539205433</v>
      </c>
      <c r="K299" s="42">
        <v>3751.4671539205433</v>
      </c>
      <c r="L299" s="42">
        <v>3760.107153920543</v>
      </c>
      <c r="M299" s="42">
        <v>3744.5171539205435</v>
      </c>
      <c r="N299" s="42">
        <v>3741.627153920543</v>
      </c>
      <c r="O299" s="42">
        <v>3738.4471539205433</v>
      </c>
      <c r="P299" s="42">
        <v>3783.1371539205434</v>
      </c>
      <c r="Q299" s="42">
        <v>3724.5071539205433</v>
      </c>
      <c r="R299" s="42">
        <v>3825.4771539205435</v>
      </c>
      <c r="S299" s="42">
        <v>4128.727153920544</v>
      </c>
      <c r="T299" s="42">
        <v>3849.357153920543</v>
      </c>
      <c r="U299" s="42">
        <v>3857.4071539205434</v>
      </c>
      <c r="V299" s="42">
        <v>3856.5771539205434</v>
      </c>
      <c r="W299" s="42">
        <v>4004.2671539205435</v>
      </c>
      <c r="X299" s="42">
        <v>4011.4271539205433</v>
      </c>
      <c r="Y299" s="42">
        <v>3777.4371539205436</v>
      </c>
    </row>
    <row r="300" spans="1:25" ht="15.75" customHeight="1">
      <c r="A300" s="41">
        <f t="shared" si="7"/>
        <v>43142</v>
      </c>
      <c r="B300" s="42">
        <v>3696.9271539205433</v>
      </c>
      <c r="C300" s="42">
        <v>3711.3871539205434</v>
      </c>
      <c r="D300" s="42">
        <v>3744.7171539205433</v>
      </c>
      <c r="E300" s="42">
        <v>3771.047153920543</v>
      </c>
      <c r="F300" s="42">
        <v>3785.787153920543</v>
      </c>
      <c r="G300" s="42">
        <v>3763.357153920543</v>
      </c>
      <c r="H300" s="42">
        <v>3694.5271539205432</v>
      </c>
      <c r="I300" s="42">
        <v>3693.337153920543</v>
      </c>
      <c r="J300" s="42">
        <v>3727.8871539205434</v>
      </c>
      <c r="K300" s="42">
        <v>3764.797153920543</v>
      </c>
      <c r="L300" s="42">
        <v>3807.9271539205433</v>
      </c>
      <c r="M300" s="42">
        <v>3821.0971539205434</v>
      </c>
      <c r="N300" s="42">
        <v>3847.2171539205433</v>
      </c>
      <c r="O300" s="42">
        <v>3845.8871539205434</v>
      </c>
      <c r="P300" s="42">
        <v>3780.7371539205433</v>
      </c>
      <c r="Q300" s="42">
        <v>3793.0171539205435</v>
      </c>
      <c r="R300" s="42">
        <v>3834.8071539205434</v>
      </c>
      <c r="S300" s="42">
        <v>4112.617153920543</v>
      </c>
      <c r="T300" s="42">
        <v>4001.6771539205433</v>
      </c>
      <c r="U300" s="42">
        <v>3859.127153920543</v>
      </c>
      <c r="V300" s="42">
        <v>3877.877153920543</v>
      </c>
      <c r="W300" s="42">
        <v>4059.667153920543</v>
      </c>
      <c r="X300" s="42">
        <v>3974.4471539205433</v>
      </c>
      <c r="Y300" s="42">
        <v>3780.7271539205435</v>
      </c>
    </row>
    <row r="301" spans="1:25" ht="15.75" customHeight="1">
      <c r="A301" s="41">
        <f t="shared" si="7"/>
        <v>43143</v>
      </c>
      <c r="B301" s="42">
        <v>3686.5571539205434</v>
      </c>
      <c r="C301" s="42">
        <v>3707.377153920543</v>
      </c>
      <c r="D301" s="42">
        <v>3741.6371539205434</v>
      </c>
      <c r="E301" s="42">
        <v>3767.3271539205434</v>
      </c>
      <c r="F301" s="42">
        <v>3785.037153920543</v>
      </c>
      <c r="G301" s="42">
        <v>3763.0571539205434</v>
      </c>
      <c r="H301" s="42">
        <v>3708.2271539205435</v>
      </c>
      <c r="I301" s="42">
        <v>3851.797153920543</v>
      </c>
      <c r="J301" s="42">
        <v>3750.0771539205434</v>
      </c>
      <c r="K301" s="42">
        <v>3801.837153920543</v>
      </c>
      <c r="L301" s="42">
        <v>3850.2371539205433</v>
      </c>
      <c r="M301" s="42">
        <v>3840.337153920543</v>
      </c>
      <c r="N301" s="42">
        <v>3864.6571539205434</v>
      </c>
      <c r="O301" s="42">
        <v>3837.0171539205435</v>
      </c>
      <c r="P301" s="42">
        <v>3867.667153920543</v>
      </c>
      <c r="Q301" s="42">
        <v>3783.997153920543</v>
      </c>
      <c r="R301" s="42">
        <v>3830.3271539205434</v>
      </c>
      <c r="S301" s="42">
        <v>4109.417153920544</v>
      </c>
      <c r="T301" s="42">
        <v>3841.5171539205435</v>
      </c>
      <c r="U301" s="42">
        <v>3836.9371539205436</v>
      </c>
      <c r="V301" s="42">
        <v>3857.897153920543</v>
      </c>
      <c r="W301" s="42">
        <v>3953.287153920543</v>
      </c>
      <c r="X301" s="42">
        <v>3986.647153920543</v>
      </c>
      <c r="Y301" s="42">
        <v>3849.9271539205433</v>
      </c>
    </row>
    <row r="302" spans="1:25" ht="15.75" customHeight="1">
      <c r="A302" s="41">
        <f t="shared" si="7"/>
        <v>43144</v>
      </c>
      <c r="B302" s="42">
        <v>3689.3271539205434</v>
      </c>
      <c r="C302" s="42">
        <v>3714.8671539205434</v>
      </c>
      <c r="D302" s="42">
        <v>3741.6971539205433</v>
      </c>
      <c r="E302" s="42">
        <v>3769.127153920543</v>
      </c>
      <c r="F302" s="42">
        <v>3784.857153920543</v>
      </c>
      <c r="G302" s="42">
        <v>3766.7271539205435</v>
      </c>
      <c r="H302" s="42">
        <v>3710.667153920543</v>
      </c>
      <c r="I302" s="42">
        <v>3853.5971539205434</v>
      </c>
      <c r="J302" s="42">
        <v>3699.3071539205434</v>
      </c>
      <c r="K302" s="42">
        <v>3750.357153920543</v>
      </c>
      <c r="L302" s="42">
        <v>3791.587153920543</v>
      </c>
      <c r="M302" s="42">
        <v>3785.8271539205434</v>
      </c>
      <c r="N302" s="42">
        <v>3802.2171539205433</v>
      </c>
      <c r="O302" s="42">
        <v>3791.4771539205435</v>
      </c>
      <c r="P302" s="42">
        <v>3739.3671539205434</v>
      </c>
      <c r="Q302" s="42">
        <v>3739.877153920543</v>
      </c>
      <c r="R302" s="42">
        <v>3770.9671539205433</v>
      </c>
      <c r="S302" s="42">
        <v>3983.5171539205435</v>
      </c>
      <c r="T302" s="42">
        <v>3784.0771539205434</v>
      </c>
      <c r="U302" s="42">
        <v>3777.7171539205433</v>
      </c>
      <c r="V302" s="42">
        <v>3795.8871539205434</v>
      </c>
      <c r="W302" s="42">
        <v>3890.2371539205433</v>
      </c>
      <c r="X302" s="42">
        <v>3881.9071539205434</v>
      </c>
      <c r="Y302" s="42">
        <v>3771.797153920543</v>
      </c>
    </row>
    <row r="303" spans="1:25" ht="15.75" customHeight="1">
      <c r="A303" s="41">
        <f t="shared" si="7"/>
        <v>43145</v>
      </c>
      <c r="B303" s="42">
        <v>3658.3671539205434</v>
      </c>
      <c r="C303" s="42">
        <v>3733.6871539205436</v>
      </c>
      <c r="D303" s="42">
        <v>3757.1771539205433</v>
      </c>
      <c r="E303" s="42">
        <v>3783.5571539205434</v>
      </c>
      <c r="F303" s="42">
        <v>3795.6971539205433</v>
      </c>
      <c r="G303" s="42">
        <v>3775.3271539205434</v>
      </c>
      <c r="H303" s="42">
        <v>3685.1171539205434</v>
      </c>
      <c r="I303" s="42">
        <v>3800.5071539205433</v>
      </c>
      <c r="J303" s="42">
        <v>3688.4671539205433</v>
      </c>
      <c r="K303" s="42">
        <v>3761.207153920543</v>
      </c>
      <c r="L303" s="42">
        <v>3745.1871539205436</v>
      </c>
      <c r="M303" s="42">
        <v>3704.7571539205433</v>
      </c>
      <c r="N303" s="42">
        <v>3748.9071539205434</v>
      </c>
      <c r="O303" s="42">
        <v>3784.6571539205434</v>
      </c>
      <c r="P303" s="42">
        <v>3754.787153920543</v>
      </c>
      <c r="Q303" s="42">
        <v>3757.397153920543</v>
      </c>
      <c r="R303" s="42">
        <v>3752.2771539205432</v>
      </c>
      <c r="S303" s="42">
        <v>3913.0271539205432</v>
      </c>
      <c r="T303" s="42">
        <v>3720.0171539205435</v>
      </c>
      <c r="U303" s="42">
        <v>3743.5071539205433</v>
      </c>
      <c r="V303" s="42">
        <v>3765.4671539205433</v>
      </c>
      <c r="W303" s="42">
        <v>3895.7771539205432</v>
      </c>
      <c r="X303" s="42">
        <v>3823.9671539205433</v>
      </c>
      <c r="Y303" s="42">
        <v>3746.0771539205434</v>
      </c>
    </row>
    <row r="304" spans="1:25" ht="15.75" customHeight="1">
      <c r="A304" s="41">
        <f t="shared" si="7"/>
        <v>43146</v>
      </c>
      <c r="B304" s="42">
        <v>3638.037153920543</v>
      </c>
      <c r="C304" s="42">
        <v>3699.8071539205434</v>
      </c>
      <c r="D304" s="42">
        <v>3749.8071539205434</v>
      </c>
      <c r="E304" s="42">
        <v>3781.287153920543</v>
      </c>
      <c r="F304" s="42">
        <v>3796.087153920543</v>
      </c>
      <c r="G304" s="42">
        <v>3763.067153920543</v>
      </c>
      <c r="H304" s="42">
        <v>3633.797153920543</v>
      </c>
      <c r="I304" s="42">
        <v>3766.9871539205433</v>
      </c>
      <c r="J304" s="42">
        <v>3682.0771539205434</v>
      </c>
      <c r="K304" s="42">
        <v>3769.297153920543</v>
      </c>
      <c r="L304" s="42">
        <v>3802.147153920543</v>
      </c>
      <c r="M304" s="42">
        <v>3797.107153920543</v>
      </c>
      <c r="N304" s="42">
        <v>3833.567153920543</v>
      </c>
      <c r="O304" s="42">
        <v>3850.497153920543</v>
      </c>
      <c r="P304" s="42">
        <v>3790.1571539205434</v>
      </c>
      <c r="Q304" s="42">
        <v>3793.6171539205434</v>
      </c>
      <c r="R304" s="42">
        <v>3844.9871539205433</v>
      </c>
      <c r="S304" s="42">
        <v>3902.4071539205434</v>
      </c>
      <c r="T304" s="42">
        <v>3734.607153920543</v>
      </c>
      <c r="U304" s="42">
        <v>3719.797153920543</v>
      </c>
      <c r="V304" s="42">
        <v>3724.9671539205433</v>
      </c>
      <c r="W304" s="42">
        <v>3883.247153920543</v>
      </c>
      <c r="X304" s="42">
        <v>3846.0171539205435</v>
      </c>
      <c r="Y304" s="42">
        <v>3738.4871539205433</v>
      </c>
    </row>
    <row r="305" spans="1:25" ht="15.75" customHeight="1">
      <c r="A305" s="41">
        <f t="shared" si="7"/>
        <v>43147</v>
      </c>
      <c r="B305" s="42">
        <v>3682.4271539205433</v>
      </c>
      <c r="C305" s="42">
        <v>3706.107153920543</v>
      </c>
      <c r="D305" s="42">
        <v>3755.4271539205433</v>
      </c>
      <c r="E305" s="42">
        <v>3781.817153920543</v>
      </c>
      <c r="F305" s="42">
        <v>3802.997153920543</v>
      </c>
      <c r="G305" s="42">
        <v>3783.607153920543</v>
      </c>
      <c r="H305" s="42">
        <v>3686.8671539205434</v>
      </c>
      <c r="I305" s="42">
        <v>3897.1371539205434</v>
      </c>
      <c r="J305" s="42">
        <v>3697.0271539205432</v>
      </c>
      <c r="K305" s="42">
        <v>3819.397153920543</v>
      </c>
      <c r="L305" s="42">
        <v>3855.4471539205433</v>
      </c>
      <c r="M305" s="42">
        <v>3853.6971539205433</v>
      </c>
      <c r="N305" s="42">
        <v>3898.7171539205433</v>
      </c>
      <c r="O305" s="42">
        <v>3918.2771539205432</v>
      </c>
      <c r="P305" s="42">
        <v>3843.817153920543</v>
      </c>
      <c r="Q305" s="42">
        <v>3858.0271539205432</v>
      </c>
      <c r="R305" s="42">
        <v>3906.8071539205434</v>
      </c>
      <c r="S305" s="42">
        <v>4097.967153920544</v>
      </c>
      <c r="T305" s="42">
        <v>3773.647153920543</v>
      </c>
      <c r="U305" s="42">
        <v>3763.877153920543</v>
      </c>
      <c r="V305" s="42">
        <v>3767.497153920543</v>
      </c>
      <c r="W305" s="42">
        <v>3921.0271539205432</v>
      </c>
      <c r="X305" s="42">
        <v>3974.3671539205434</v>
      </c>
      <c r="Y305" s="42">
        <v>3753.087153920543</v>
      </c>
    </row>
    <row r="306" spans="1:25" ht="15.75" customHeight="1">
      <c r="A306" s="41">
        <f t="shared" si="7"/>
        <v>43148</v>
      </c>
      <c r="B306" s="42">
        <v>3661.037153920543</v>
      </c>
      <c r="C306" s="42">
        <v>3690.4271539205433</v>
      </c>
      <c r="D306" s="42">
        <v>3728.2371539205433</v>
      </c>
      <c r="E306" s="42">
        <v>3756.7671539205435</v>
      </c>
      <c r="F306" s="42">
        <v>3770.417153920543</v>
      </c>
      <c r="G306" s="42">
        <v>3773.6771539205433</v>
      </c>
      <c r="H306" s="42">
        <v>3709.607153920543</v>
      </c>
      <c r="I306" s="42">
        <v>3770.2671539205435</v>
      </c>
      <c r="J306" s="42">
        <v>3690.6971539205433</v>
      </c>
      <c r="K306" s="42">
        <v>3725.0571539205434</v>
      </c>
      <c r="L306" s="42">
        <v>3773.0271539205432</v>
      </c>
      <c r="M306" s="42">
        <v>3785.147153920543</v>
      </c>
      <c r="N306" s="42">
        <v>3816.0771539205434</v>
      </c>
      <c r="O306" s="42">
        <v>3811.207153920543</v>
      </c>
      <c r="P306" s="42">
        <v>3749.8671539205434</v>
      </c>
      <c r="Q306" s="42">
        <v>3765.397153920543</v>
      </c>
      <c r="R306" s="42">
        <v>3806.8271539205434</v>
      </c>
      <c r="S306" s="42">
        <v>4090.547153920543</v>
      </c>
      <c r="T306" s="42">
        <v>3780.8471539205434</v>
      </c>
      <c r="U306" s="42">
        <v>3774.9271539205433</v>
      </c>
      <c r="V306" s="42">
        <v>3793.747153920543</v>
      </c>
      <c r="W306" s="42">
        <v>3901.087153920543</v>
      </c>
      <c r="X306" s="42">
        <v>3963.8671539205434</v>
      </c>
      <c r="Y306" s="42">
        <v>3771.917153920543</v>
      </c>
    </row>
    <row r="307" spans="1:25" ht="15.75" customHeight="1">
      <c r="A307" s="41">
        <f t="shared" si="7"/>
        <v>43149</v>
      </c>
      <c r="B307" s="42">
        <v>3715.4671539205433</v>
      </c>
      <c r="C307" s="42">
        <v>3758.707153920543</v>
      </c>
      <c r="D307" s="42">
        <v>3785.337153920543</v>
      </c>
      <c r="E307" s="42">
        <v>3813.9871539205433</v>
      </c>
      <c r="F307" s="42">
        <v>3837.1771539205433</v>
      </c>
      <c r="G307" s="42">
        <v>3818.5771539205434</v>
      </c>
      <c r="H307" s="42">
        <v>3755.3271539205434</v>
      </c>
      <c r="I307" s="42">
        <v>3825.287153920543</v>
      </c>
      <c r="J307" s="42">
        <v>3773.3471539205434</v>
      </c>
      <c r="K307" s="42">
        <v>3713.2571539205433</v>
      </c>
      <c r="L307" s="42">
        <v>3792.797153920543</v>
      </c>
      <c r="M307" s="42">
        <v>3853.127153920543</v>
      </c>
      <c r="N307" s="42">
        <v>3878.0571539205434</v>
      </c>
      <c r="O307" s="42">
        <v>3866.287153920543</v>
      </c>
      <c r="P307" s="42">
        <v>3833.5571539205434</v>
      </c>
      <c r="Q307" s="42">
        <v>3845.4071539205434</v>
      </c>
      <c r="R307" s="42">
        <v>3913.337153920543</v>
      </c>
      <c r="S307" s="42">
        <v>4095.9271539205433</v>
      </c>
      <c r="T307" s="42">
        <v>3894.417153920543</v>
      </c>
      <c r="U307" s="42">
        <v>3863.9771539205435</v>
      </c>
      <c r="V307" s="42">
        <v>3773.5771539205434</v>
      </c>
      <c r="W307" s="42">
        <v>3892.5271539205432</v>
      </c>
      <c r="X307" s="42">
        <v>3996.7571539205433</v>
      </c>
      <c r="Y307" s="42">
        <v>3847.0571539205434</v>
      </c>
    </row>
    <row r="308" spans="1:25" ht="15.75" customHeight="1">
      <c r="A308" s="41">
        <f t="shared" si="7"/>
        <v>43150</v>
      </c>
      <c r="B308" s="42">
        <v>3704.787153920543</v>
      </c>
      <c r="C308" s="42">
        <v>3728.4071539205434</v>
      </c>
      <c r="D308" s="42">
        <v>3772.0071539205433</v>
      </c>
      <c r="E308" s="42">
        <v>3797.107153920543</v>
      </c>
      <c r="F308" s="42">
        <v>3808.7271539205435</v>
      </c>
      <c r="G308" s="42">
        <v>3787.747153920543</v>
      </c>
      <c r="H308" s="42">
        <v>3689.5271539205432</v>
      </c>
      <c r="I308" s="42">
        <v>3839.2671539205435</v>
      </c>
      <c r="J308" s="42">
        <v>3736.0571539205434</v>
      </c>
      <c r="K308" s="42">
        <v>3777.8671539205434</v>
      </c>
      <c r="L308" s="42">
        <v>3796.5071539205433</v>
      </c>
      <c r="M308" s="42">
        <v>3833.3071539205434</v>
      </c>
      <c r="N308" s="42">
        <v>3887.3071539205434</v>
      </c>
      <c r="O308" s="42">
        <v>3884.0271539205432</v>
      </c>
      <c r="P308" s="42">
        <v>3841.997153920543</v>
      </c>
      <c r="Q308" s="42">
        <v>3896.1371539205434</v>
      </c>
      <c r="R308" s="42">
        <v>3946.917153920543</v>
      </c>
      <c r="S308" s="42">
        <v>4103.667153920544</v>
      </c>
      <c r="T308" s="42">
        <v>3780.1971539205433</v>
      </c>
      <c r="U308" s="42">
        <v>3763.207153920543</v>
      </c>
      <c r="V308" s="42">
        <v>3759.4771539205435</v>
      </c>
      <c r="W308" s="42">
        <v>3887.6871539205436</v>
      </c>
      <c r="X308" s="42">
        <v>3874.2371539205433</v>
      </c>
      <c r="Y308" s="42">
        <v>3772.6971539205433</v>
      </c>
    </row>
    <row r="309" spans="1:25" ht="15.75" customHeight="1">
      <c r="A309" s="41">
        <f t="shared" si="7"/>
        <v>43151</v>
      </c>
      <c r="B309" s="42">
        <v>3662.997153920543</v>
      </c>
      <c r="C309" s="42">
        <v>3726.2771539205432</v>
      </c>
      <c r="D309" s="42">
        <v>3769.1971539205433</v>
      </c>
      <c r="E309" s="42">
        <v>3794.6171539205434</v>
      </c>
      <c r="F309" s="42">
        <v>3806.417153920543</v>
      </c>
      <c r="G309" s="42">
        <v>3784.747153920543</v>
      </c>
      <c r="H309" s="42">
        <v>3681.6171539205434</v>
      </c>
      <c r="I309" s="42">
        <v>3837.6171539205434</v>
      </c>
      <c r="J309" s="42">
        <v>3698.1371539205434</v>
      </c>
      <c r="K309" s="42">
        <v>3782.8471539205434</v>
      </c>
      <c r="L309" s="42">
        <v>3747.4771539205435</v>
      </c>
      <c r="M309" s="42">
        <v>3838.397153920543</v>
      </c>
      <c r="N309" s="42">
        <v>3895.3271539205434</v>
      </c>
      <c r="O309" s="42">
        <v>3890.9071539205434</v>
      </c>
      <c r="P309" s="42">
        <v>3781.9771539205435</v>
      </c>
      <c r="Q309" s="42">
        <v>3904.7671539205435</v>
      </c>
      <c r="R309" s="42">
        <v>3866.647153920543</v>
      </c>
      <c r="S309" s="42">
        <v>4129.057153920544</v>
      </c>
      <c r="T309" s="42">
        <v>3760.9671539205433</v>
      </c>
      <c r="U309" s="42">
        <v>3759.457153920543</v>
      </c>
      <c r="V309" s="42">
        <v>3765.957153920543</v>
      </c>
      <c r="W309" s="42">
        <v>3889.547153920543</v>
      </c>
      <c r="X309" s="42">
        <v>3877.547153920543</v>
      </c>
      <c r="Y309" s="42">
        <v>3775.4471539205433</v>
      </c>
    </row>
    <row r="310" spans="1:25" ht="15.75" customHeight="1">
      <c r="A310" s="41">
        <f t="shared" si="7"/>
        <v>43152</v>
      </c>
      <c r="B310" s="42">
        <v>3650.9671539205433</v>
      </c>
      <c r="C310" s="42">
        <v>3705.2771539205432</v>
      </c>
      <c r="D310" s="42">
        <v>3745.917153920543</v>
      </c>
      <c r="E310" s="42">
        <v>3772.837153920543</v>
      </c>
      <c r="F310" s="42">
        <v>3788.067153920543</v>
      </c>
      <c r="G310" s="42">
        <v>3761.9771539205435</v>
      </c>
      <c r="H310" s="42">
        <v>3688.5271539205432</v>
      </c>
      <c r="I310" s="42">
        <v>3835.6171539205434</v>
      </c>
      <c r="J310" s="42">
        <v>3707.747153920543</v>
      </c>
      <c r="K310" s="42">
        <v>3826.1171539205434</v>
      </c>
      <c r="L310" s="42">
        <v>3813.647153920543</v>
      </c>
      <c r="M310" s="42">
        <v>3902.317153920543</v>
      </c>
      <c r="N310" s="42">
        <v>3792.7771539205432</v>
      </c>
      <c r="O310" s="42">
        <v>3781.647153920543</v>
      </c>
      <c r="P310" s="42">
        <v>3776.6771539205433</v>
      </c>
      <c r="Q310" s="42">
        <v>3732.047153920543</v>
      </c>
      <c r="R310" s="42">
        <v>3801.4771539205435</v>
      </c>
      <c r="S310" s="42">
        <v>4101.197153920543</v>
      </c>
      <c r="T310" s="42">
        <v>3759.9371539205436</v>
      </c>
      <c r="U310" s="42">
        <v>3762.0771539205434</v>
      </c>
      <c r="V310" s="42">
        <v>3780.9771539205435</v>
      </c>
      <c r="W310" s="42">
        <v>3893.817153920543</v>
      </c>
      <c r="X310" s="42">
        <v>3972.8271539205434</v>
      </c>
      <c r="Y310" s="42">
        <v>3825.997153920543</v>
      </c>
    </row>
    <row r="311" spans="1:25" ht="15.75" customHeight="1">
      <c r="A311" s="41">
        <f t="shared" si="7"/>
        <v>43153</v>
      </c>
      <c r="B311" s="42">
        <v>3658.0271539205432</v>
      </c>
      <c r="C311" s="42">
        <v>3720.7371539205433</v>
      </c>
      <c r="D311" s="42">
        <v>3767.4071539205434</v>
      </c>
      <c r="E311" s="42">
        <v>3795.587153920543</v>
      </c>
      <c r="F311" s="42">
        <v>3808.2771539205432</v>
      </c>
      <c r="G311" s="42">
        <v>3782.9871539205433</v>
      </c>
      <c r="H311" s="42">
        <v>3701.9771539205435</v>
      </c>
      <c r="I311" s="42">
        <v>3796.397153920543</v>
      </c>
      <c r="J311" s="42">
        <v>3668.1771539205433</v>
      </c>
      <c r="K311" s="42">
        <v>3772.787153920543</v>
      </c>
      <c r="L311" s="42">
        <v>3784.917153920543</v>
      </c>
      <c r="M311" s="42">
        <v>3851.2771539205432</v>
      </c>
      <c r="N311" s="42">
        <v>3828.9771539205435</v>
      </c>
      <c r="O311" s="42">
        <v>3810.147153920543</v>
      </c>
      <c r="P311" s="42">
        <v>3794.2271539205435</v>
      </c>
      <c r="Q311" s="42">
        <v>3732.6571539205434</v>
      </c>
      <c r="R311" s="42">
        <v>3768.9271539205433</v>
      </c>
      <c r="S311" s="42">
        <v>4060.577153920543</v>
      </c>
      <c r="T311" s="42">
        <v>3806.9071539205434</v>
      </c>
      <c r="U311" s="42">
        <v>3806.957153920543</v>
      </c>
      <c r="V311" s="42">
        <v>3829.417153920543</v>
      </c>
      <c r="W311" s="42">
        <v>3962.047153920543</v>
      </c>
      <c r="X311" s="42">
        <v>3940.7771539205432</v>
      </c>
      <c r="Y311" s="42">
        <v>3734.0571539205434</v>
      </c>
    </row>
    <row r="312" spans="1:25" ht="15.75" customHeight="1">
      <c r="A312" s="41">
        <f t="shared" si="7"/>
        <v>43154</v>
      </c>
      <c r="B312" s="42">
        <v>3672.997153920543</v>
      </c>
      <c r="C312" s="42">
        <v>3727.4771539205435</v>
      </c>
      <c r="D312" s="42">
        <v>3759.6571539205434</v>
      </c>
      <c r="E312" s="42">
        <v>3789.357153920543</v>
      </c>
      <c r="F312" s="42">
        <v>3802.107153920543</v>
      </c>
      <c r="G312" s="42">
        <v>3773.6371539205434</v>
      </c>
      <c r="H312" s="42">
        <v>3728.7271539205435</v>
      </c>
      <c r="I312" s="42">
        <v>3765.7571539205433</v>
      </c>
      <c r="J312" s="42">
        <v>3722.2171539205433</v>
      </c>
      <c r="K312" s="42">
        <v>3745.247153920543</v>
      </c>
      <c r="L312" s="42">
        <v>3829.5271539205432</v>
      </c>
      <c r="M312" s="42">
        <v>3738.8671539205434</v>
      </c>
      <c r="N312" s="42">
        <v>3720.6171539205434</v>
      </c>
      <c r="O312" s="42">
        <v>3714.4671539205433</v>
      </c>
      <c r="P312" s="42">
        <v>3706.6771539205433</v>
      </c>
      <c r="Q312" s="42">
        <v>3745.8871539205434</v>
      </c>
      <c r="R312" s="42">
        <v>3861.0071539205433</v>
      </c>
      <c r="S312" s="42">
        <v>4018.2371539205433</v>
      </c>
      <c r="T312" s="42">
        <v>3781.1871539205436</v>
      </c>
      <c r="U312" s="42">
        <v>3794.797153920543</v>
      </c>
      <c r="V312" s="42">
        <v>3819.127153920543</v>
      </c>
      <c r="W312" s="42">
        <v>3959.067153920543</v>
      </c>
      <c r="X312" s="42">
        <v>3923.5571539205434</v>
      </c>
      <c r="Y312" s="42">
        <v>3801.4871539205433</v>
      </c>
    </row>
    <row r="313" spans="1:25" ht="15.75" customHeight="1">
      <c r="A313" s="41">
        <f t="shared" si="7"/>
        <v>43155</v>
      </c>
      <c r="B313" s="42">
        <v>3704.1771539205433</v>
      </c>
      <c r="C313" s="42">
        <v>3753.8871539205434</v>
      </c>
      <c r="D313" s="42">
        <v>3798.0971539205434</v>
      </c>
      <c r="E313" s="42">
        <v>3830.4671539205433</v>
      </c>
      <c r="F313" s="42">
        <v>3852.917153920543</v>
      </c>
      <c r="G313" s="42">
        <v>3832.7271539205435</v>
      </c>
      <c r="H313" s="42">
        <v>3845.7171539205433</v>
      </c>
      <c r="I313" s="42">
        <v>3840.9371539205436</v>
      </c>
      <c r="J313" s="42">
        <v>3835.707153920543</v>
      </c>
      <c r="K313" s="42">
        <v>3742.8271539205434</v>
      </c>
      <c r="L313" s="42">
        <v>3732.7371539205433</v>
      </c>
      <c r="M313" s="42">
        <v>3701.0071539205433</v>
      </c>
      <c r="N313" s="42">
        <v>3725.497153920543</v>
      </c>
      <c r="O313" s="42">
        <v>3748.247153920543</v>
      </c>
      <c r="P313" s="42">
        <v>3780.247153920543</v>
      </c>
      <c r="Q313" s="42">
        <v>3822.357153920543</v>
      </c>
      <c r="R313" s="42">
        <v>3868.707153920543</v>
      </c>
      <c r="S313" s="42">
        <v>4001.0071539205433</v>
      </c>
      <c r="T313" s="42">
        <v>3796.707153920543</v>
      </c>
      <c r="U313" s="42">
        <v>3798.147153920543</v>
      </c>
      <c r="V313" s="42">
        <v>3800.607153920543</v>
      </c>
      <c r="W313" s="42">
        <v>3932.5771539205434</v>
      </c>
      <c r="X313" s="42">
        <v>3951.7371539205433</v>
      </c>
      <c r="Y313" s="42">
        <v>3761.0071539205433</v>
      </c>
    </row>
    <row r="314" spans="1:25" ht="15.75" customHeight="1">
      <c r="A314" s="41">
        <f t="shared" si="7"/>
        <v>43156</v>
      </c>
      <c r="B314" s="42">
        <v>3674.9871539205433</v>
      </c>
      <c r="C314" s="42">
        <v>3743.707153920543</v>
      </c>
      <c r="D314" s="42">
        <v>3787.1971539205433</v>
      </c>
      <c r="E314" s="42">
        <v>3811.297153920543</v>
      </c>
      <c r="F314" s="42">
        <v>3834.3271539205434</v>
      </c>
      <c r="G314" s="42">
        <v>3818.897153920543</v>
      </c>
      <c r="H314" s="42">
        <v>3782.2571539205433</v>
      </c>
      <c r="I314" s="42">
        <v>3778.047153920543</v>
      </c>
      <c r="J314" s="42">
        <v>3811.817153920543</v>
      </c>
      <c r="K314" s="42">
        <v>3725.6171539205434</v>
      </c>
      <c r="L314" s="42">
        <v>3768.3671539205434</v>
      </c>
      <c r="M314" s="42">
        <v>3711.9471539205433</v>
      </c>
      <c r="N314" s="42">
        <v>3708.5771539205434</v>
      </c>
      <c r="O314" s="42">
        <v>3787.707153920543</v>
      </c>
      <c r="P314" s="42">
        <v>3801.167153920543</v>
      </c>
      <c r="Q314" s="42">
        <v>3840.0271539205432</v>
      </c>
      <c r="R314" s="42">
        <v>3885.707153920543</v>
      </c>
      <c r="S314" s="42">
        <v>3996.787153920543</v>
      </c>
      <c r="T314" s="42">
        <v>3798.287153920543</v>
      </c>
      <c r="U314" s="42">
        <v>3796.897153920543</v>
      </c>
      <c r="V314" s="42">
        <v>3803.7171539205433</v>
      </c>
      <c r="W314" s="42">
        <v>3915.1571539205434</v>
      </c>
      <c r="X314" s="42">
        <v>3958.817153920543</v>
      </c>
      <c r="Y314" s="42">
        <v>3767.997153920543</v>
      </c>
    </row>
    <row r="315" spans="1:25" ht="15.75" customHeight="1">
      <c r="A315" s="41">
        <f t="shared" si="7"/>
        <v>43157</v>
      </c>
      <c r="B315" s="42">
        <v>3691.547153920543</v>
      </c>
      <c r="C315" s="42">
        <v>3735.3271539205434</v>
      </c>
      <c r="D315" s="42">
        <v>3768.9071539205434</v>
      </c>
      <c r="E315" s="42">
        <v>3800.647153920543</v>
      </c>
      <c r="F315" s="42">
        <v>3813.0571539205434</v>
      </c>
      <c r="G315" s="42">
        <v>3781.0571539205434</v>
      </c>
      <c r="H315" s="42">
        <v>3712.547153920543</v>
      </c>
      <c r="I315" s="42">
        <v>3862.0171539205435</v>
      </c>
      <c r="J315" s="42">
        <v>3739.917153920543</v>
      </c>
      <c r="K315" s="42">
        <v>3807.2371539205433</v>
      </c>
      <c r="L315" s="42">
        <v>3767.877153920543</v>
      </c>
      <c r="M315" s="42">
        <v>3766.4071539205434</v>
      </c>
      <c r="N315" s="42">
        <v>3802.1771539205433</v>
      </c>
      <c r="O315" s="42">
        <v>3775.9771539205435</v>
      </c>
      <c r="P315" s="42">
        <v>3787.567153920543</v>
      </c>
      <c r="Q315" s="42">
        <v>3785.1571539205434</v>
      </c>
      <c r="R315" s="42">
        <v>3771.6971539205433</v>
      </c>
      <c r="S315" s="42">
        <v>4009.0771539205434</v>
      </c>
      <c r="T315" s="42">
        <v>3784.127153920543</v>
      </c>
      <c r="U315" s="42">
        <v>3786.4371539205436</v>
      </c>
      <c r="V315" s="42">
        <v>3789.047153920543</v>
      </c>
      <c r="W315" s="42">
        <v>3910.147153920543</v>
      </c>
      <c r="X315" s="42">
        <v>3968.6171539205434</v>
      </c>
      <c r="Y315" s="42">
        <v>3764.6871539205436</v>
      </c>
    </row>
    <row r="316" spans="1:25" ht="15.75" customHeight="1">
      <c r="A316" s="41">
        <f t="shared" si="7"/>
        <v>43158</v>
      </c>
      <c r="B316" s="42">
        <v>3674.4771539205435</v>
      </c>
      <c r="C316" s="42">
        <v>3722.957153920543</v>
      </c>
      <c r="D316" s="42">
        <v>3768.5771539205434</v>
      </c>
      <c r="E316" s="42">
        <v>3800.8871539205434</v>
      </c>
      <c r="F316" s="42">
        <v>3815.4371539205436</v>
      </c>
      <c r="G316" s="42">
        <v>3778.107153920543</v>
      </c>
      <c r="H316" s="42">
        <v>3714.4371539205436</v>
      </c>
      <c r="I316" s="42">
        <v>3811.1571539205434</v>
      </c>
      <c r="J316" s="42">
        <v>3688.3471539205434</v>
      </c>
      <c r="K316" s="42">
        <v>3689.497153920543</v>
      </c>
      <c r="L316" s="42">
        <v>3704.9371539205436</v>
      </c>
      <c r="M316" s="42">
        <v>3703.567153920543</v>
      </c>
      <c r="N316" s="42">
        <v>3694.9671539205433</v>
      </c>
      <c r="O316" s="42">
        <v>3753.127153920543</v>
      </c>
      <c r="P316" s="42">
        <v>3726.627153920543</v>
      </c>
      <c r="Q316" s="42">
        <v>3740.2371539205433</v>
      </c>
      <c r="R316" s="42">
        <v>3779.897153920543</v>
      </c>
      <c r="S316" s="42">
        <v>3913.2571539205433</v>
      </c>
      <c r="T316" s="42">
        <v>3752.2171539205433</v>
      </c>
      <c r="U316" s="42">
        <v>3746.7571539205433</v>
      </c>
      <c r="V316" s="42">
        <v>3754.1871539205436</v>
      </c>
      <c r="W316" s="42">
        <v>3874.3671539205434</v>
      </c>
      <c r="X316" s="42">
        <v>3882.7771539205432</v>
      </c>
      <c r="Y316" s="42">
        <v>3763.7571539205433</v>
      </c>
    </row>
    <row r="317" spans="1:25" ht="15.75" customHeight="1">
      <c r="A317" s="41">
        <f t="shared" si="7"/>
        <v>43159</v>
      </c>
      <c r="B317" s="42">
        <v>3688.107153920543</v>
      </c>
      <c r="C317" s="42">
        <v>3754.9671539205433</v>
      </c>
      <c r="D317" s="42">
        <v>3811.7571539205433</v>
      </c>
      <c r="E317" s="42">
        <v>3843.2571539205433</v>
      </c>
      <c r="F317" s="42">
        <v>3854.567153920543</v>
      </c>
      <c r="G317" s="42">
        <v>3820.7771539205432</v>
      </c>
      <c r="H317" s="42">
        <v>3769.787153920543</v>
      </c>
      <c r="I317" s="42">
        <v>3721.997153920543</v>
      </c>
      <c r="J317" s="42">
        <v>3769.6971539205433</v>
      </c>
      <c r="K317" s="42">
        <v>3727.897153920543</v>
      </c>
      <c r="L317" s="42">
        <v>3727.5271539205432</v>
      </c>
      <c r="M317" s="42">
        <v>3722.7571539205433</v>
      </c>
      <c r="N317" s="42">
        <v>3730.1771539205433</v>
      </c>
      <c r="O317" s="42">
        <v>3719.9471539205433</v>
      </c>
      <c r="P317" s="42">
        <v>3709.817153920543</v>
      </c>
      <c r="Q317" s="42">
        <v>3725.037153920543</v>
      </c>
      <c r="R317" s="42">
        <v>3779.287153920543</v>
      </c>
      <c r="S317" s="42">
        <v>3884.897153920543</v>
      </c>
      <c r="T317" s="42">
        <v>3787.9371539205436</v>
      </c>
      <c r="U317" s="42">
        <v>3797.837153920543</v>
      </c>
      <c r="V317" s="42">
        <v>3822.0571539205434</v>
      </c>
      <c r="W317" s="42">
        <v>3917.4271539205433</v>
      </c>
      <c r="X317" s="42">
        <v>3818.8871539205434</v>
      </c>
      <c r="Y317" s="42">
        <v>3718.2771539205432</v>
      </c>
    </row>
    <row r="318" spans="1:25" ht="15.75" customHeight="1">
      <c r="A318" s="41"/>
      <c r="B318" s="42"/>
      <c r="C318" s="42"/>
      <c r="D318" s="42"/>
      <c r="E318" s="42"/>
      <c r="F318" s="42"/>
      <c r="G318" s="42"/>
      <c r="H318" s="42"/>
      <c r="I318" s="42"/>
      <c r="J318" s="42"/>
      <c r="K318" s="42"/>
      <c r="L318" s="42"/>
      <c r="M318" s="42"/>
      <c r="N318" s="42"/>
      <c r="O318" s="42"/>
      <c r="P318" s="42"/>
      <c r="Q318" s="42"/>
      <c r="R318" s="42"/>
      <c r="S318" s="42"/>
      <c r="T318" s="42"/>
      <c r="U318" s="42"/>
      <c r="V318" s="42"/>
      <c r="W318" s="42"/>
      <c r="X318" s="42"/>
      <c r="Y318" s="42"/>
    </row>
    <row r="319" spans="1:25" ht="15.75" customHeight="1">
      <c r="A319" s="41"/>
      <c r="B319" s="42"/>
      <c r="C319" s="42"/>
      <c r="D319" s="42"/>
      <c r="E319" s="42"/>
      <c r="F319" s="42"/>
      <c r="G319" s="42"/>
      <c r="H319" s="42"/>
      <c r="I319" s="42"/>
      <c r="J319" s="42"/>
      <c r="K319" s="42"/>
      <c r="L319" s="42"/>
      <c r="M319" s="42"/>
      <c r="N319" s="42"/>
      <c r="O319" s="42"/>
      <c r="P319" s="42"/>
      <c r="Q319" s="42"/>
      <c r="R319" s="42"/>
      <c r="S319" s="42"/>
      <c r="T319" s="42"/>
      <c r="U319" s="42"/>
      <c r="V319" s="42"/>
      <c r="W319" s="42"/>
      <c r="X319" s="42"/>
      <c r="Y319" s="42"/>
    </row>
    <row r="320" spans="1:25" ht="15.75" customHeight="1">
      <c r="A320" s="41"/>
      <c r="B320" s="42"/>
      <c r="C320" s="42"/>
      <c r="D320" s="42"/>
      <c r="E320" s="42"/>
      <c r="F320" s="42"/>
      <c r="G320" s="42"/>
      <c r="H320" s="42"/>
      <c r="I320" s="42"/>
      <c r="J320" s="42"/>
      <c r="K320" s="42"/>
      <c r="L320" s="42"/>
      <c r="M320" s="42"/>
      <c r="N320" s="42"/>
      <c r="O320" s="42"/>
      <c r="P320" s="42"/>
      <c r="Q320" s="42"/>
      <c r="R320" s="42"/>
      <c r="S320" s="42"/>
      <c r="T320" s="42"/>
      <c r="U320" s="42"/>
      <c r="V320" s="42"/>
      <c r="W320" s="42"/>
      <c r="X320" s="42"/>
      <c r="Y320" s="42"/>
    </row>
    <row r="321" spans="1:25" ht="15.75" customHeight="1">
      <c r="A321" s="37"/>
      <c r="B321" s="38"/>
      <c r="C321" s="38"/>
      <c r="D321" s="38"/>
      <c r="E321" s="38"/>
      <c r="F321" s="38"/>
      <c r="G321" s="38"/>
      <c r="H321" s="38"/>
      <c r="I321" s="38"/>
      <c r="J321" s="38"/>
      <c r="K321" s="38"/>
      <c r="L321" s="38"/>
      <c r="M321" s="38"/>
      <c r="N321" s="38"/>
      <c r="O321" s="38"/>
      <c r="P321" s="38"/>
      <c r="Q321" s="38"/>
      <c r="R321" s="38"/>
      <c r="S321" s="38"/>
      <c r="T321" s="38"/>
      <c r="U321" s="38"/>
      <c r="V321" s="38"/>
      <c r="W321" s="38"/>
      <c r="X321" s="38"/>
      <c r="Y321" s="38"/>
    </row>
    <row r="322" spans="1:25" ht="15.75" customHeight="1">
      <c r="A322" s="37" t="s">
        <v>78</v>
      </c>
      <c r="B322" s="38"/>
      <c r="C322" s="39" t="s">
        <v>79</v>
      </c>
      <c r="D322" s="38"/>
      <c r="E322" s="38"/>
      <c r="F322" s="38"/>
      <c r="G322" s="38"/>
      <c r="H322" s="38"/>
      <c r="I322" s="38"/>
      <c r="J322" s="38"/>
      <c r="K322" s="38"/>
      <c r="L322" s="38"/>
      <c r="M322" s="38"/>
      <c r="N322" s="38"/>
      <c r="O322" s="38"/>
      <c r="P322" s="38"/>
      <c r="Q322" s="38"/>
      <c r="R322" s="38"/>
      <c r="S322" s="38"/>
      <c r="T322" s="38"/>
      <c r="U322" s="38"/>
      <c r="V322" s="38"/>
      <c r="W322" s="38"/>
      <c r="X322" s="38"/>
      <c r="Y322" s="38"/>
    </row>
    <row r="323" spans="1:25" ht="15.75" customHeight="1">
      <c r="A323" s="37" t="s">
        <v>80</v>
      </c>
      <c r="B323" s="38"/>
      <c r="C323" s="38"/>
      <c r="D323" s="38"/>
      <c r="E323" s="38"/>
      <c r="F323" s="38"/>
      <c r="G323" s="40" t="s">
        <v>81</v>
      </c>
      <c r="H323" s="38"/>
      <c r="I323" s="38"/>
      <c r="J323" s="38"/>
      <c r="K323" s="38"/>
      <c r="L323" s="38"/>
      <c r="M323" s="38"/>
      <c r="N323" s="38"/>
      <c r="O323" s="38"/>
      <c r="P323" s="38"/>
      <c r="Q323" s="38"/>
      <c r="R323" s="38"/>
      <c r="S323" s="38"/>
      <c r="T323" s="38"/>
      <c r="U323" s="38"/>
      <c r="V323" s="38"/>
      <c r="W323" s="38"/>
      <c r="X323" s="38"/>
      <c r="Y323" s="38"/>
    </row>
    <row r="324" spans="1:25" ht="15.75" customHeight="1">
      <c r="A324" s="89" t="s">
        <v>82</v>
      </c>
      <c r="B324" s="92" t="s">
        <v>83</v>
      </c>
      <c r="C324" s="93"/>
      <c r="D324" s="93"/>
      <c r="E324" s="93"/>
      <c r="F324" s="93"/>
      <c r="G324" s="93"/>
      <c r="H324" s="93"/>
      <c r="I324" s="93"/>
      <c r="J324" s="93"/>
      <c r="K324" s="93"/>
      <c r="L324" s="93"/>
      <c r="M324" s="93"/>
      <c r="N324" s="93"/>
      <c r="O324" s="93"/>
      <c r="P324" s="93"/>
      <c r="Q324" s="93"/>
      <c r="R324" s="93"/>
      <c r="S324" s="93"/>
      <c r="T324" s="93"/>
      <c r="U324" s="93"/>
      <c r="V324" s="93"/>
      <c r="W324" s="93"/>
      <c r="X324" s="93"/>
      <c r="Y324" s="94"/>
    </row>
    <row r="325" spans="1:25" ht="15.75" customHeight="1">
      <c r="A325" s="90"/>
      <c r="B325" s="95"/>
      <c r="C325" s="96"/>
      <c r="D325" s="96"/>
      <c r="E325" s="96"/>
      <c r="F325" s="96"/>
      <c r="G325" s="96"/>
      <c r="H325" s="96"/>
      <c r="I325" s="96"/>
      <c r="J325" s="96"/>
      <c r="K325" s="96"/>
      <c r="L325" s="96"/>
      <c r="M325" s="96"/>
      <c r="N325" s="96"/>
      <c r="O325" s="96"/>
      <c r="P325" s="96"/>
      <c r="Q325" s="96"/>
      <c r="R325" s="96"/>
      <c r="S325" s="96"/>
      <c r="T325" s="96"/>
      <c r="U325" s="96"/>
      <c r="V325" s="96"/>
      <c r="W325" s="96"/>
      <c r="X325" s="96"/>
      <c r="Y325" s="97"/>
    </row>
    <row r="326" spans="1:25" ht="15.75" customHeight="1">
      <c r="A326" s="90"/>
      <c r="B326" s="98" t="s">
        <v>84</v>
      </c>
      <c r="C326" s="98" t="s">
        <v>85</v>
      </c>
      <c r="D326" s="98" t="s">
        <v>86</v>
      </c>
      <c r="E326" s="98" t="s">
        <v>87</v>
      </c>
      <c r="F326" s="98" t="s">
        <v>88</v>
      </c>
      <c r="G326" s="98" t="s">
        <v>89</v>
      </c>
      <c r="H326" s="98" t="s">
        <v>90</v>
      </c>
      <c r="I326" s="98" t="s">
        <v>91</v>
      </c>
      <c r="J326" s="98" t="s">
        <v>92</v>
      </c>
      <c r="K326" s="98" t="s">
        <v>93</v>
      </c>
      <c r="L326" s="98" t="s">
        <v>94</v>
      </c>
      <c r="M326" s="98" t="s">
        <v>95</v>
      </c>
      <c r="N326" s="98" t="s">
        <v>96</v>
      </c>
      <c r="O326" s="98" t="s">
        <v>97</v>
      </c>
      <c r="P326" s="98" t="s">
        <v>98</v>
      </c>
      <c r="Q326" s="98" t="s">
        <v>99</v>
      </c>
      <c r="R326" s="98" t="s">
        <v>100</v>
      </c>
      <c r="S326" s="98" t="s">
        <v>101</v>
      </c>
      <c r="T326" s="98" t="s">
        <v>102</v>
      </c>
      <c r="U326" s="98" t="s">
        <v>103</v>
      </c>
      <c r="V326" s="98" t="s">
        <v>104</v>
      </c>
      <c r="W326" s="98" t="s">
        <v>105</v>
      </c>
      <c r="X326" s="98" t="s">
        <v>106</v>
      </c>
      <c r="Y326" s="98" t="s">
        <v>107</v>
      </c>
    </row>
    <row r="327" spans="1:25" ht="15.75" customHeight="1">
      <c r="A327" s="91"/>
      <c r="B327" s="99"/>
      <c r="C327" s="99"/>
      <c r="D327" s="99"/>
      <c r="E327" s="99"/>
      <c r="F327" s="99"/>
      <c r="G327" s="99"/>
      <c r="H327" s="99"/>
      <c r="I327" s="99"/>
      <c r="J327" s="99"/>
      <c r="K327" s="99"/>
      <c r="L327" s="99"/>
      <c r="M327" s="99"/>
      <c r="N327" s="99"/>
      <c r="O327" s="99"/>
      <c r="P327" s="99"/>
      <c r="Q327" s="99"/>
      <c r="R327" s="99"/>
      <c r="S327" s="99"/>
      <c r="T327" s="99"/>
      <c r="U327" s="99"/>
      <c r="V327" s="99"/>
      <c r="W327" s="99"/>
      <c r="X327" s="99"/>
      <c r="Y327" s="99"/>
    </row>
    <row r="328" spans="1:25" ht="15.75" customHeight="1">
      <c r="A328" s="41">
        <f>A30</f>
        <v>43132</v>
      </c>
      <c r="B328" s="42">
        <v>2718.897153920543</v>
      </c>
      <c r="C328" s="42">
        <v>2671.8271539205434</v>
      </c>
      <c r="D328" s="42">
        <v>2680.067153920543</v>
      </c>
      <c r="E328" s="42">
        <v>2703.2871539205435</v>
      </c>
      <c r="F328" s="42">
        <v>2715.567153920543</v>
      </c>
      <c r="G328" s="42">
        <v>2707.227153920543</v>
      </c>
      <c r="H328" s="42">
        <v>2746.6371539205434</v>
      </c>
      <c r="I328" s="42">
        <v>2989.6271539205436</v>
      </c>
      <c r="J328" s="42">
        <v>2806.337153920543</v>
      </c>
      <c r="K328" s="42">
        <v>2746.8071539205434</v>
      </c>
      <c r="L328" s="42">
        <v>2819.7371539205433</v>
      </c>
      <c r="M328" s="42">
        <v>2674.2371539205433</v>
      </c>
      <c r="N328" s="42">
        <v>2699.317153920543</v>
      </c>
      <c r="O328" s="42">
        <v>2671.607153920543</v>
      </c>
      <c r="P328" s="42">
        <v>2699.6371539205434</v>
      </c>
      <c r="Q328" s="42">
        <v>2724.977153920543</v>
      </c>
      <c r="R328" s="42">
        <v>2855.1271539205436</v>
      </c>
      <c r="S328" s="42">
        <v>3788.297153920543</v>
      </c>
      <c r="T328" s="42">
        <v>3146.4671539205433</v>
      </c>
      <c r="U328" s="42">
        <v>3167.147153920543</v>
      </c>
      <c r="V328" s="42">
        <v>2791.1171539205434</v>
      </c>
      <c r="W328" s="42">
        <v>2749.587153920543</v>
      </c>
      <c r="X328" s="42">
        <v>2933.9471539205433</v>
      </c>
      <c r="Y328" s="42">
        <v>2805.7171539205433</v>
      </c>
    </row>
    <row r="329" spans="1:25" ht="15.75" customHeight="1">
      <c r="A329" s="41">
        <f>A328+1</f>
        <v>43133</v>
      </c>
      <c r="B329" s="42">
        <v>2661.3871539205434</v>
      </c>
      <c r="C329" s="42">
        <v>2664.1971539205433</v>
      </c>
      <c r="D329" s="42">
        <v>2699.087153920543</v>
      </c>
      <c r="E329" s="42">
        <v>2722.547153920543</v>
      </c>
      <c r="F329" s="42">
        <v>2735.7471539205435</v>
      </c>
      <c r="G329" s="42">
        <v>2724.6771539205433</v>
      </c>
      <c r="H329" s="42">
        <v>2721.1171539205434</v>
      </c>
      <c r="I329" s="42">
        <v>2868.2171539205433</v>
      </c>
      <c r="J329" s="42">
        <v>2759.5271539205432</v>
      </c>
      <c r="K329" s="42">
        <v>3036.8071539205434</v>
      </c>
      <c r="L329" s="42">
        <v>2886.4971539205435</v>
      </c>
      <c r="M329" s="42">
        <v>2786.437153920543</v>
      </c>
      <c r="N329" s="42">
        <v>2701.547153920543</v>
      </c>
      <c r="O329" s="42">
        <v>2692.547153920543</v>
      </c>
      <c r="P329" s="42">
        <v>2714.2371539205433</v>
      </c>
      <c r="Q329" s="42">
        <v>2714.937153920543</v>
      </c>
      <c r="R329" s="42">
        <v>2855.477153920543</v>
      </c>
      <c r="S329" s="42">
        <v>3610.1771539205433</v>
      </c>
      <c r="T329" s="42">
        <v>2946.6971539205433</v>
      </c>
      <c r="U329" s="42">
        <v>2736.6371539205434</v>
      </c>
      <c r="V329" s="42">
        <v>2727.7571539205433</v>
      </c>
      <c r="W329" s="42">
        <v>2855.7771539205432</v>
      </c>
      <c r="X329" s="42">
        <v>2881.5371539205435</v>
      </c>
      <c r="Y329" s="42">
        <v>2766.0771539205434</v>
      </c>
    </row>
    <row r="330" spans="1:25" ht="15.75" customHeight="1">
      <c r="A330" s="41">
        <f aca="true" t="shared" si="8" ref="A330:A358">A329+1</f>
        <v>43134</v>
      </c>
      <c r="B330" s="42">
        <v>2659.317153920543</v>
      </c>
      <c r="C330" s="42">
        <v>2691.7071539205435</v>
      </c>
      <c r="D330" s="42">
        <v>2715.727153920543</v>
      </c>
      <c r="E330" s="42">
        <v>2738.817153920543</v>
      </c>
      <c r="F330" s="42">
        <v>2749.897153920543</v>
      </c>
      <c r="G330" s="42">
        <v>2722.8471539205434</v>
      </c>
      <c r="H330" s="42">
        <v>2709.7771539205432</v>
      </c>
      <c r="I330" s="42">
        <v>2845.2871539205435</v>
      </c>
      <c r="J330" s="42">
        <v>2675.4971539205435</v>
      </c>
      <c r="K330" s="42">
        <v>2717.437153920543</v>
      </c>
      <c r="L330" s="42">
        <v>2707.587153920543</v>
      </c>
      <c r="M330" s="42">
        <v>2741.0971539205434</v>
      </c>
      <c r="N330" s="42">
        <v>2859.7471539205435</v>
      </c>
      <c r="O330" s="42">
        <v>2870.1971539205433</v>
      </c>
      <c r="P330" s="42">
        <v>2861.8871539205434</v>
      </c>
      <c r="Q330" s="42">
        <v>2882.8471539205434</v>
      </c>
      <c r="R330" s="42">
        <v>2934.0571539205434</v>
      </c>
      <c r="S330" s="42">
        <v>3111.897153920543</v>
      </c>
      <c r="T330" s="42">
        <v>2763.2171539205433</v>
      </c>
      <c r="U330" s="42">
        <v>2760.4871539205433</v>
      </c>
      <c r="V330" s="42">
        <v>2758.0571539205434</v>
      </c>
      <c r="W330" s="42">
        <v>2888.2371539205433</v>
      </c>
      <c r="X330" s="42">
        <v>2881.5371539205435</v>
      </c>
      <c r="Y330" s="42">
        <v>2769.7771539205432</v>
      </c>
    </row>
    <row r="331" spans="1:25" ht="15.75" customHeight="1">
      <c r="A331" s="41">
        <f t="shared" si="8"/>
        <v>43135</v>
      </c>
      <c r="B331" s="42">
        <v>2680.067153920543</v>
      </c>
      <c r="C331" s="42">
        <v>2678.4071539205434</v>
      </c>
      <c r="D331" s="42">
        <v>2711.727153920543</v>
      </c>
      <c r="E331" s="42">
        <v>2736.1671539205436</v>
      </c>
      <c r="F331" s="42">
        <v>2751.547153920543</v>
      </c>
      <c r="G331" s="42">
        <v>2760.4671539205433</v>
      </c>
      <c r="H331" s="42">
        <v>2721.817153920543</v>
      </c>
      <c r="I331" s="42">
        <v>2692.0171539205435</v>
      </c>
      <c r="J331" s="42">
        <v>2691.7371539205433</v>
      </c>
      <c r="K331" s="42">
        <v>2689.9271539205433</v>
      </c>
      <c r="L331" s="42">
        <v>2680.6271539205436</v>
      </c>
      <c r="M331" s="42">
        <v>2697.477153920543</v>
      </c>
      <c r="N331" s="42">
        <v>2691.897153920543</v>
      </c>
      <c r="O331" s="42">
        <v>2694.0571539205434</v>
      </c>
      <c r="P331" s="42">
        <v>2706.8271539205434</v>
      </c>
      <c r="Q331" s="42">
        <v>2692.9071539205434</v>
      </c>
      <c r="R331" s="42">
        <v>2757.7171539205433</v>
      </c>
      <c r="S331" s="42">
        <v>3032.5071539205433</v>
      </c>
      <c r="T331" s="42">
        <v>2769.687153920543</v>
      </c>
      <c r="U331" s="42">
        <v>2769.107153920543</v>
      </c>
      <c r="V331" s="42">
        <v>2797.1771539205433</v>
      </c>
      <c r="W331" s="42">
        <v>2874.857153920543</v>
      </c>
      <c r="X331" s="42">
        <v>2961.477153920543</v>
      </c>
      <c r="Y331" s="42">
        <v>2842.437153920543</v>
      </c>
    </row>
    <row r="332" spans="1:25" ht="15.75" customHeight="1">
      <c r="A332" s="41">
        <f t="shared" si="8"/>
        <v>43136</v>
      </c>
      <c r="B332" s="42">
        <v>2666.5271539205432</v>
      </c>
      <c r="C332" s="42">
        <v>2694.297153920543</v>
      </c>
      <c r="D332" s="42">
        <v>2728.7771539205432</v>
      </c>
      <c r="E332" s="42">
        <v>2754.5171539205435</v>
      </c>
      <c r="F332" s="42">
        <v>2771.6371539205434</v>
      </c>
      <c r="G332" s="42">
        <v>2752.9271539205433</v>
      </c>
      <c r="H332" s="42">
        <v>2689.9971539205435</v>
      </c>
      <c r="I332" s="42">
        <v>2756.8771539205436</v>
      </c>
      <c r="J332" s="42">
        <v>2695.0971539205434</v>
      </c>
      <c r="K332" s="42">
        <v>2693.3771539205436</v>
      </c>
      <c r="L332" s="42">
        <v>2697.6271539205436</v>
      </c>
      <c r="M332" s="42">
        <v>2723.6571539205434</v>
      </c>
      <c r="N332" s="42">
        <v>2696.0171539205435</v>
      </c>
      <c r="O332" s="42">
        <v>2703.0171539205435</v>
      </c>
      <c r="P332" s="42">
        <v>2730.6571539205434</v>
      </c>
      <c r="Q332" s="42">
        <v>2701.547153920543</v>
      </c>
      <c r="R332" s="42">
        <v>2673.4971539205435</v>
      </c>
      <c r="S332" s="42">
        <v>2878.227153920543</v>
      </c>
      <c r="T332" s="42">
        <v>2757.2671539205435</v>
      </c>
      <c r="U332" s="42">
        <v>2762.5971539205434</v>
      </c>
      <c r="V332" s="42">
        <v>2769.227153920543</v>
      </c>
      <c r="W332" s="42">
        <v>2888.107153920543</v>
      </c>
      <c r="X332" s="42">
        <v>2834.727153920543</v>
      </c>
      <c r="Y332" s="42">
        <v>2748.357153920543</v>
      </c>
    </row>
    <row r="333" spans="1:25" ht="15.75" customHeight="1">
      <c r="A333" s="41">
        <f t="shared" si="8"/>
        <v>43137</v>
      </c>
      <c r="B333" s="42">
        <v>2664.4271539205433</v>
      </c>
      <c r="C333" s="42">
        <v>2677.5371539205435</v>
      </c>
      <c r="D333" s="42">
        <v>2713.0971539205434</v>
      </c>
      <c r="E333" s="42">
        <v>2736.6671539205436</v>
      </c>
      <c r="F333" s="42">
        <v>2745.7771539205432</v>
      </c>
      <c r="G333" s="42">
        <v>2734.8471539205434</v>
      </c>
      <c r="H333" s="42">
        <v>2663.0071539205433</v>
      </c>
      <c r="I333" s="42">
        <v>2794.1371539205434</v>
      </c>
      <c r="J333" s="42">
        <v>2674.297153920543</v>
      </c>
      <c r="K333" s="42">
        <v>2666.977153920543</v>
      </c>
      <c r="L333" s="42">
        <v>2679.3771539205436</v>
      </c>
      <c r="M333" s="42">
        <v>2703.1171539205434</v>
      </c>
      <c r="N333" s="42">
        <v>2688.8471539205434</v>
      </c>
      <c r="O333" s="42">
        <v>2691.357153920543</v>
      </c>
      <c r="P333" s="42">
        <v>2708.8671539205434</v>
      </c>
      <c r="Q333" s="42">
        <v>2691.7671539205435</v>
      </c>
      <c r="R333" s="42">
        <v>2697.6371539205434</v>
      </c>
      <c r="S333" s="42">
        <v>2904.5571539205434</v>
      </c>
      <c r="T333" s="42">
        <v>2747.3471539205434</v>
      </c>
      <c r="U333" s="42">
        <v>2742.187153920543</v>
      </c>
      <c r="V333" s="42">
        <v>2752.0571539205434</v>
      </c>
      <c r="W333" s="42">
        <v>2842.147153920543</v>
      </c>
      <c r="X333" s="42">
        <v>2851.9471539205433</v>
      </c>
      <c r="Y333" s="42">
        <v>2756.1171539205434</v>
      </c>
    </row>
    <row r="334" spans="1:25" ht="15.75" customHeight="1">
      <c r="A334" s="41">
        <f t="shared" si="8"/>
        <v>43138</v>
      </c>
      <c r="B334" s="42">
        <v>2656.647153920543</v>
      </c>
      <c r="C334" s="42">
        <v>2671.107153920543</v>
      </c>
      <c r="D334" s="42">
        <v>2707.0571539205434</v>
      </c>
      <c r="E334" s="42">
        <v>2730.2671539205435</v>
      </c>
      <c r="F334" s="42">
        <v>2747.147153920543</v>
      </c>
      <c r="G334" s="42">
        <v>2732.647153920543</v>
      </c>
      <c r="H334" s="42">
        <v>2692.0171539205435</v>
      </c>
      <c r="I334" s="42">
        <v>2951.5371539205435</v>
      </c>
      <c r="J334" s="42">
        <v>2746.7171539205433</v>
      </c>
      <c r="K334" s="42">
        <v>2747.0371539205435</v>
      </c>
      <c r="L334" s="42">
        <v>2736.937153920543</v>
      </c>
      <c r="M334" s="42">
        <v>2772.0071539205433</v>
      </c>
      <c r="N334" s="42">
        <v>2800.9271539205433</v>
      </c>
      <c r="O334" s="42">
        <v>2799.2671539205435</v>
      </c>
      <c r="P334" s="42">
        <v>2807.2771539205432</v>
      </c>
      <c r="Q334" s="42">
        <v>2801.067153920543</v>
      </c>
      <c r="R334" s="42">
        <v>2726.2571539205433</v>
      </c>
      <c r="S334" s="42">
        <v>2911.1771539205433</v>
      </c>
      <c r="T334" s="42">
        <v>2922.397153920543</v>
      </c>
      <c r="U334" s="42">
        <v>2913.5271539205432</v>
      </c>
      <c r="V334" s="42">
        <v>3007.4871539205433</v>
      </c>
      <c r="W334" s="42">
        <v>3096.647153920543</v>
      </c>
      <c r="X334" s="42">
        <v>2793.297153920543</v>
      </c>
      <c r="Y334" s="42">
        <v>2767.1771539205433</v>
      </c>
    </row>
    <row r="335" spans="1:25" ht="15.75" customHeight="1">
      <c r="A335" s="41">
        <f t="shared" si="8"/>
        <v>43139</v>
      </c>
      <c r="B335" s="42">
        <v>2660.6271539205436</v>
      </c>
      <c r="C335" s="42">
        <v>2672.087153920543</v>
      </c>
      <c r="D335" s="42">
        <v>2704.067153920543</v>
      </c>
      <c r="E335" s="42">
        <v>2726.4671539205433</v>
      </c>
      <c r="F335" s="42">
        <v>2743.5071539205433</v>
      </c>
      <c r="G335" s="42">
        <v>2738.0971539205434</v>
      </c>
      <c r="H335" s="42">
        <v>2730.147153920543</v>
      </c>
      <c r="I335" s="42">
        <v>2881.8471539205434</v>
      </c>
      <c r="J335" s="42">
        <v>2710.9471539205433</v>
      </c>
      <c r="K335" s="42">
        <v>2731.727153920543</v>
      </c>
      <c r="L335" s="42">
        <v>2735.9471539205433</v>
      </c>
      <c r="M335" s="42">
        <v>2774.6671539205436</v>
      </c>
      <c r="N335" s="42">
        <v>2751.937153920543</v>
      </c>
      <c r="O335" s="42">
        <v>2760.9871539205433</v>
      </c>
      <c r="P335" s="42">
        <v>2776.3871539205434</v>
      </c>
      <c r="Q335" s="42">
        <v>2758.397153920543</v>
      </c>
      <c r="R335" s="42">
        <v>2769.4871539205433</v>
      </c>
      <c r="S335" s="42">
        <v>3120.3371539205436</v>
      </c>
      <c r="T335" s="42">
        <v>2856.1971539205433</v>
      </c>
      <c r="U335" s="42">
        <v>2845.9671539205433</v>
      </c>
      <c r="V335" s="42">
        <v>2947.7471539205435</v>
      </c>
      <c r="W335" s="42">
        <v>3013.6771539205433</v>
      </c>
      <c r="X335" s="42">
        <v>2897.3471539205434</v>
      </c>
      <c r="Y335" s="42">
        <v>2804.4271539205433</v>
      </c>
    </row>
    <row r="336" spans="1:25" ht="15.75" customHeight="1">
      <c r="A336" s="41">
        <f t="shared" si="8"/>
        <v>43140</v>
      </c>
      <c r="B336" s="42">
        <v>2695.3271539205434</v>
      </c>
      <c r="C336" s="42">
        <v>2700.2471539205435</v>
      </c>
      <c r="D336" s="42">
        <v>2734.4271539205433</v>
      </c>
      <c r="E336" s="42">
        <v>2755.2771539205432</v>
      </c>
      <c r="F336" s="42">
        <v>2770.547153920543</v>
      </c>
      <c r="G336" s="42">
        <v>2753.2671539205435</v>
      </c>
      <c r="H336" s="42">
        <v>2703.9971539205435</v>
      </c>
      <c r="I336" s="42">
        <v>2847.227153920543</v>
      </c>
      <c r="J336" s="42">
        <v>2700.5071539205433</v>
      </c>
      <c r="K336" s="42">
        <v>2734.4171539205436</v>
      </c>
      <c r="L336" s="42">
        <v>2740.4571539205435</v>
      </c>
      <c r="M336" s="42">
        <v>2751.2571539205433</v>
      </c>
      <c r="N336" s="42">
        <v>2830.3871539205434</v>
      </c>
      <c r="O336" s="42">
        <v>2870.107153920543</v>
      </c>
      <c r="P336" s="42">
        <v>2842.7571539205433</v>
      </c>
      <c r="Q336" s="42">
        <v>2888.3671539205434</v>
      </c>
      <c r="R336" s="42">
        <v>2988.8471539205434</v>
      </c>
      <c r="S336" s="42">
        <v>3225.607153920543</v>
      </c>
      <c r="T336" s="42">
        <v>2909.3771539205436</v>
      </c>
      <c r="U336" s="42">
        <v>2900.0071539205433</v>
      </c>
      <c r="V336" s="42">
        <v>2883.3871539205434</v>
      </c>
      <c r="W336" s="42">
        <v>2917.9571539205435</v>
      </c>
      <c r="X336" s="42">
        <v>2902.8471539205434</v>
      </c>
      <c r="Y336" s="42">
        <v>2791.4071539205434</v>
      </c>
    </row>
    <row r="337" spans="1:25" ht="15.75" customHeight="1">
      <c r="A337" s="41">
        <f t="shared" si="8"/>
        <v>43141</v>
      </c>
      <c r="B337" s="42">
        <v>2668.4471539205433</v>
      </c>
      <c r="C337" s="42">
        <v>2690.4471539205433</v>
      </c>
      <c r="D337" s="42">
        <v>2724.357153920543</v>
      </c>
      <c r="E337" s="42">
        <v>2747.4571539205435</v>
      </c>
      <c r="F337" s="42">
        <v>2755.2571539205433</v>
      </c>
      <c r="G337" s="42">
        <v>2736.8471539205434</v>
      </c>
      <c r="H337" s="42">
        <v>2681.837153920543</v>
      </c>
      <c r="I337" s="42">
        <v>2789.7471539205435</v>
      </c>
      <c r="J337" s="42">
        <v>2761.6771539205433</v>
      </c>
      <c r="K337" s="42">
        <v>2746.9071539205434</v>
      </c>
      <c r="L337" s="42">
        <v>2755.547153920543</v>
      </c>
      <c r="M337" s="42">
        <v>2739.9571539205435</v>
      </c>
      <c r="N337" s="42">
        <v>2737.067153920543</v>
      </c>
      <c r="O337" s="42">
        <v>2733.8871539205434</v>
      </c>
      <c r="P337" s="42">
        <v>2778.5771539205434</v>
      </c>
      <c r="Q337" s="42">
        <v>2719.9471539205433</v>
      </c>
      <c r="R337" s="42">
        <v>2820.9171539205436</v>
      </c>
      <c r="S337" s="42">
        <v>3124.1671539205436</v>
      </c>
      <c r="T337" s="42">
        <v>2844.797153920543</v>
      </c>
      <c r="U337" s="42">
        <v>2852.8471539205434</v>
      </c>
      <c r="V337" s="42">
        <v>2852.0171539205435</v>
      </c>
      <c r="W337" s="42">
        <v>2999.7071539205435</v>
      </c>
      <c r="X337" s="42">
        <v>3006.8671539205434</v>
      </c>
      <c r="Y337" s="42">
        <v>2772.8771539205436</v>
      </c>
    </row>
    <row r="338" spans="1:25" ht="15.75" customHeight="1">
      <c r="A338" s="41">
        <f t="shared" si="8"/>
        <v>43142</v>
      </c>
      <c r="B338" s="42">
        <v>2692.3671539205434</v>
      </c>
      <c r="C338" s="42">
        <v>2706.8271539205434</v>
      </c>
      <c r="D338" s="42">
        <v>2740.1571539205434</v>
      </c>
      <c r="E338" s="42">
        <v>2766.4871539205433</v>
      </c>
      <c r="F338" s="42">
        <v>2781.227153920543</v>
      </c>
      <c r="G338" s="42">
        <v>2758.797153920543</v>
      </c>
      <c r="H338" s="42">
        <v>2689.9671539205433</v>
      </c>
      <c r="I338" s="42">
        <v>2688.7771539205432</v>
      </c>
      <c r="J338" s="42">
        <v>2723.3271539205434</v>
      </c>
      <c r="K338" s="42">
        <v>2760.2371539205433</v>
      </c>
      <c r="L338" s="42">
        <v>2803.3671539205434</v>
      </c>
      <c r="M338" s="42">
        <v>2816.5371539205435</v>
      </c>
      <c r="N338" s="42">
        <v>2842.6571539205434</v>
      </c>
      <c r="O338" s="42">
        <v>2841.3271539205434</v>
      </c>
      <c r="P338" s="42">
        <v>2776.1771539205433</v>
      </c>
      <c r="Q338" s="42">
        <v>2788.4571539205435</v>
      </c>
      <c r="R338" s="42">
        <v>2830.2471539205435</v>
      </c>
      <c r="S338" s="42">
        <v>3108.0571539205434</v>
      </c>
      <c r="T338" s="42">
        <v>2997.1171539205434</v>
      </c>
      <c r="U338" s="42">
        <v>2854.567153920543</v>
      </c>
      <c r="V338" s="42">
        <v>2873.317153920543</v>
      </c>
      <c r="W338" s="42">
        <v>3055.107153920543</v>
      </c>
      <c r="X338" s="42">
        <v>2969.8871539205434</v>
      </c>
      <c r="Y338" s="42">
        <v>2776.1671539205436</v>
      </c>
    </row>
    <row r="339" spans="1:25" ht="15.75" customHeight="1">
      <c r="A339" s="41">
        <f t="shared" si="8"/>
        <v>43143</v>
      </c>
      <c r="B339" s="42">
        <v>2681.9971539205435</v>
      </c>
      <c r="C339" s="42">
        <v>2702.817153920543</v>
      </c>
      <c r="D339" s="42">
        <v>2737.0771539205434</v>
      </c>
      <c r="E339" s="42">
        <v>2762.7671539205435</v>
      </c>
      <c r="F339" s="42">
        <v>2780.477153920543</v>
      </c>
      <c r="G339" s="42">
        <v>2758.4971539205435</v>
      </c>
      <c r="H339" s="42">
        <v>2703.6671539205436</v>
      </c>
      <c r="I339" s="42">
        <v>2847.2371539205433</v>
      </c>
      <c r="J339" s="42">
        <v>2745.5171539205435</v>
      </c>
      <c r="K339" s="42">
        <v>2797.2771539205432</v>
      </c>
      <c r="L339" s="42">
        <v>2845.6771539205433</v>
      </c>
      <c r="M339" s="42">
        <v>2835.7771539205432</v>
      </c>
      <c r="N339" s="42">
        <v>2860.0971539205434</v>
      </c>
      <c r="O339" s="42">
        <v>2832.4571539205435</v>
      </c>
      <c r="P339" s="42">
        <v>2863.107153920543</v>
      </c>
      <c r="Q339" s="42">
        <v>2779.437153920543</v>
      </c>
      <c r="R339" s="42">
        <v>2825.7671539205435</v>
      </c>
      <c r="S339" s="42">
        <v>3104.857153920543</v>
      </c>
      <c r="T339" s="42">
        <v>2836.9571539205435</v>
      </c>
      <c r="U339" s="42">
        <v>2832.3771539205436</v>
      </c>
      <c r="V339" s="42">
        <v>2853.337153920543</v>
      </c>
      <c r="W339" s="42">
        <v>2948.727153920543</v>
      </c>
      <c r="X339" s="42">
        <v>2982.087153920543</v>
      </c>
      <c r="Y339" s="42">
        <v>2845.3671539205434</v>
      </c>
    </row>
    <row r="340" spans="1:25" ht="15.75" customHeight="1">
      <c r="A340" s="41">
        <f t="shared" si="8"/>
        <v>43144</v>
      </c>
      <c r="B340" s="42">
        <v>2684.7671539205435</v>
      </c>
      <c r="C340" s="42">
        <v>2710.3071539205434</v>
      </c>
      <c r="D340" s="42">
        <v>2737.1371539205434</v>
      </c>
      <c r="E340" s="42">
        <v>2764.567153920543</v>
      </c>
      <c r="F340" s="42">
        <v>2780.297153920543</v>
      </c>
      <c r="G340" s="42">
        <v>2762.1671539205436</v>
      </c>
      <c r="H340" s="42">
        <v>2706.107153920543</v>
      </c>
      <c r="I340" s="42">
        <v>2849.0371539205435</v>
      </c>
      <c r="J340" s="42">
        <v>2694.7471539205435</v>
      </c>
      <c r="K340" s="42">
        <v>2745.797153920543</v>
      </c>
      <c r="L340" s="42">
        <v>2787.0271539205432</v>
      </c>
      <c r="M340" s="42">
        <v>2781.2671539205435</v>
      </c>
      <c r="N340" s="42">
        <v>2797.6571539205434</v>
      </c>
      <c r="O340" s="42">
        <v>2786.9171539205436</v>
      </c>
      <c r="P340" s="42">
        <v>2734.8071539205434</v>
      </c>
      <c r="Q340" s="42">
        <v>2735.317153920543</v>
      </c>
      <c r="R340" s="42">
        <v>2766.4071539205434</v>
      </c>
      <c r="S340" s="42">
        <v>2978.9571539205435</v>
      </c>
      <c r="T340" s="42">
        <v>2779.5171539205435</v>
      </c>
      <c r="U340" s="42">
        <v>2773.1571539205434</v>
      </c>
      <c r="V340" s="42">
        <v>2791.3271539205434</v>
      </c>
      <c r="W340" s="42">
        <v>2885.6771539205433</v>
      </c>
      <c r="X340" s="42">
        <v>2877.3471539205434</v>
      </c>
      <c r="Y340" s="42">
        <v>2767.2371539205433</v>
      </c>
    </row>
    <row r="341" spans="1:25" ht="15.75" customHeight="1">
      <c r="A341" s="41">
        <f t="shared" si="8"/>
        <v>43145</v>
      </c>
      <c r="B341" s="42">
        <v>2653.8071539205434</v>
      </c>
      <c r="C341" s="42">
        <v>2729.1271539205436</v>
      </c>
      <c r="D341" s="42">
        <v>2752.6171539205434</v>
      </c>
      <c r="E341" s="42">
        <v>2778.9971539205435</v>
      </c>
      <c r="F341" s="42">
        <v>2791.1371539205434</v>
      </c>
      <c r="G341" s="42">
        <v>2770.7671539205435</v>
      </c>
      <c r="H341" s="42">
        <v>2680.5571539205434</v>
      </c>
      <c r="I341" s="42">
        <v>2795.9471539205433</v>
      </c>
      <c r="J341" s="42">
        <v>2683.9071539205434</v>
      </c>
      <c r="K341" s="42">
        <v>2756.647153920543</v>
      </c>
      <c r="L341" s="42">
        <v>2740.6271539205436</v>
      </c>
      <c r="M341" s="42">
        <v>2700.1971539205433</v>
      </c>
      <c r="N341" s="42">
        <v>2744.3471539205434</v>
      </c>
      <c r="O341" s="42">
        <v>2780.0971539205434</v>
      </c>
      <c r="P341" s="42">
        <v>2750.227153920543</v>
      </c>
      <c r="Q341" s="42">
        <v>2752.837153920543</v>
      </c>
      <c r="R341" s="42">
        <v>2747.7171539205433</v>
      </c>
      <c r="S341" s="42">
        <v>2908.4671539205433</v>
      </c>
      <c r="T341" s="42">
        <v>2715.4571539205435</v>
      </c>
      <c r="U341" s="42">
        <v>2738.9471539205433</v>
      </c>
      <c r="V341" s="42">
        <v>2760.9071539205434</v>
      </c>
      <c r="W341" s="42">
        <v>2891.2171539205433</v>
      </c>
      <c r="X341" s="42">
        <v>2819.4071539205434</v>
      </c>
      <c r="Y341" s="42">
        <v>2741.5171539205435</v>
      </c>
    </row>
    <row r="342" spans="1:25" ht="15.75" customHeight="1">
      <c r="A342" s="41">
        <f t="shared" si="8"/>
        <v>43146</v>
      </c>
      <c r="B342" s="42">
        <v>2633.477153920543</v>
      </c>
      <c r="C342" s="42">
        <v>2695.2471539205435</v>
      </c>
      <c r="D342" s="42">
        <v>2745.2471539205435</v>
      </c>
      <c r="E342" s="42">
        <v>2776.727153920543</v>
      </c>
      <c r="F342" s="42">
        <v>2791.5271539205432</v>
      </c>
      <c r="G342" s="42">
        <v>2758.5071539205433</v>
      </c>
      <c r="H342" s="42">
        <v>2629.2371539205433</v>
      </c>
      <c r="I342" s="42">
        <v>2762.4271539205433</v>
      </c>
      <c r="J342" s="42">
        <v>2677.5171539205435</v>
      </c>
      <c r="K342" s="42">
        <v>2764.7371539205433</v>
      </c>
      <c r="L342" s="42">
        <v>2797.587153920543</v>
      </c>
      <c r="M342" s="42">
        <v>2792.547153920543</v>
      </c>
      <c r="N342" s="42">
        <v>2829.0071539205433</v>
      </c>
      <c r="O342" s="42">
        <v>2845.937153920543</v>
      </c>
      <c r="P342" s="42">
        <v>2785.5971539205434</v>
      </c>
      <c r="Q342" s="42">
        <v>2789.0571539205434</v>
      </c>
      <c r="R342" s="42">
        <v>2840.4271539205433</v>
      </c>
      <c r="S342" s="42">
        <v>2897.8471539205434</v>
      </c>
      <c r="T342" s="42">
        <v>2730.047153920543</v>
      </c>
      <c r="U342" s="42">
        <v>2715.2371539205433</v>
      </c>
      <c r="V342" s="42">
        <v>2720.4071539205434</v>
      </c>
      <c r="W342" s="42">
        <v>2878.687153920543</v>
      </c>
      <c r="X342" s="42">
        <v>2841.4571539205435</v>
      </c>
      <c r="Y342" s="42">
        <v>2733.9271539205433</v>
      </c>
    </row>
    <row r="343" spans="1:25" ht="15.75" customHeight="1">
      <c r="A343" s="41">
        <f t="shared" si="8"/>
        <v>43147</v>
      </c>
      <c r="B343" s="42">
        <v>2677.8671539205434</v>
      </c>
      <c r="C343" s="42">
        <v>2701.547153920543</v>
      </c>
      <c r="D343" s="42">
        <v>2750.8671539205434</v>
      </c>
      <c r="E343" s="42">
        <v>2777.2571539205433</v>
      </c>
      <c r="F343" s="42">
        <v>2798.437153920543</v>
      </c>
      <c r="G343" s="42">
        <v>2779.047153920543</v>
      </c>
      <c r="H343" s="42">
        <v>2682.3071539205434</v>
      </c>
      <c r="I343" s="42">
        <v>2892.5771539205434</v>
      </c>
      <c r="J343" s="42">
        <v>2692.4671539205433</v>
      </c>
      <c r="K343" s="42">
        <v>2814.837153920543</v>
      </c>
      <c r="L343" s="42">
        <v>2850.8871539205434</v>
      </c>
      <c r="M343" s="42">
        <v>2849.1371539205434</v>
      </c>
      <c r="N343" s="42">
        <v>2894.1571539205434</v>
      </c>
      <c r="O343" s="42">
        <v>2913.7171539205433</v>
      </c>
      <c r="P343" s="42">
        <v>2839.2571539205433</v>
      </c>
      <c r="Q343" s="42">
        <v>2853.4671539205433</v>
      </c>
      <c r="R343" s="42">
        <v>2902.2471539205435</v>
      </c>
      <c r="S343" s="42">
        <v>3093.4071539205434</v>
      </c>
      <c r="T343" s="42">
        <v>2769.087153920543</v>
      </c>
      <c r="U343" s="42">
        <v>2759.317153920543</v>
      </c>
      <c r="V343" s="42">
        <v>2762.937153920543</v>
      </c>
      <c r="W343" s="42">
        <v>2916.4671539205433</v>
      </c>
      <c r="X343" s="42">
        <v>2969.8071539205434</v>
      </c>
      <c r="Y343" s="42">
        <v>2748.5271539205432</v>
      </c>
    </row>
    <row r="344" spans="1:25" ht="15.75" customHeight="1">
      <c r="A344" s="41">
        <f t="shared" si="8"/>
        <v>43148</v>
      </c>
      <c r="B344" s="42">
        <v>2656.477153920543</v>
      </c>
      <c r="C344" s="42">
        <v>2685.8671539205434</v>
      </c>
      <c r="D344" s="42">
        <v>2723.6771539205433</v>
      </c>
      <c r="E344" s="42">
        <v>2752.2071539205435</v>
      </c>
      <c r="F344" s="42">
        <v>2765.857153920543</v>
      </c>
      <c r="G344" s="42">
        <v>2769.1171539205434</v>
      </c>
      <c r="H344" s="42">
        <v>2705.047153920543</v>
      </c>
      <c r="I344" s="42">
        <v>2765.7071539205435</v>
      </c>
      <c r="J344" s="42">
        <v>2686.1371539205434</v>
      </c>
      <c r="K344" s="42">
        <v>2720.4971539205435</v>
      </c>
      <c r="L344" s="42">
        <v>2768.4671539205433</v>
      </c>
      <c r="M344" s="42">
        <v>2780.587153920543</v>
      </c>
      <c r="N344" s="42">
        <v>2811.5171539205435</v>
      </c>
      <c r="O344" s="42">
        <v>2806.647153920543</v>
      </c>
      <c r="P344" s="42">
        <v>2745.3071539205434</v>
      </c>
      <c r="Q344" s="42">
        <v>2760.837153920543</v>
      </c>
      <c r="R344" s="42">
        <v>2802.2671539205435</v>
      </c>
      <c r="S344" s="42">
        <v>3085.9871539205433</v>
      </c>
      <c r="T344" s="42">
        <v>2776.2871539205435</v>
      </c>
      <c r="U344" s="42">
        <v>2770.3671539205434</v>
      </c>
      <c r="V344" s="42">
        <v>2789.187153920543</v>
      </c>
      <c r="W344" s="42">
        <v>2896.5271539205432</v>
      </c>
      <c r="X344" s="42">
        <v>2959.3071539205434</v>
      </c>
      <c r="Y344" s="42">
        <v>2767.357153920543</v>
      </c>
    </row>
    <row r="345" spans="1:25" ht="15.75" customHeight="1">
      <c r="A345" s="41">
        <f t="shared" si="8"/>
        <v>43149</v>
      </c>
      <c r="B345" s="42">
        <v>2710.9071539205434</v>
      </c>
      <c r="C345" s="42">
        <v>2754.147153920543</v>
      </c>
      <c r="D345" s="42">
        <v>2780.7771539205432</v>
      </c>
      <c r="E345" s="42">
        <v>2809.4271539205433</v>
      </c>
      <c r="F345" s="42">
        <v>2832.6171539205434</v>
      </c>
      <c r="G345" s="42">
        <v>2814.0171539205435</v>
      </c>
      <c r="H345" s="42">
        <v>2750.7671539205435</v>
      </c>
      <c r="I345" s="42">
        <v>2820.727153920543</v>
      </c>
      <c r="J345" s="42">
        <v>2768.7871539205435</v>
      </c>
      <c r="K345" s="42">
        <v>2708.6971539205433</v>
      </c>
      <c r="L345" s="42">
        <v>2788.2371539205433</v>
      </c>
      <c r="M345" s="42">
        <v>2848.567153920543</v>
      </c>
      <c r="N345" s="42">
        <v>2873.4971539205435</v>
      </c>
      <c r="O345" s="42">
        <v>2861.727153920543</v>
      </c>
      <c r="P345" s="42">
        <v>2828.9971539205435</v>
      </c>
      <c r="Q345" s="42">
        <v>2840.8471539205434</v>
      </c>
      <c r="R345" s="42">
        <v>2908.7771539205432</v>
      </c>
      <c r="S345" s="42">
        <v>3091.3671539205434</v>
      </c>
      <c r="T345" s="42">
        <v>2889.857153920543</v>
      </c>
      <c r="U345" s="42">
        <v>2859.4171539205436</v>
      </c>
      <c r="V345" s="42">
        <v>2769.0171539205435</v>
      </c>
      <c r="W345" s="42">
        <v>2887.9671539205433</v>
      </c>
      <c r="X345" s="42">
        <v>2992.1971539205433</v>
      </c>
      <c r="Y345" s="42">
        <v>2842.4971539205435</v>
      </c>
    </row>
    <row r="346" spans="1:25" ht="15.75" customHeight="1">
      <c r="A346" s="41">
        <f t="shared" si="8"/>
        <v>43150</v>
      </c>
      <c r="B346" s="42">
        <v>2700.227153920543</v>
      </c>
      <c r="C346" s="42">
        <v>2723.8471539205434</v>
      </c>
      <c r="D346" s="42">
        <v>2767.4471539205433</v>
      </c>
      <c r="E346" s="42">
        <v>2792.547153920543</v>
      </c>
      <c r="F346" s="42">
        <v>2804.1671539205436</v>
      </c>
      <c r="G346" s="42">
        <v>2783.187153920543</v>
      </c>
      <c r="H346" s="42">
        <v>2684.9671539205433</v>
      </c>
      <c r="I346" s="42">
        <v>2834.7071539205435</v>
      </c>
      <c r="J346" s="42">
        <v>2731.4971539205435</v>
      </c>
      <c r="K346" s="42">
        <v>2773.3071539205434</v>
      </c>
      <c r="L346" s="42">
        <v>2791.9471539205433</v>
      </c>
      <c r="M346" s="42">
        <v>2828.7471539205435</v>
      </c>
      <c r="N346" s="42">
        <v>2882.7471539205435</v>
      </c>
      <c r="O346" s="42">
        <v>2879.4671539205433</v>
      </c>
      <c r="P346" s="42">
        <v>2837.437153920543</v>
      </c>
      <c r="Q346" s="42">
        <v>2891.5771539205434</v>
      </c>
      <c r="R346" s="42">
        <v>2942.357153920543</v>
      </c>
      <c r="S346" s="42">
        <v>3099.107153920543</v>
      </c>
      <c r="T346" s="42">
        <v>2775.6371539205434</v>
      </c>
      <c r="U346" s="42">
        <v>2758.647153920543</v>
      </c>
      <c r="V346" s="42">
        <v>2754.9171539205436</v>
      </c>
      <c r="W346" s="42">
        <v>2883.1271539205436</v>
      </c>
      <c r="X346" s="42">
        <v>2869.6771539205433</v>
      </c>
      <c r="Y346" s="42">
        <v>2768.1371539205434</v>
      </c>
    </row>
    <row r="347" spans="1:25" ht="15.75" customHeight="1">
      <c r="A347" s="41">
        <f t="shared" si="8"/>
        <v>43151</v>
      </c>
      <c r="B347" s="42">
        <v>2658.437153920543</v>
      </c>
      <c r="C347" s="42">
        <v>2721.7171539205433</v>
      </c>
      <c r="D347" s="42">
        <v>2764.6371539205434</v>
      </c>
      <c r="E347" s="42">
        <v>2790.0571539205434</v>
      </c>
      <c r="F347" s="42">
        <v>2801.857153920543</v>
      </c>
      <c r="G347" s="42">
        <v>2780.187153920543</v>
      </c>
      <c r="H347" s="42">
        <v>2677.0571539205434</v>
      </c>
      <c r="I347" s="42">
        <v>2833.0571539205434</v>
      </c>
      <c r="J347" s="42">
        <v>2693.5771539205434</v>
      </c>
      <c r="K347" s="42">
        <v>2778.2871539205435</v>
      </c>
      <c r="L347" s="42">
        <v>2742.9171539205436</v>
      </c>
      <c r="M347" s="42">
        <v>2833.837153920543</v>
      </c>
      <c r="N347" s="42">
        <v>2890.7671539205435</v>
      </c>
      <c r="O347" s="42">
        <v>2886.3471539205434</v>
      </c>
      <c r="P347" s="42">
        <v>2777.4171539205436</v>
      </c>
      <c r="Q347" s="42">
        <v>2900.2071539205435</v>
      </c>
      <c r="R347" s="42">
        <v>2862.087153920543</v>
      </c>
      <c r="S347" s="42">
        <v>3124.4971539205435</v>
      </c>
      <c r="T347" s="42">
        <v>2756.4071539205434</v>
      </c>
      <c r="U347" s="42">
        <v>2754.897153920543</v>
      </c>
      <c r="V347" s="42">
        <v>2761.397153920543</v>
      </c>
      <c r="W347" s="42">
        <v>2884.9871539205433</v>
      </c>
      <c r="X347" s="42">
        <v>2872.9871539205433</v>
      </c>
      <c r="Y347" s="42">
        <v>2770.8871539205434</v>
      </c>
    </row>
    <row r="348" spans="1:25" ht="15.75" customHeight="1">
      <c r="A348" s="41">
        <f t="shared" si="8"/>
        <v>43152</v>
      </c>
      <c r="B348" s="42">
        <v>2646.4071539205434</v>
      </c>
      <c r="C348" s="42">
        <v>2700.7171539205433</v>
      </c>
      <c r="D348" s="42">
        <v>2741.357153920543</v>
      </c>
      <c r="E348" s="42">
        <v>2768.2771539205432</v>
      </c>
      <c r="F348" s="42">
        <v>2783.5071539205433</v>
      </c>
      <c r="G348" s="42">
        <v>2757.4171539205436</v>
      </c>
      <c r="H348" s="42">
        <v>2683.9671539205433</v>
      </c>
      <c r="I348" s="42">
        <v>2831.0571539205434</v>
      </c>
      <c r="J348" s="42">
        <v>2703.187153920543</v>
      </c>
      <c r="K348" s="42">
        <v>2821.5571539205434</v>
      </c>
      <c r="L348" s="42">
        <v>2809.087153920543</v>
      </c>
      <c r="M348" s="42">
        <v>2897.7571539205433</v>
      </c>
      <c r="N348" s="42">
        <v>2788.2171539205433</v>
      </c>
      <c r="O348" s="42">
        <v>2777.087153920543</v>
      </c>
      <c r="P348" s="42">
        <v>2772.1171539205434</v>
      </c>
      <c r="Q348" s="42">
        <v>2727.4871539205433</v>
      </c>
      <c r="R348" s="42">
        <v>2796.9171539205436</v>
      </c>
      <c r="S348" s="42">
        <v>3096.6371539205434</v>
      </c>
      <c r="T348" s="42">
        <v>2755.3771539205436</v>
      </c>
      <c r="U348" s="42">
        <v>2757.5171539205435</v>
      </c>
      <c r="V348" s="42">
        <v>2776.4171539205436</v>
      </c>
      <c r="W348" s="42">
        <v>2889.2571539205433</v>
      </c>
      <c r="X348" s="42">
        <v>2968.2671539205435</v>
      </c>
      <c r="Y348" s="42">
        <v>2821.437153920543</v>
      </c>
    </row>
    <row r="349" spans="1:25" ht="15.75" customHeight="1">
      <c r="A349" s="41">
        <f t="shared" si="8"/>
        <v>43153</v>
      </c>
      <c r="B349" s="42">
        <v>2653.4671539205433</v>
      </c>
      <c r="C349" s="42">
        <v>2716.1771539205433</v>
      </c>
      <c r="D349" s="42">
        <v>2762.8471539205434</v>
      </c>
      <c r="E349" s="42">
        <v>2791.0271539205432</v>
      </c>
      <c r="F349" s="42">
        <v>2803.7171539205433</v>
      </c>
      <c r="G349" s="42">
        <v>2778.4271539205433</v>
      </c>
      <c r="H349" s="42">
        <v>2697.4171539205436</v>
      </c>
      <c r="I349" s="42">
        <v>2791.837153920543</v>
      </c>
      <c r="J349" s="42">
        <v>2663.6171539205434</v>
      </c>
      <c r="K349" s="42">
        <v>2768.227153920543</v>
      </c>
      <c r="L349" s="42">
        <v>2780.357153920543</v>
      </c>
      <c r="M349" s="42">
        <v>2846.7171539205433</v>
      </c>
      <c r="N349" s="42">
        <v>2824.4171539205436</v>
      </c>
      <c r="O349" s="42">
        <v>2805.587153920543</v>
      </c>
      <c r="P349" s="42">
        <v>2789.6671539205436</v>
      </c>
      <c r="Q349" s="42">
        <v>2728.0971539205434</v>
      </c>
      <c r="R349" s="42">
        <v>2764.3671539205434</v>
      </c>
      <c r="S349" s="42">
        <v>3056.017153920543</v>
      </c>
      <c r="T349" s="42">
        <v>2802.3471539205434</v>
      </c>
      <c r="U349" s="42">
        <v>2802.397153920543</v>
      </c>
      <c r="V349" s="42">
        <v>2824.857153920543</v>
      </c>
      <c r="W349" s="42">
        <v>2957.4871539205433</v>
      </c>
      <c r="X349" s="42">
        <v>2936.2171539205433</v>
      </c>
      <c r="Y349" s="42">
        <v>2729.4971539205435</v>
      </c>
    </row>
    <row r="350" spans="1:25" ht="15.75" customHeight="1">
      <c r="A350" s="41">
        <f t="shared" si="8"/>
        <v>43154</v>
      </c>
      <c r="B350" s="42">
        <v>2668.437153920543</v>
      </c>
      <c r="C350" s="42">
        <v>2722.9171539205436</v>
      </c>
      <c r="D350" s="42">
        <v>2755.0971539205434</v>
      </c>
      <c r="E350" s="42">
        <v>2784.797153920543</v>
      </c>
      <c r="F350" s="42">
        <v>2797.547153920543</v>
      </c>
      <c r="G350" s="42">
        <v>2769.0771539205434</v>
      </c>
      <c r="H350" s="42">
        <v>2724.1671539205436</v>
      </c>
      <c r="I350" s="42">
        <v>2761.1971539205433</v>
      </c>
      <c r="J350" s="42">
        <v>2717.6571539205434</v>
      </c>
      <c r="K350" s="42">
        <v>2740.687153920543</v>
      </c>
      <c r="L350" s="42">
        <v>2824.9671539205433</v>
      </c>
      <c r="M350" s="42">
        <v>2734.3071539205434</v>
      </c>
      <c r="N350" s="42">
        <v>2716.0571539205434</v>
      </c>
      <c r="O350" s="42">
        <v>2709.9071539205434</v>
      </c>
      <c r="P350" s="42">
        <v>2702.1171539205434</v>
      </c>
      <c r="Q350" s="42">
        <v>2741.3271539205434</v>
      </c>
      <c r="R350" s="42">
        <v>2856.4471539205433</v>
      </c>
      <c r="S350" s="42">
        <v>3013.6771539205433</v>
      </c>
      <c r="T350" s="42">
        <v>2776.6271539205436</v>
      </c>
      <c r="U350" s="42">
        <v>2790.2371539205433</v>
      </c>
      <c r="V350" s="42">
        <v>2814.567153920543</v>
      </c>
      <c r="W350" s="42">
        <v>2954.5071539205433</v>
      </c>
      <c r="X350" s="42">
        <v>2918.9971539205435</v>
      </c>
      <c r="Y350" s="42">
        <v>2796.9271539205433</v>
      </c>
    </row>
    <row r="351" spans="1:25" ht="15.75" customHeight="1">
      <c r="A351" s="41">
        <f t="shared" si="8"/>
        <v>43155</v>
      </c>
      <c r="B351" s="42">
        <v>2699.6171539205434</v>
      </c>
      <c r="C351" s="42">
        <v>2749.3271539205434</v>
      </c>
      <c r="D351" s="42">
        <v>2793.5371539205435</v>
      </c>
      <c r="E351" s="42">
        <v>2825.9071539205434</v>
      </c>
      <c r="F351" s="42">
        <v>2848.357153920543</v>
      </c>
      <c r="G351" s="42">
        <v>2828.1671539205436</v>
      </c>
      <c r="H351" s="42">
        <v>2841.1571539205434</v>
      </c>
      <c r="I351" s="42">
        <v>2836.3771539205436</v>
      </c>
      <c r="J351" s="42">
        <v>2831.147153920543</v>
      </c>
      <c r="K351" s="42">
        <v>2738.2671539205435</v>
      </c>
      <c r="L351" s="42">
        <v>2728.1771539205433</v>
      </c>
      <c r="M351" s="42">
        <v>2696.4471539205433</v>
      </c>
      <c r="N351" s="42">
        <v>2720.937153920543</v>
      </c>
      <c r="O351" s="42">
        <v>2743.687153920543</v>
      </c>
      <c r="P351" s="42">
        <v>2775.687153920543</v>
      </c>
      <c r="Q351" s="42">
        <v>2817.797153920543</v>
      </c>
      <c r="R351" s="42">
        <v>2864.147153920543</v>
      </c>
      <c r="S351" s="42">
        <v>2996.4471539205433</v>
      </c>
      <c r="T351" s="42">
        <v>2792.147153920543</v>
      </c>
      <c r="U351" s="42">
        <v>2793.587153920543</v>
      </c>
      <c r="V351" s="42">
        <v>2796.047153920543</v>
      </c>
      <c r="W351" s="42">
        <v>2928.0171539205435</v>
      </c>
      <c r="X351" s="42">
        <v>2947.1771539205433</v>
      </c>
      <c r="Y351" s="42">
        <v>2756.4471539205433</v>
      </c>
    </row>
    <row r="352" spans="1:25" ht="15.75" customHeight="1">
      <c r="A352" s="41">
        <f t="shared" si="8"/>
        <v>43156</v>
      </c>
      <c r="B352" s="42">
        <v>2670.4271539205433</v>
      </c>
      <c r="C352" s="42">
        <v>2739.147153920543</v>
      </c>
      <c r="D352" s="42">
        <v>2782.6371539205434</v>
      </c>
      <c r="E352" s="42">
        <v>2806.7371539205433</v>
      </c>
      <c r="F352" s="42">
        <v>2829.7671539205435</v>
      </c>
      <c r="G352" s="42">
        <v>2814.337153920543</v>
      </c>
      <c r="H352" s="42">
        <v>2777.6971539205433</v>
      </c>
      <c r="I352" s="42">
        <v>2773.4871539205433</v>
      </c>
      <c r="J352" s="42">
        <v>2807.2571539205433</v>
      </c>
      <c r="K352" s="42">
        <v>2721.0571539205434</v>
      </c>
      <c r="L352" s="42">
        <v>2763.8071539205434</v>
      </c>
      <c r="M352" s="42">
        <v>2707.3871539205434</v>
      </c>
      <c r="N352" s="42">
        <v>2704.0171539205435</v>
      </c>
      <c r="O352" s="42">
        <v>2783.147153920543</v>
      </c>
      <c r="P352" s="42">
        <v>2796.607153920543</v>
      </c>
      <c r="Q352" s="42">
        <v>2835.4671539205433</v>
      </c>
      <c r="R352" s="42">
        <v>2881.147153920543</v>
      </c>
      <c r="S352" s="42">
        <v>2992.227153920543</v>
      </c>
      <c r="T352" s="42">
        <v>2793.727153920543</v>
      </c>
      <c r="U352" s="42">
        <v>2792.337153920543</v>
      </c>
      <c r="V352" s="42">
        <v>2799.1571539205434</v>
      </c>
      <c r="W352" s="42">
        <v>2910.5971539205434</v>
      </c>
      <c r="X352" s="42">
        <v>2954.2571539205433</v>
      </c>
      <c r="Y352" s="42">
        <v>2763.437153920543</v>
      </c>
    </row>
    <row r="353" spans="1:25" ht="15.75" customHeight="1">
      <c r="A353" s="41">
        <f t="shared" si="8"/>
        <v>43157</v>
      </c>
      <c r="B353" s="42">
        <v>2686.9871539205433</v>
      </c>
      <c r="C353" s="42">
        <v>2730.7671539205435</v>
      </c>
      <c r="D353" s="42">
        <v>2764.3471539205434</v>
      </c>
      <c r="E353" s="42">
        <v>2796.087153920543</v>
      </c>
      <c r="F353" s="42">
        <v>2808.4971539205435</v>
      </c>
      <c r="G353" s="42">
        <v>2776.4971539205435</v>
      </c>
      <c r="H353" s="42">
        <v>2707.9871539205433</v>
      </c>
      <c r="I353" s="42">
        <v>2857.4571539205435</v>
      </c>
      <c r="J353" s="42">
        <v>2735.357153920543</v>
      </c>
      <c r="K353" s="42">
        <v>2802.6771539205433</v>
      </c>
      <c r="L353" s="42">
        <v>2763.317153920543</v>
      </c>
      <c r="M353" s="42">
        <v>2761.8471539205434</v>
      </c>
      <c r="N353" s="42">
        <v>2797.6171539205434</v>
      </c>
      <c r="O353" s="42">
        <v>2771.4171539205436</v>
      </c>
      <c r="P353" s="42">
        <v>2783.0071539205433</v>
      </c>
      <c r="Q353" s="42">
        <v>2780.5971539205434</v>
      </c>
      <c r="R353" s="42">
        <v>2767.1371539205434</v>
      </c>
      <c r="S353" s="42">
        <v>3004.5171539205435</v>
      </c>
      <c r="T353" s="42">
        <v>2779.567153920543</v>
      </c>
      <c r="U353" s="42">
        <v>2781.8771539205436</v>
      </c>
      <c r="V353" s="42">
        <v>2784.4871539205433</v>
      </c>
      <c r="W353" s="42">
        <v>2905.587153920543</v>
      </c>
      <c r="X353" s="42">
        <v>2964.0571539205434</v>
      </c>
      <c r="Y353" s="42">
        <v>2760.1271539205436</v>
      </c>
    </row>
    <row r="354" spans="1:25" ht="15.75" customHeight="1">
      <c r="A354" s="41">
        <f t="shared" si="8"/>
        <v>43158</v>
      </c>
      <c r="B354" s="42">
        <v>2669.9171539205436</v>
      </c>
      <c r="C354" s="42">
        <v>2718.397153920543</v>
      </c>
      <c r="D354" s="42">
        <v>2764.0171539205435</v>
      </c>
      <c r="E354" s="42">
        <v>2796.3271539205434</v>
      </c>
      <c r="F354" s="42">
        <v>2810.8771539205436</v>
      </c>
      <c r="G354" s="42">
        <v>2773.547153920543</v>
      </c>
      <c r="H354" s="42">
        <v>2709.8771539205436</v>
      </c>
      <c r="I354" s="42">
        <v>2806.5971539205434</v>
      </c>
      <c r="J354" s="42">
        <v>2683.7871539205435</v>
      </c>
      <c r="K354" s="42">
        <v>2684.937153920543</v>
      </c>
      <c r="L354" s="42">
        <v>2700.3771539205436</v>
      </c>
      <c r="M354" s="42">
        <v>2699.0071539205433</v>
      </c>
      <c r="N354" s="42">
        <v>2690.4071539205434</v>
      </c>
      <c r="O354" s="42">
        <v>2748.567153920543</v>
      </c>
      <c r="P354" s="42">
        <v>2722.067153920543</v>
      </c>
      <c r="Q354" s="42">
        <v>2735.6771539205433</v>
      </c>
      <c r="R354" s="42">
        <v>2775.337153920543</v>
      </c>
      <c r="S354" s="42">
        <v>2908.6971539205433</v>
      </c>
      <c r="T354" s="42">
        <v>2747.6571539205434</v>
      </c>
      <c r="U354" s="42">
        <v>2742.1971539205433</v>
      </c>
      <c r="V354" s="42">
        <v>2749.6271539205436</v>
      </c>
      <c r="W354" s="42">
        <v>2869.8071539205434</v>
      </c>
      <c r="X354" s="42">
        <v>2878.2171539205433</v>
      </c>
      <c r="Y354" s="42">
        <v>2759.1971539205433</v>
      </c>
    </row>
    <row r="355" spans="1:25" ht="15.75" customHeight="1">
      <c r="A355" s="41">
        <f t="shared" si="8"/>
        <v>43159</v>
      </c>
      <c r="B355" s="42">
        <v>2683.547153920543</v>
      </c>
      <c r="C355" s="42">
        <v>2750.4071539205434</v>
      </c>
      <c r="D355" s="42">
        <v>2807.1971539205433</v>
      </c>
      <c r="E355" s="42">
        <v>2838.6971539205433</v>
      </c>
      <c r="F355" s="42">
        <v>2850.0071539205433</v>
      </c>
      <c r="G355" s="42">
        <v>2816.2171539205433</v>
      </c>
      <c r="H355" s="42">
        <v>2765.227153920543</v>
      </c>
      <c r="I355" s="42">
        <v>2717.437153920543</v>
      </c>
      <c r="J355" s="42">
        <v>2765.1371539205434</v>
      </c>
      <c r="K355" s="42">
        <v>2723.337153920543</v>
      </c>
      <c r="L355" s="42">
        <v>2722.9671539205433</v>
      </c>
      <c r="M355" s="42">
        <v>2718.1971539205433</v>
      </c>
      <c r="N355" s="42">
        <v>2725.6171539205434</v>
      </c>
      <c r="O355" s="42">
        <v>2715.3871539205434</v>
      </c>
      <c r="P355" s="42">
        <v>2705.2571539205433</v>
      </c>
      <c r="Q355" s="42">
        <v>2720.477153920543</v>
      </c>
      <c r="R355" s="42">
        <v>2774.727153920543</v>
      </c>
      <c r="S355" s="42">
        <v>2880.337153920543</v>
      </c>
      <c r="T355" s="42">
        <v>2783.3771539205436</v>
      </c>
      <c r="U355" s="42">
        <v>2793.2771539205432</v>
      </c>
      <c r="V355" s="42">
        <v>2817.4971539205435</v>
      </c>
      <c r="W355" s="42">
        <v>2912.8671539205434</v>
      </c>
      <c r="X355" s="42">
        <v>2814.3271539205434</v>
      </c>
      <c r="Y355" s="42">
        <v>2713.7171539205433</v>
      </c>
    </row>
    <row r="356" spans="1:25" ht="15.75" customHeight="1">
      <c r="A356" s="41"/>
      <c r="B356" s="42"/>
      <c r="C356" s="42"/>
      <c r="D356" s="42"/>
      <c r="E356" s="42"/>
      <c r="F356" s="42"/>
      <c r="G356" s="42"/>
      <c r="H356" s="42"/>
      <c r="I356" s="42"/>
      <c r="J356" s="42"/>
      <c r="K356" s="42"/>
      <c r="L356" s="42"/>
      <c r="M356" s="42"/>
      <c r="N356" s="42"/>
      <c r="O356" s="42"/>
      <c r="P356" s="42"/>
      <c r="Q356" s="42"/>
      <c r="R356" s="42"/>
      <c r="S356" s="42"/>
      <c r="T356" s="42"/>
      <c r="U356" s="42"/>
      <c r="V356" s="42"/>
      <c r="W356" s="42"/>
      <c r="X356" s="42"/>
      <c r="Y356" s="42"/>
    </row>
    <row r="357" spans="1:25" ht="15.75" customHeight="1">
      <c r="A357" s="41"/>
      <c r="B357" s="42"/>
      <c r="C357" s="42"/>
      <c r="D357" s="42"/>
      <c r="E357" s="42"/>
      <c r="F357" s="42"/>
      <c r="G357" s="42"/>
      <c r="H357" s="42"/>
      <c r="I357" s="42"/>
      <c r="J357" s="42"/>
      <c r="K357" s="42"/>
      <c r="L357" s="42"/>
      <c r="M357" s="42"/>
      <c r="N357" s="42"/>
      <c r="O357" s="42"/>
      <c r="P357" s="42"/>
      <c r="Q357" s="42"/>
      <c r="R357" s="42"/>
      <c r="S357" s="42"/>
      <c r="T357" s="42"/>
      <c r="U357" s="42"/>
      <c r="V357" s="42"/>
      <c r="W357" s="42"/>
      <c r="X357" s="42"/>
      <c r="Y357" s="42"/>
    </row>
    <row r="358" spans="1:25" ht="15.75" customHeight="1">
      <c r="A358" s="41"/>
      <c r="B358" s="47"/>
      <c r="C358" s="47"/>
      <c r="D358" s="47"/>
      <c r="E358" s="47"/>
      <c r="F358" s="47"/>
      <c r="G358" s="47"/>
      <c r="H358" s="47"/>
      <c r="I358" s="47"/>
      <c r="J358" s="47"/>
      <c r="K358" s="47"/>
      <c r="L358" s="47"/>
      <c r="M358" s="47"/>
      <c r="N358" s="47"/>
      <c r="O358" s="47"/>
      <c r="P358" s="47"/>
      <c r="Q358" s="47"/>
      <c r="R358" s="47"/>
      <c r="S358" s="47"/>
      <c r="T358" s="47"/>
      <c r="U358" s="47"/>
      <c r="V358" s="47"/>
      <c r="W358" s="47"/>
      <c r="X358" s="47"/>
      <c r="Y358" s="47"/>
    </row>
    <row r="359" spans="1:25" ht="15.75" customHeight="1">
      <c r="A359" s="37" t="s">
        <v>78</v>
      </c>
      <c r="B359" s="38"/>
      <c r="C359" s="40" t="s">
        <v>108</v>
      </c>
      <c r="D359" s="38"/>
      <c r="E359" s="38"/>
      <c r="F359" s="38"/>
      <c r="G359" s="38"/>
      <c r="H359" s="38"/>
      <c r="I359" s="38"/>
      <c r="J359" s="38"/>
      <c r="K359" s="38"/>
      <c r="L359" s="38"/>
      <c r="M359" s="38"/>
      <c r="N359" s="38"/>
      <c r="O359" s="38"/>
      <c r="P359" s="38"/>
      <c r="R359" s="38"/>
      <c r="T359" s="38"/>
      <c r="V359" s="38"/>
      <c r="X359" s="38"/>
      <c r="Y359" s="38"/>
    </row>
    <row r="360" spans="1:25" ht="15.75" customHeight="1">
      <c r="A360" s="37" t="s">
        <v>80</v>
      </c>
      <c r="B360" s="38"/>
      <c r="C360" s="38"/>
      <c r="D360" s="38"/>
      <c r="E360" s="38"/>
      <c r="F360" s="38"/>
      <c r="G360" s="40" t="s">
        <v>81</v>
      </c>
      <c r="H360" s="38"/>
      <c r="I360" s="38"/>
      <c r="J360" s="38"/>
      <c r="K360" s="38"/>
      <c r="L360" s="38"/>
      <c r="M360" s="38"/>
      <c r="N360" s="38"/>
      <c r="O360" s="38"/>
      <c r="P360" s="38"/>
      <c r="Q360" s="38"/>
      <c r="R360" s="38"/>
      <c r="S360" s="38"/>
      <c r="T360" s="38"/>
      <c r="U360" s="38"/>
      <c r="V360" s="38"/>
      <c r="W360" s="38"/>
      <c r="X360" s="38"/>
      <c r="Y360" s="38"/>
    </row>
    <row r="361" spans="1:25" ht="15.75" customHeight="1">
      <c r="A361" s="89" t="s">
        <v>82</v>
      </c>
      <c r="B361" s="92" t="s">
        <v>83</v>
      </c>
      <c r="C361" s="93"/>
      <c r="D361" s="93"/>
      <c r="E361" s="93"/>
      <c r="F361" s="93"/>
      <c r="G361" s="93"/>
      <c r="H361" s="93"/>
      <c r="I361" s="93"/>
      <c r="J361" s="93"/>
      <c r="K361" s="93"/>
      <c r="L361" s="93"/>
      <c r="M361" s="93"/>
      <c r="N361" s="93"/>
      <c r="O361" s="93"/>
      <c r="P361" s="93"/>
      <c r="Q361" s="93"/>
      <c r="R361" s="93"/>
      <c r="S361" s="93"/>
      <c r="T361" s="93"/>
      <c r="U361" s="93"/>
      <c r="V361" s="93"/>
      <c r="W361" s="93"/>
      <c r="X361" s="93"/>
      <c r="Y361" s="94"/>
    </row>
    <row r="362" spans="1:25" ht="15.75" customHeight="1">
      <c r="A362" s="90"/>
      <c r="B362" s="95"/>
      <c r="C362" s="96"/>
      <c r="D362" s="96"/>
      <c r="E362" s="96"/>
      <c r="F362" s="96"/>
      <c r="G362" s="96"/>
      <c r="H362" s="96"/>
      <c r="I362" s="96"/>
      <c r="J362" s="96"/>
      <c r="K362" s="96"/>
      <c r="L362" s="96"/>
      <c r="M362" s="96"/>
      <c r="N362" s="96"/>
      <c r="O362" s="96"/>
      <c r="P362" s="96"/>
      <c r="Q362" s="96"/>
      <c r="R362" s="96"/>
      <c r="S362" s="96"/>
      <c r="T362" s="96"/>
      <c r="U362" s="96"/>
      <c r="V362" s="96"/>
      <c r="W362" s="96"/>
      <c r="X362" s="96"/>
      <c r="Y362" s="97"/>
    </row>
    <row r="363" spans="1:25" ht="15.75" customHeight="1">
      <c r="A363" s="90"/>
      <c r="B363" s="98" t="s">
        <v>84</v>
      </c>
      <c r="C363" s="98" t="s">
        <v>85</v>
      </c>
      <c r="D363" s="98" t="s">
        <v>86</v>
      </c>
      <c r="E363" s="98" t="s">
        <v>87</v>
      </c>
      <c r="F363" s="98" t="s">
        <v>88</v>
      </c>
      <c r="G363" s="98" t="s">
        <v>89</v>
      </c>
      <c r="H363" s="98" t="s">
        <v>90</v>
      </c>
      <c r="I363" s="98" t="s">
        <v>91</v>
      </c>
      <c r="J363" s="98" t="s">
        <v>92</v>
      </c>
      <c r="K363" s="98" t="s">
        <v>93</v>
      </c>
      <c r="L363" s="98" t="s">
        <v>94</v>
      </c>
      <c r="M363" s="98" t="s">
        <v>95</v>
      </c>
      <c r="N363" s="98" t="s">
        <v>96</v>
      </c>
      <c r="O363" s="98" t="s">
        <v>97</v>
      </c>
      <c r="P363" s="98" t="s">
        <v>98</v>
      </c>
      <c r="Q363" s="98" t="s">
        <v>99</v>
      </c>
      <c r="R363" s="98" t="s">
        <v>100</v>
      </c>
      <c r="S363" s="98" t="s">
        <v>101</v>
      </c>
      <c r="T363" s="98" t="s">
        <v>102</v>
      </c>
      <c r="U363" s="98" t="s">
        <v>103</v>
      </c>
      <c r="V363" s="98" t="s">
        <v>104</v>
      </c>
      <c r="W363" s="98" t="s">
        <v>105</v>
      </c>
      <c r="X363" s="98" t="s">
        <v>106</v>
      </c>
      <c r="Y363" s="98" t="s">
        <v>107</v>
      </c>
    </row>
    <row r="364" spans="1:25" ht="15.75" customHeight="1">
      <c r="A364" s="91"/>
      <c r="B364" s="99"/>
      <c r="C364" s="99"/>
      <c r="D364" s="99"/>
      <c r="E364" s="99"/>
      <c r="F364" s="99"/>
      <c r="G364" s="99"/>
      <c r="H364" s="99"/>
      <c r="I364" s="99"/>
      <c r="J364" s="99"/>
      <c r="K364" s="99"/>
      <c r="L364" s="99"/>
      <c r="M364" s="99"/>
      <c r="N364" s="99"/>
      <c r="O364" s="99"/>
      <c r="P364" s="99"/>
      <c r="Q364" s="99"/>
      <c r="R364" s="99"/>
      <c r="S364" s="99"/>
      <c r="T364" s="99"/>
      <c r="U364" s="99"/>
      <c r="V364" s="99"/>
      <c r="W364" s="99"/>
      <c r="X364" s="99"/>
      <c r="Y364" s="99"/>
    </row>
    <row r="365" spans="1:25" ht="15.75" customHeight="1">
      <c r="A365" s="41">
        <f>A328</f>
        <v>43132</v>
      </c>
      <c r="B365" s="42">
        <v>3021.7971539205437</v>
      </c>
      <c r="C365" s="42">
        <v>2974.7271539205435</v>
      </c>
      <c r="D365" s="42">
        <v>2982.9671539205433</v>
      </c>
      <c r="E365" s="42">
        <v>3006.1871539205436</v>
      </c>
      <c r="F365" s="42">
        <v>3018.4671539205433</v>
      </c>
      <c r="G365" s="42">
        <v>3010.1271539205436</v>
      </c>
      <c r="H365" s="42">
        <v>3049.5371539205435</v>
      </c>
      <c r="I365" s="42">
        <v>3292.5271539205432</v>
      </c>
      <c r="J365" s="42">
        <v>3109.2371539205433</v>
      </c>
      <c r="K365" s="42">
        <v>3049.7071539205435</v>
      </c>
      <c r="L365" s="42">
        <v>3122.6371539205434</v>
      </c>
      <c r="M365" s="42">
        <v>2977.1371539205434</v>
      </c>
      <c r="N365" s="42">
        <v>3002.2171539205433</v>
      </c>
      <c r="O365" s="42">
        <v>2974.5071539205433</v>
      </c>
      <c r="P365" s="42">
        <v>3002.5371539205435</v>
      </c>
      <c r="Q365" s="42">
        <v>3027.8771539205436</v>
      </c>
      <c r="R365" s="42">
        <v>3158.0271539205432</v>
      </c>
      <c r="S365" s="42">
        <v>4091.1971539205433</v>
      </c>
      <c r="T365" s="42">
        <v>3449.3671539205434</v>
      </c>
      <c r="U365" s="42">
        <v>3470.0471539205437</v>
      </c>
      <c r="V365" s="42">
        <v>3094.0171539205435</v>
      </c>
      <c r="W365" s="42">
        <v>3052.4871539205433</v>
      </c>
      <c r="X365" s="42">
        <v>3236.8471539205434</v>
      </c>
      <c r="Y365" s="42">
        <v>3108.6171539205434</v>
      </c>
    </row>
    <row r="366" spans="1:25" ht="15.75" customHeight="1">
      <c r="A366" s="41">
        <f>A365+1</f>
        <v>43133</v>
      </c>
      <c r="B366" s="42">
        <v>2964.2871539205435</v>
      </c>
      <c r="C366" s="42">
        <v>2967.0971539205434</v>
      </c>
      <c r="D366" s="42">
        <v>3001.9871539205433</v>
      </c>
      <c r="E366" s="42">
        <v>3025.4471539205433</v>
      </c>
      <c r="F366" s="42">
        <v>3038.6471539205436</v>
      </c>
      <c r="G366" s="42">
        <v>3027.5771539205434</v>
      </c>
      <c r="H366" s="42">
        <v>3024.0171539205435</v>
      </c>
      <c r="I366" s="42">
        <v>3171.1171539205434</v>
      </c>
      <c r="J366" s="42">
        <v>3062.4271539205433</v>
      </c>
      <c r="K366" s="42">
        <v>3339.7071539205435</v>
      </c>
      <c r="L366" s="42">
        <v>3189.3971539205436</v>
      </c>
      <c r="M366" s="42">
        <v>3089.3371539205436</v>
      </c>
      <c r="N366" s="42">
        <v>3004.4471539205433</v>
      </c>
      <c r="O366" s="42">
        <v>2995.4471539205433</v>
      </c>
      <c r="P366" s="42">
        <v>3017.1371539205434</v>
      </c>
      <c r="Q366" s="42">
        <v>3017.8371539205436</v>
      </c>
      <c r="R366" s="42">
        <v>3158.3771539205436</v>
      </c>
      <c r="S366" s="42">
        <v>3913.0771539205434</v>
      </c>
      <c r="T366" s="42">
        <v>3249.5971539205434</v>
      </c>
      <c r="U366" s="42">
        <v>3039.5371539205435</v>
      </c>
      <c r="V366" s="42">
        <v>3030.6571539205434</v>
      </c>
      <c r="W366" s="42">
        <v>3158.6771539205433</v>
      </c>
      <c r="X366" s="42">
        <v>3184.4371539205436</v>
      </c>
      <c r="Y366" s="42">
        <v>3068.9771539205435</v>
      </c>
    </row>
    <row r="367" spans="1:25" ht="15.75" customHeight="1">
      <c r="A367" s="41">
        <f aca="true" t="shared" si="9" ref="A367:A395">A366+1</f>
        <v>43134</v>
      </c>
      <c r="B367" s="42">
        <v>2962.2171539205433</v>
      </c>
      <c r="C367" s="42">
        <v>2994.607153920543</v>
      </c>
      <c r="D367" s="42">
        <v>3018.6271539205436</v>
      </c>
      <c r="E367" s="42">
        <v>3041.7171539205433</v>
      </c>
      <c r="F367" s="42">
        <v>3052.7971539205437</v>
      </c>
      <c r="G367" s="42">
        <v>3025.7471539205435</v>
      </c>
      <c r="H367" s="42">
        <v>3012.6771539205433</v>
      </c>
      <c r="I367" s="42">
        <v>3148.1871539205436</v>
      </c>
      <c r="J367" s="42">
        <v>2978.3971539205436</v>
      </c>
      <c r="K367" s="42">
        <v>3020.3371539205436</v>
      </c>
      <c r="L367" s="42">
        <v>3010.4871539205433</v>
      </c>
      <c r="M367" s="42">
        <v>3043.9971539205435</v>
      </c>
      <c r="N367" s="42">
        <v>3162.6471539205436</v>
      </c>
      <c r="O367" s="42">
        <v>3173.0971539205434</v>
      </c>
      <c r="P367" s="42">
        <v>3164.7871539205435</v>
      </c>
      <c r="Q367" s="42">
        <v>3185.7471539205435</v>
      </c>
      <c r="R367" s="42">
        <v>3236.9571539205435</v>
      </c>
      <c r="S367" s="42">
        <v>3414.7971539205437</v>
      </c>
      <c r="T367" s="42">
        <v>3066.1171539205434</v>
      </c>
      <c r="U367" s="42">
        <v>3063.3871539205434</v>
      </c>
      <c r="V367" s="42">
        <v>3060.9571539205435</v>
      </c>
      <c r="W367" s="42">
        <v>3191.1371539205434</v>
      </c>
      <c r="X367" s="42">
        <v>3184.4371539205436</v>
      </c>
      <c r="Y367" s="42">
        <v>3072.6771539205433</v>
      </c>
    </row>
    <row r="368" spans="1:25" ht="15.75" customHeight="1">
      <c r="A368" s="41">
        <f t="shared" si="9"/>
        <v>43135</v>
      </c>
      <c r="B368" s="42">
        <v>2982.9671539205433</v>
      </c>
      <c r="C368" s="42">
        <v>2981.3071539205434</v>
      </c>
      <c r="D368" s="42">
        <v>3014.6271539205436</v>
      </c>
      <c r="E368" s="42">
        <v>3039.067153920543</v>
      </c>
      <c r="F368" s="42">
        <v>3054.4471539205433</v>
      </c>
      <c r="G368" s="42">
        <v>3063.3671539205434</v>
      </c>
      <c r="H368" s="42">
        <v>3024.7171539205433</v>
      </c>
      <c r="I368" s="42">
        <v>2994.9171539205436</v>
      </c>
      <c r="J368" s="42">
        <v>2994.6371539205434</v>
      </c>
      <c r="K368" s="42">
        <v>2992.8271539205434</v>
      </c>
      <c r="L368" s="42">
        <v>2983.5271539205432</v>
      </c>
      <c r="M368" s="42">
        <v>3000.3771539205436</v>
      </c>
      <c r="N368" s="42">
        <v>2994.7971539205437</v>
      </c>
      <c r="O368" s="42">
        <v>2996.9571539205435</v>
      </c>
      <c r="P368" s="42">
        <v>3009.7271539205435</v>
      </c>
      <c r="Q368" s="42">
        <v>2995.8071539205434</v>
      </c>
      <c r="R368" s="42">
        <v>3060.6171539205434</v>
      </c>
      <c r="S368" s="42">
        <v>3335.4071539205434</v>
      </c>
      <c r="T368" s="42">
        <v>3072.5871539205436</v>
      </c>
      <c r="U368" s="42">
        <v>3072.0071539205433</v>
      </c>
      <c r="V368" s="42">
        <v>3100.0771539205434</v>
      </c>
      <c r="W368" s="42">
        <v>3177.7571539205433</v>
      </c>
      <c r="X368" s="42">
        <v>3264.3771539205436</v>
      </c>
      <c r="Y368" s="42">
        <v>3145.3371539205436</v>
      </c>
    </row>
    <row r="369" spans="1:25" ht="15.75" customHeight="1">
      <c r="A369" s="41">
        <f t="shared" si="9"/>
        <v>43136</v>
      </c>
      <c r="B369" s="42">
        <v>2969.4271539205433</v>
      </c>
      <c r="C369" s="42">
        <v>2997.1971539205433</v>
      </c>
      <c r="D369" s="42">
        <v>3031.6771539205433</v>
      </c>
      <c r="E369" s="42">
        <v>3057.4171539205436</v>
      </c>
      <c r="F369" s="42">
        <v>3074.5371539205435</v>
      </c>
      <c r="G369" s="42">
        <v>3055.8271539205434</v>
      </c>
      <c r="H369" s="42">
        <v>2992.8971539205436</v>
      </c>
      <c r="I369" s="42">
        <v>3059.7771539205432</v>
      </c>
      <c r="J369" s="42">
        <v>2997.9971539205435</v>
      </c>
      <c r="K369" s="42">
        <v>2996.2771539205432</v>
      </c>
      <c r="L369" s="42">
        <v>3000.5271539205432</v>
      </c>
      <c r="M369" s="42">
        <v>3026.5571539205434</v>
      </c>
      <c r="N369" s="42">
        <v>2998.9171539205436</v>
      </c>
      <c r="O369" s="42">
        <v>3005.9171539205436</v>
      </c>
      <c r="P369" s="42">
        <v>3033.5571539205434</v>
      </c>
      <c r="Q369" s="42">
        <v>3004.4471539205433</v>
      </c>
      <c r="R369" s="42">
        <v>2976.3971539205436</v>
      </c>
      <c r="S369" s="42">
        <v>3181.1271539205436</v>
      </c>
      <c r="T369" s="42">
        <v>3060.1671539205436</v>
      </c>
      <c r="U369" s="42">
        <v>3065.4971539205435</v>
      </c>
      <c r="V369" s="42">
        <v>3072.1271539205436</v>
      </c>
      <c r="W369" s="42">
        <v>3191.0071539205433</v>
      </c>
      <c r="X369" s="42">
        <v>3137.6271539205436</v>
      </c>
      <c r="Y369" s="42">
        <v>3051.2571539205433</v>
      </c>
    </row>
    <row r="370" spans="1:25" ht="15.75" customHeight="1">
      <c r="A370" s="41">
        <f t="shared" si="9"/>
        <v>43137</v>
      </c>
      <c r="B370" s="42">
        <v>2967.3271539205434</v>
      </c>
      <c r="C370" s="42">
        <v>2980.4371539205436</v>
      </c>
      <c r="D370" s="42">
        <v>3015.9971539205435</v>
      </c>
      <c r="E370" s="42">
        <v>3039.567153920543</v>
      </c>
      <c r="F370" s="42">
        <v>3048.6771539205433</v>
      </c>
      <c r="G370" s="42">
        <v>3037.7471539205435</v>
      </c>
      <c r="H370" s="42">
        <v>2965.9071539205434</v>
      </c>
      <c r="I370" s="42">
        <v>3097.0371539205435</v>
      </c>
      <c r="J370" s="42">
        <v>2977.1971539205433</v>
      </c>
      <c r="K370" s="42">
        <v>2969.8771539205436</v>
      </c>
      <c r="L370" s="42">
        <v>2982.2771539205432</v>
      </c>
      <c r="M370" s="42">
        <v>3006.0171539205435</v>
      </c>
      <c r="N370" s="42">
        <v>2991.7471539205435</v>
      </c>
      <c r="O370" s="42">
        <v>2994.2571539205433</v>
      </c>
      <c r="P370" s="42">
        <v>3011.7671539205435</v>
      </c>
      <c r="Q370" s="42">
        <v>2994.6671539205436</v>
      </c>
      <c r="R370" s="42">
        <v>3000.5371539205435</v>
      </c>
      <c r="S370" s="42">
        <v>3207.4571539205435</v>
      </c>
      <c r="T370" s="42">
        <v>3050.2471539205435</v>
      </c>
      <c r="U370" s="42">
        <v>3045.0871539205436</v>
      </c>
      <c r="V370" s="42">
        <v>3054.9571539205435</v>
      </c>
      <c r="W370" s="42">
        <v>3145.0471539205437</v>
      </c>
      <c r="X370" s="42">
        <v>3154.8471539205434</v>
      </c>
      <c r="Y370" s="42">
        <v>3059.0171539205435</v>
      </c>
    </row>
    <row r="371" spans="1:25" ht="15.75" customHeight="1">
      <c r="A371" s="41">
        <f t="shared" si="9"/>
        <v>43138</v>
      </c>
      <c r="B371" s="42">
        <v>2959.5471539205437</v>
      </c>
      <c r="C371" s="42">
        <v>2974.0071539205433</v>
      </c>
      <c r="D371" s="42">
        <v>3009.9571539205435</v>
      </c>
      <c r="E371" s="42">
        <v>3033.1671539205436</v>
      </c>
      <c r="F371" s="42">
        <v>3050.0471539205437</v>
      </c>
      <c r="G371" s="42">
        <v>3035.5471539205437</v>
      </c>
      <c r="H371" s="42">
        <v>2994.9171539205436</v>
      </c>
      <c r="I371" s="42">
        <v>3254.4371539205436</v>
      </c>
      <c r="J371" s="42">
        <v>3049.6171539205434</v>
      </c>
      <c r="K371" s="42">
        <v>3049.9371539205436</v>
      </c>
      <c r="L371" s="42">
        <v>3039.8371539205436</v>
      </c>
      <c r="M371" s="42">
        <v>3074.9071539205434</v>
      </c>
      <c r="N371" s="42">
        <v>3103.8271539205434</v>
      </c>
      <c r="O371" s="42">
        <v>3102.1671539205436</v>
      </c>
      <c r="P371" s="42">
        <v>3110.1771539205433</v>
      </c>
      <c r="Q371" s="42">
        <v>3103.9671539205433</v>
      </c>
      <c r="R371" s="42">
        <v>3029.1571539205434</v>
      </c>
      <c r="S371" s="42">
        <v>3214.0771539205434</v>
      </c>
      <c r="T371" s="42">
        <v>3225.2971539205437</v>
      </c>
      <c r="U371" s="42">
        <v>3216.4271539205433</v>
      </c>
      <c r="V371" s="42">
        <v>3310.3871539205434</v>
      </c>
      <c r="W371" s="42">
        <v>3399.5471539205437</v>
      </c>
      <c r="X371" s="42">
        <v>3096.1971539205433</v>
      </c>
      <c r="Y371" s="42">
        <v>3070.0771539205434</v>
      </c>
    </row>
    <row r="372" spans="1:25" ht="15.75" customHeight="1">
      <c r="A372" s="41">
        <f t="shared" si="9"/>
        <v>43139</v>
      </c>
      <c r="B372" s="42">
        <v>2963.5271539205432</v>
      </c>
      <c r="C372" s="42">
        <v>2974.9871539205433</v>
      </c>
      <c r="D372" s="42">
        <v>3006.9671539205433</v>
      </c>
      <c r="E372" s="42">
        <v>3029.3671539205434</v>
      </c>
      <c r="F372" s="42">
        <v>3046.4071539205434</v>
      </c>
      <c r="G372" s="42">
        <v>3040.9971539205435</v>
      </c>
      <c r="H372" s="42">
        <v>3033.0471539205437</v>
      </c>
      <c r="I372" s="42">
        <v>3184.7471539205435</v>
      </c>
      <c r="J372" s="42">
        <v>3013.8471539205434</v>
      </c>
      <c r="K372" s="42">
        <v>3034.6271539205436</v>
      </c>
      <c r="L372" s="42">
        <v>3038.8471539205434</v>
      </c>
      <c r="M372" s="42">
        <v>3077.567153920543</v>
      </c>
      <c r="N372" s="42">
        <v>3054.8371539205436</v>
      </c>
      <c r="O372" s="42">
        <v>3063.8871539205434</v>
      </c>
      <c r="P372" s="42">
        <v>3079.2871539205435</v>
      </c>
      <c r="Q372" s="42">
        <v>3061.2971539205437</v>
      </c>
      <c r="R372" s="42">
        <v>3072.3871539205434</v>
      </c>
      <c r="S372" s="42">
        <v>3423.2371539205433</v>
      </c>
      <c r="T372" s="42">
        <v>3159.0971539205434</v>
      </c>
      <c r="U372" s="42">
        <v>3148.8671539205434</v>
      </c>
      <c r="V372" s="42">
        <v>3250.6471539205436</v>
      </c>
      <c r="W372" s="42">
        <v>3316.5771539205434</v>
      </c>
      <c r="X372" s="42">
        <v>3200.2471539205435</v>
      </c>
      <c r="Y372" s="42">
        <v>3107.3271539205434</v>
      </c>
    </row>
    <row r="373" spans="1:25" ht="15.75" customHeight="1">
      <c r="A373" s="41">
        <f t="shared" si="9"/>
        <v>43140</v>
      </c>
      <c r="B373" s="42">
        <v>2998.2271539205435</v>
      </c>
      <c r="C373" s="42">
        <v>3003.1471539205436</v>
      </c>
      <c r="D373" s="42">
        <v>3037.3271539205434</v>
      </c>
      <c r="E373" s="42">
        <v>3058.1771539205433</v>
      </c>
      <c r="F373" s="42">
        <v>3073.4471539205433</v>
      </c>
      <c r="G373" s="42">
        <v>3056.1671539205436</v>
      </c>
      <c r="H373" s="42">
        <v>3006.8971539205436</v>
      </c>
      <c r="I373" s="42">
        <v>3150.1271539205436</v>
      </c>
      <c r="J373" s="42">
        <v>3003.4071539205434</v>
      </c>
      <c r="K373" s="42">
        <v>3037.317153920543</v>
      </c>
      <c r="L373" s="42">
        <v>3043.357153920543</v>
      </c>
      <c r="M373" s="42">
        <v>3054.1571539205434</v>
      </c>
      <c r="N373" s="42">
        <v>3133.2871539205435</v>
      </c>
      <c r="O373" s="42">
        <v>3173.0071539205433</v>
      </c>
      <c r="P373" s="42">
        <v>3145.6571539205434</v>
      </c>
      <c r="Q373" s="42">
        <v>3191.2671539205435</v>
      </c>
      <c r="R373" s="42">
        <v>3291.7471539205435</v>
      </c>
      <c r="S373" s="42">
        <v>3528.5071539205437</v>
      </c>
      <c r="T373" s="42">
        <v>3212.2771539205432</v>
      </c>
      <c r="U373" s="42">
        <v>3202.9071539205434</v>
      </c>
      <c r="V373" s="42">
        <v>3186.2871539205435</v>
      </c>
      <c r="W373" s="42">
        <v>3220.857153920543</v>
      </c>
      <c r="X373" s="42">
        <v>3205.7471539205435</v>
      </c>
      <c r="Y373" s="42">
        <v>3094.3071539205434</v>
      </c>
    </row>
    <row r="374" spans="1:25" ht="15.75" customHeight="1">
      <c r="A374" s="41">
        <f t="shared" si="9"/>
        <v>43141</v>
      </c>
      <c r="B374" s="42">
        <v>2971.3471539205434</v>
      </c>
      <c r="C374" s="42">
        <v>2993.3471539205434</v>
      </c>
      <c r="D374" s="42">
        <v>3027.2571539205433</v>
      </c>
      <c r="E374" s="42">
        <v>3050.357153920543</v>
      </c>
      <c r="F374" s="42">
        <v>3058.1571539205434</v>
      </c>
      <c r="G374" s="42">
        <v>3039.7471539205435</v>
      </c>
      <c r="H374" s="42">
        <v>2984.7371539205433</v>
      </c>
      <c r="I374" s="42">
        <v>3092.6471539205436</v>
      </c>
      <c r="J374" s="42">
        <v>3064.5771539205434</v>
      </c>
      <c r="K374" s="42">
        <v>3049.8071539205434</v>
      </c>
      <c r="L374" s="42">
        <v>3058.4471539205433</v>
      </c>
      <c r="M374" s="42">
        <v>3042.857153920543</v>
      </c>
      <c r="N374" s="42">
        <v>3039.9671539205433</v>
      </c>
      <c r="O374" s="42">
        <v>3036.7871539205435</v>
      </c>
      <c r="P374" s="42">
        <v>3081.4771539205435</v>
      </c>
      <c r="Q374" s="42">
        <v>3022.8471539205434</v>
      </c>
      <c r="R374" s="42">
        <v>3123.817153920543</v>
      </c>
      <c r="S374" s="42">
        <v>3427.067153920543</v>
      </c>
      <c r="T374" s="42">
        <v>3147.6971539205433</v>
      </c>
      <c r="U374" s="42">
        <v>3155.7471539205435</v>
      </c>
      <c r="V374" s="42">
        <v>3154.9171539205436</v>
      </c>
      <c r="W374" s="42">
        <v>3302.607153920543</v>
      </c>
      <c r="X374" s="42">
        <v>3309.7671539205435</v>
      </c>
      <c r="Y374" s="42">
        <v>3075.7771539205432</v>
      </c>
    </row>
    <row r="375" spans="1:25" ht="15.75" customHeight="1">
      <c r="A375" s="41">
        <f t="shared" si="9"/>
        <v>43142</v>
      </c>
      <c r="B375" s="42">
        <v>2995.2671539205435</v>
      </c>
      <c r="C375" s="42">
        <v>3009.7271539205435</v>
      </c>
      <c r="D375" s="42">
        <v>3043.0571539205434</v>
      </c>
      <c r="E375" s="42">
        <v>3069.3871539205434</v>
      </c>
      <c r="F375" s="42">
        <v>3084.1271539205436</v>
      </c>
      <c r="G375" s="42">
        <v>3061.6971539205433</v>
      </c>
      <c r="H375" s="42">
        <v>2992.8671539205434</v>
      </c>
      <c r="I375" s="42">
        <v>2991.6771539205433</v>
      </c>
      <c r="J375" s="42">
        <v>3026.2271539205435</v>
      </c>
      <c r="K375" s="42">
        <v>3063.1371539205434</v>
      </c>
      <c r="L375" s="42">
        <v>3106.2671539205435</v>
      </c>
      <c r="M375" s="42">
        <v>3119.4371539205436</v>
      </c>
      <c r="N375" s="42">
        <v>3145.5571539205434</v>
      </c>
      <c r="O375" s="42">
        <v>3144.2271539205435</v>
      </c>
      <c r="P375" s="42">
        <v>3079.0771539205434</v>
      </c>
      <c r="Q375" s="42">
        <v>3091.357153920543</v>
      </c>
      <c r="R375" s="42">
        <v>3133.1471539205436</v>
      </c>
      <c r="S375" s="42">
        <v>3410.9571539205435</v>
      </c>
      <c r="T375" s="42">
        <v>3300.0171539205435</v>
      </c>
      <c r="U375" s="42">
        <v>3157.4671539205433</v>
      </c>
      <c r="V375" s="42">
        <v>3176.2171539205433</v>
      </c>
      <c r="W375" s="42">
        <v>3358.0071539205437</v>
      </c>
      <c r="X375" s="42">
        <v>3272.7871539205435</v>
      </c>
      <c r="Y375" s="42">
        <v>3079.067153920543</v>
      </c>
    </row>
    <row r="376" spans="1:25" ht="15.75" customHeight="1">
      <c r="A376" s="41">
        <f t="shared" si="9"/>
        <v>43143</v>
      </c>
      <c r="B376" s="42">
        <v>2984.8971539205436</v>
      </c>
      <c r="C376" s="42">
        <v>3005.7171539205433</v>
      </c>
      <c r="D376" s="42">
        <v>3039.9771539205435</v>
      </c>
      <c r="E376" s="42">
        <v>3065.6671539205436</v>
      </c>
      <c r="F376" s="42">
        <v>3083.3771539205436</v>
      </c>
      <c r="G376" s="42">
        <v>3061.3971539205436</v>
      </c>
      <c r="H376" s="42">
        <v>3006.567153920543</v>
      </c>
      <c r="I376" s="42">
        <v>3150.1371539205434</v>
      </c>
      <c r="J376" s="42">
        <v>3048.4171539205436</v>
      </c>
      <c r="K376" s="42">
        <v>3100.1771539205433</v>
      </c>
      <c r="L376" s="42">
        <v>3148.5771539205434</v>
      </c>
      <c r="M376" s="42">
        <v>3138.6771539205433</v>
      </c>
      <c r="N376" s="42">
        <v>3162.9971539205435</v>
      </c>
      <c r="O376" s="42">
        <v>3135.357153920543</v>
      </c>
      <c r="P376" s="42">
        <v>3166.0071539205433</v>
      </c>
      <c r="Q376" s="42">
        <v>3082.3371539205436</v>
      </c>
      <c r="R376" s="42">
        <v>3128.6671539205436</v>
      </c>
      <c r="S376" s="42">
        <v>3407.7571539205437</v>
      </c>
      <c r="T376" s="42">
        <v>3139.857153920543</v>
      </c>
      <c r="U376" s="42">
        <v>3135.2771539205432</v>
      </c>
      <c r="V376" s="42">
        <v>3156.2371539205433</v>
      </c>
      <c r="W376" s="42">
        <v>3251.6271539205436</v>
      </c>
      <c r="X376" s="42">
        <v>3284.9871539205433</v>
      </c>
      <c r="Y376" s="42">
        <v>3148.2671539205435</v>
      </c>
    </row>
    <row r="377" spans="1:25" ht="15.75" customHeight="1">
      <c r="A377" s="41">
        <f t="shared" si="9"/>
        <v>43144</v>
      </c>
      <c r="B377" s="42">
        <v>2987.6671539205436</v>
      </c>
      <c r="C377" s="42">
        <v>3013.2071539205435</v>
      </c>
      <c r="D377" s="42">
        <v>3040.0371539205435</v>
      </c>
      <c r="E377" s="42">
        <v>3067.4671539205433</v>
      </c>
      <c r="F377" s="42">
        <v>3083.1971539205433</v>
      </c>
      <c r="G377" s="42">
        <v>3065.067153920543</v>
      </c>
      <c r="H377" s="42">
        <v>3009.0071539205433</v>
      </c>
      <c r="I377" s="42">
        <v>3151.9371539205436</v>
      </c>
      <c r="J377" s="42">
        <v>2997.6471539205436</v>
      </c>
      <c r="K377" s="42">
        <v>3048.6971539205433</v>
      </c>
      <c r="L377" s="42">
        <v>3089.9271539205433</v>
      </c>
      <c r="M377" s="42">
        <v>3084.1671539205436</v>
      </c>
      <c r="N377" s="42">
        <v>3100.5571539205434</v>
      </c>
      <c r="O377" s="42">
        <v>3089.817153920543</v>
      </c>
      <c r="P377" s="42">
        <v>3037.7071539205435</v>
      </c>
      <c r="Q377" s="42">
        <v>3038.2171539205433</v>
      </c>
      <c r="R377" s="42">
        <v>3069.3071539205434</v>
      </c>
      <c r="S377" s="42">
        <v>3281.857153920543</v>
      </c>
      <c r="T377" s="42">
        <v>3082.4171539205436</v>
      </c>
      <c r="U377" s="42">
        <v>3076.0571539205434</v>
      </c>
      <c r="V377" s="42">
        <v>3094.2271539205435</v>
      </c>
      <c r="W377" s="42">
        <v>3188.5771539205434</v>
      </c>
      <c r="X377" s="42">
        <v>3180.2471539205435</v>
      </c>
      <c r="Y377" s="42">
        <v>3070.1371539205434</v>
      </c>
    </row>
    <row r="378" spans="1:25" ht="15.75" customHeight="1">
      <c r="A378" s="41">
        <f t="shared" si="9"/>
        <v>43145</v>
      </c>
      <c r="B378" s="42">
        <v>2956.7071539205435</v>
      </c>
      <c r="C378" s="42">
        <v>3032.0271539205432</v>
      </c>
      <c r="D378" s="42">
        <v>3055.5171539205435</v>
      </c>
      <c r="E378" s="42">
        <v>3081.8971539205436</v>
      </c>
      <c r="F378" s="42">
        <v>3094.0371539205435</v>
      </c>
      <c r="G378" s="42">
        <v>3073.6671539205436</v>
      </c>
      <c r="H378" s="42">
        <v>2983.4571539205435</v>
      </c>
      <c r="I378" s="42">
        <v>3098.8471539205434</v>
      </c>
      <c r="J378" s="42">
        <v>2986.8071539205434</v>
      </c>
      <c r="K378" s="42">
        <v>3059.5471539205437</v>
      </c>
      <c r="L378" s="42">
        <v>3043.5271539205432</v>
      </c>
      <c r="M378" s="42">
        <v>3003.0971539205434</v>
      </c>
      <c r="N378" s="42">
        <v>3047.2471539205435</v>
      </c>
      <c r="O378" s="42">
        <v>3082.9971539205435</v>
      </c>
      <c r="P378" s="42">
        <v>3053.1271539205436</v>
      </c>
      <c r="Q378" s="42">
        <v>3055.7371539205433</v>
      </c>
      <c r="R378" s="42">
        <v>3050.6171539205434</v>
      </c>
      <c r="S378" s="42">
        <v>3211.3671539205434</v>
      </c>
      <c r="T378" s="42">
        <v>3018.357153920543</v>
      </c>
      <c r="U378" s="42">
        <v>3041.8471539205434</v>
      </c>
      <c r="V378" s="42">
        <v>3063.8071539205434</v>
      </c>
      <c r="W378" s="42">
        <v>3194.1171539205434</v>
      </c>
      <c r="X378" s="42">
        <v>3122.3071539205434</v>
      </c>
      <c r="Y378" s="42">
        <v>3044.4171539205436</v>
      </c>
    </row>
    <row r="379" spans="1:25" ht="15.75" customHeight="1">
      <c r="A379" s="41">
        <f t="shared" si="9"/>
        <v>43146</v>
      </c>
      <c r="B379" s="42">
        <v>2936.3771539205436</v>
      </c>
      <c r="C379" s="42">
        <v>2998.1471539205436</v>
      </c>
      <c r="D379" s="42">
        <v>3048.1471539205436</v>
      </c>
      <c r="E379" s="42">
        <v>3079.6271539205436</v>
      </c>
      <c r="F379" s="42">
        <v>3094.4271539205433</v>
      </c>
      <c r="G379" s="42">
        <v>3061.4071539205434</v>
      </c>
      <c r="H379" s="42">
        <v>2932.1371539205434</v>
      </c>
      <c r="I379" s="42">
        <v>3065.3271539205434</v>
      </c>
      <c r="J379" s="42">
        <v>2980.4171539205436</v>
      </c>
      <c r="K379" s="42">
        <v>3067.6371539205434</v>
      </c>
      <c r="L379" s="42">
        <v>3100.4871539205433</v>
      </c>
      <c r="M379" s="42">
        <v>3095.4471539205433</v>
      </c>
      <c r="N379" s="42">
        <v>3131.9071539205434</v>
      </c>
      <c r="O379" s="42">
        <v>3148.8371539205436</v>
      </c>
      <c r="P379" s="42">
        <v>3088.4971539205435</v>
      </c>
      <c r="Q379" s="42">
        <v>3091.9571539205435</v>
      </c>
      <c r="R379" s="42">
        <v>3143.3271539205434</v>
      </c>
      <c r="S379" s="42">
        <v>3200.7471539205435</v>
      </c>
      <c r="T379" s="42">
        <v>3032.9471539205433</v>
      </c>
      <c r="U379" s="42">
        <v>3018.1371539205434</v>
      </c>
      <c r="V379" s="42">
        <v>3023.3071539205434</v>
      </c>
      <c r="W379" s="42">
        <v>3181.5871539205436</v>
      </c>
      <c r="X379" s="42">
        <v>3144.357153920543</v>
      </c>
      <c r="Y379" s="42">
        <v>3036.8271539205434</v>
      </c>
    </row>
    <row r="380" spans="1:25" ht="15.75" customHeight="1">
      <c r="A380" s="41">
        <f t="shared" si="9"/>
        <v>43147</v>
      </c>
      <c r="B380" s="42">
        <v>2980.7671539205435</v>
      </c>
      <c r="C380" s="42">
        <v>3004.4471539205433</v>
      </c>
      <c r="D380" s="42">
        <v>3053.7671539205435</v>
      </c>
      <c r="E380" s="42">
        <v>3080.1571539205434</v>
      </c>
      <c r="F380" s="42">
        <v>3101.3371539205436</v>
      </c>
      <c r="G380" s="42">
        <v>3081.9471539205433</v>
      </c>
      <c r="H380" s="42">
        <v>2985.2071539205435</v>
      </c>
      <c r="I380" s="42">
        <v>3195.4771539205435</v>
      </c>
      <c r="J380" s="42">
        <v>2995.3671539205434</v>
      </c>
      <c r="K380" s="42">
        <v>3117.7371539205433</v>
      </c>
      <c r="L380" s="42">
        <v>3153.7871539205435</v>
      </c>
      <c r="M380" s="42">
        <v>3152.0371539205435</v>
      </c>
      <c r="N380" s="42">
        <v>3197.0571539205434</v>
      </c>
      <c r="O380" s="42">
        <v>3216.6171539205434</v>
      </c>
      <c r="P380" s="42">
        <v>3142.1571539205434</v>
      </c>
      <c r="Q380" s="42">
        <v>3156.3671539205434</v>
      </c>
      <c r="R380" s="42">
        <v>3205.1471539205436</v>
      </c>
      <c r="S380" s="42">
        <v>3396.3071539205434</v>
      </c>
      <c r="T380" s="42">
        <v>3071.9871539205433</v>
      </c>
      <c r="U380" s="42">
        <v>3062.2171539205433</v>
      </c>
      <c r="V380" s="42">
        <v>3065.8371539205436</v>
      </c>
      <c r="W380" s="42">
        <v>3219.3671539205434</v>
      </c>
      <c r="X380" s="42">
        <v>3272.7071539205435</v>
      </c>
      <c r="Y380" s="42">
        <v>3051.4271539205433</v>
      </c>
    </row>
    <row r="381" spans="1:25" ht="15.75" customHeight="1">
      <c r="A381" s="41">
        <f t="shared" si="9"/>
        <v>43148</v>
      </c>
      <c r="B381" s="42">
        <v>2959.3771539205436</v>
      </c>
      <c r="C381" s="42">
        <v>2988.7671539205435</v>
      </c>
      <c r="D381" s="42">
        <v>3026.5771539205434</v>
      </c>
      <c r="E381" s="42">
        <v>3055.107153920543</v>
      </c>
      <c r="F381" s="42">
        <v>3068.7571539205433</v>
      </c>
      <c r="G381" s="42">
        <v>3072.0171539205435</v>
      </c>
      <c r="H381" s="42">
        <v>3007.9471539205433</v>
      </c>
      <c r="I381" s="42">
        <v>3068.607153920543</v>
      </c>
      <c r="J381" s="42">
        <v>2989.0371539205435</v>
      </c>
      <c r="K381" s="42">
        <v>3023.3971539205436</v>
      </c>
      <c r="L381" s="42">
        <v>3071.3671539205434</v>
      </c>
      <c r="M381" s="42">
        <v>3083.4871539205433</v>
      </c>
      <c r="N381" s="42">
        <v>3114.4171539205436</v>
      </c>
      <c r="O381" s="42">
        <v>3109.5471539205437</v>
      </c>
      <c r="P381" s="42">
        <v>3048.2071539205435</v>
      </c>
      <c r="Q381" s="42">
        <v>3063.7371539205433</v>
      </c>
      <c r="R381" s="42">
        <v>3105.1671539205436</v>
      </c>
      <c r="S381" s="42">
        <v>3388.8871539205434</v>
      </c>
      <c r="T381" s="42">
        <v>3079.1871539205436</v>
      </c>
      <c r="U381" s="42">
        <v>3073.2671539205435</v>
      </c>
      <c r="V381" s="42">
        <v>3092.0871539205436</v>
      </c>
      <c r="W381" s="42">
        <v>3199.4271539205433</v>
      </c>
      <c r="X381" s="42">
        <v>3262.2071539205435</v>
      </c>
      <c r="Y381" s="42">
        <v>3070.2571539205433</v>
      </c>
    </row>
    <row r="382" spans="1:25" ht="15.75" customHeight="1">
      <c r="A382" s="41">
        <f t="shared" si="9"/>
        <v>43149</v>
      </c>
      <c r="B382" s="42">
        <v>3013.8071539205434</v>
      </c>
      <c r="C382" s="42">
        <v>3057.0471539205437</v>
      </c>
      <c r="D382" s="42">
        <v>3083.6771539205433</v>
      </c>
      <c r="E382" s="42">
        <v>3112.3271539205434</v>
      </c>
      <c r="F382" s="42">
        <v>3135.5171539205435</v>
      </c>
      <c r="G382" s="42">
        <v>3116.9171539205436</v>
      </c>
      <c r="H382" s="42">
        <v>3053.6671539205436</v>
      </c>
      <c r="I382" s="42">
        <v>3123.6271539205436</v>
      </c>
      <c r="J382" s="42">
        <v>3071.6871539205436</v>
      </c>
      <c r="K382" s="42">
        <v>3011.5971539205434</v>
      </c>
      <c r="L382" s="42">
        <v>3091.1371539205434</v>
      </c>
      <c r="M382" s="42">
        <v>3151.4671539205433</v>
      </c>
      <c r="N382" s="42">
        <v>3176.3971539205436</v>
      </c>
      <c r="O382" s="42">
        <v>3164.6271539205436</v>
      </c>
      <c r="P382" s="42">
        <v>3131.8971539205436</v>
      </c>
      <c r="Q382" s="42">
        <v>3143.7471539205435</v>
      </c>
      <c r="R382" s="42">
        <v>3211.6771539205433</v>
      </c>
      <c r="S382" s="42">
        <v>3394.2671539205435</v>
      </c>
      <c r="T382" s="42">
        <v>3192.7571539205433</v>
      </c>
      <c r="U382" s="42">
        <v>3162.317153920543</v>
      </c>
      <c r="V382" s="42">
        <v>3071.9171539205436</v>
      </c>
      <c r="W382" s="42">
        <v>3190.8671539205434</v>
      </c>
      <c r="X382" s="42">
        <v>3295.0971539205434</v>
      </c>
      <c r="Y382" s="42">
        <v>3145.3971539205436</v>
      </c>
    </row>
    <row r="383" spans="1:25" ht="15.75" customHeight="1">
      <c r="A383" s="41">
        <f t="shared" si="9"/>
        <v>43150</v>
      </c>
      <c r="B383" s="42">
        <v>3003.1271539205436</v>
      </c>
      <c r="C383" s="42">
        <v>3026.7471539205435</v>
      </c>
      <c r="D383" s="42">
        <v>3070.3471539205434</v>
      </c>
      <c r="E383" s="42">
        <v>3095.4471539205433</v>
      </c>
      <c r="F383" s="42">
        <v>3107.067153920543</v>
      </c>
      <c r="G383" s="42">
        <v>3086.0871539205436</v>
      </c>
      <c r="H383" s="42">
        <v>2987.8671539205434</v>
      </c>
      <c r="I383" s="42">
        <v>3137.607153920543</v>
      </c>
      <c r="J383" s="42">
        <v>3034.3971539205436</v>
      </c>
      <c r="K383" s="42">
        <v>3076.2071539205435</v>
      </c>
      <c r="L383" s="42">
        <v>3094.8471539205434</v>
      </c>
      <c r="M383" s="42">
        <v>3131.6471539205436</v>
      </c>
      <c r="N383" s="42">
        <v>3185.6471539205436</v>
      </c>
      <c r="O383" s="42">
        <v>3182.3671539205434</v>
      </c>
      <c r="P383" s="42">
        <v>3140.3371539205436</v>
      </c>
      <c r="Q383" s="42">
        <v>3194.4771539205435</v>
      </c>
      <c r="R383" s="42">
        <v>3245.2571539205433</v>
      </c>
      <c r="S383" s="42">
        <v>3402.0071539205437</v>
      </c>
      <c r="T383" s="42">
        <v>3078.5371539205435</v>
      </c>
      <c r="U383" s="42">
        <v>3061.5471539205437</v>
      </c>
      <c r="V383" s="42">
        <v>3057.817153920543</v>
      </c>
      <c r="W383" s="42">
        <v>3186.0271539205432</v>
      </c>
      <c r="X383" s="42">
        <v>3172.5771539205434</v>
      </c>
      <c r="Y383" s="42">
        <v>3071.0371539205435</v>
      </c>
    </row>
    <row r="384" spans="1:25" ht="15.75" customHeight="1">
      <c r="A384" s="41">
        <f t="shared" si="9"/>
        <v>43151</v>
      </c>
      <c r="B384" s="42">
        <v>2961.3371539205436</v>
      </c>
      <c r="C384" s="42">
        <v>3024.6171539205434</v>
      </c>
      <c r="D384" s="42">
        <v>3067.5371539205435</v>
      </c>
      <c r="E384" s="42">
        <v>3092.9571539205435</v>
      </c>
      <c r="F384" s="42">
        <v>3104.7571539205433</v>
      </c>
      <c r="G384" s="42">
        <v>3083.0871539205436</v>
      </c>
      <c r="H384" s="42">
        <v>2979.9571539205435</v>
      </c>
      <c r="I384" s="42">
        <v>3135.9571539205435</v>
      </c>
      <c r="J384" s="42">
        <v>2996.4771539205435</v>
      </c>
      <c r="K384" s="42">
        <v>3081.1871539205436</v>
      </c>
      <c r="L384" s="42">
        <v>3045.817153920543</v>
      </c>
      <c r="M384" s="42">
        <v>3136.7371539205433</v>
      </c>
      <c r="N384" s="42">
        <v>3193.6671539205436</v>
      </c>
      <c r="O384" s="42">
        <v>3189.2471539205435</v>
      </c>
      <c r="P384" s="42">
        <v>3080.317153920543</v>
      </c>
      <c r="Q384" s="42">
        <v>3203.107153920543</v>
      </c>
      <c r="R384" s="42">
        <v>3164.9871539205433</v>
      </c>
      <c r="S384" s="42">
        <v>3427.397153920543</v>
      </c>
      <c r="T384" s="42">
        <v>3059.3071539205434</v>
      </c>
      <c r="U384" s="42">
        <v>3057.7971539205437</v>
      </c>
      <c r="V384" s="42">
        <v>3064.2971539205437</v>
      </c>
      <c r="W384" s="42">
        <v>3187.8871539205434</v>
      </c>
      <c r="X384" s="42">
        <v>3175.8871539205434</v>
      </c>
      <c r="Y384" s="42">
        <v>3073.7871539205435</v>
      </c>
    </row>
    <row r="385" spans="1:25" ht="15.75" customHeight="1">
      <c r="A385" s="41">
        <f t="shared" si="9"/>
        <v>43152</v>
      </c>
      <c r="B385" s="42">
        <v>2949.3071539205434</v>
      </c>
      <c r="C385" s="42">
        <v>3003.6171539205434</v>
      </c>
      <c r="D385" s="42">
        <v>3044.2571539205433</v>
      </c>
      <c r="E385" s="42">
        <v>3071.1771539205433</v>
      </c>
      <c r="F385" s="42">
        <v>3086.4071539205434</v>
      </c>
      <c r="G385" s="42">
        <v>3060.317153920543</v>
      </c>
      <c r="H385" s="42">
        <v>2986.8671539205434</v>
      </c>
      <c r="I385" s="42">
        <v>3133.9571539205435</v>
      </c>
      <c r="J385" s="42">
        <v>3006.0871539205436</v>
      </c>
      <c r="K385" s="42">
        <v>3124.4571539205435</v>
      </c>
      <c r="L385" s="42">
        <v>3111.9871539205433</v>
      </c>
      <c r="M385" s="42">
        <v>3200.6571539205434</v>
      </c>
      <c r="N385" s="42">
        <v>3091.1171539205434</v>
      </c>
      <c r="O385" s="42">
        <v>3079.9871539205433</v>
      </c>
      <c r="P385" s="42">
        <v>3075.0171539205435</v>
      </c>
      <c r="Q385" s="42">
        <v>3030.3871539205434</v>
      </c>
      <c r="R385" s="42">
        <v>3099.817153920543</v>
      </c>
      <c r="S385" s="42">
        <v>3399.5371539205435</v>
      </c>
      <c r="T385" s="42">
        <v>3058.2771539205432</v>
      </c>
      <c r="U385" s="42">
        <v>3060.4171539205436</v>
      </c>
      <c r="V385" s="42">
        <v>3079.317153920543</v>
      </c>
      <c r="W385" s="42">
        <v>3192.1571539205434</v>
      </c>
      <c r="X385" s="42">
        <v>3271.1671539205436</v>
      </c>
      <c r="Y385" s="42">
        <v>3124.3371539205436</v>
      </c>
    </row>
    <row r="386" spans="1:25" ht="15.75" customHeight="1">
      <c r="A386" s="41">
        <f t="shared" si="9"/>
        <v>43153</v>
      </c>
      <c r="B386" s="42">
        <v>2956.3671539205434</v>
      </c>
      <c r="C386" s="42">
        <v>3019.0771539205434</v>
      </c>
      <c r="D386" s="42">
        <v>3065.7471539205435</v>
      </c>
      <c r="E386" s="42">
        <v>3093.9271539205433</v>
      </c>
      <c r="F386" s="42">
        <v>3106.6171539205434</v>
      </c>
      <c r="G386" s="42">
        <v>3081.3271539205434</v>
      </c>
      <c r="H386" s="42">
        <v>3000.317153920543</v>
      </c>
      <c r="I386" s="42">
        <v>3094.7371539205433</v>
      </c>
      <c r="J386" s="42">
        <v>2966.5171539205435</v>
      </c>
      <c r="K386" s="42">
        <v>3071.1271539205436</v>
      </c>
      <c r="L386" s="42">
        <v>3083.2571539205433</v>
      </c>
      <c r="M386" s="42">
        <v>3149.6171539205434</v>
      </c>
      <c r="N386" s="42">
        <v>3127.317153920543</v>
      </c>
      <c r="O386" s="42">
        <v>3108.4871539205433</v>
      </c>
      <c r="P386" s="42">
        <v>3092.567153920543</v>
      </c>
      <c r="Q386" s="42">
        <v>3030.9971539205435</v>
      </c>
      <c r="R386" s="42">
        <v>3067.2671539205435</v>
      </c>
      <c r="S386" s="42">
        <v>3358.9171539205436</v>
      </c>
      <c r="T386" s="42">
        <v>3105.2471539205435</v>
      </c>
      <c r="U386" s="42">
        <v>3105.2971539205437</v>
      </c>
      <c r="V386" s="42">
        <v>3127.7571539205433</v>
      </c>
      <c r="W386" s="42">
        <v>3260.3871539205434</v>
      </c>
      <c r="X386" s="42">
        <v>3239.1171539205434</v>
      </c>
      <c r="Y386" s="42">
        <v>3032.3971539205436</v>
      </c>
    </row>
    <row r="387" spans="1:25" ht="15.75" customHeight="1">
      <c r="A387" s="41">
        <f t="shared" si="9"/>
        <v>43154</v>
      </c>
      <c r="B387" s="42">
        <v>2971.3371539205436</v>
      </c>
      <c r="C387" s="42">
        <v>3025.817153920543</v>
      </c>
      <c r="D387" s="42">
        <v>3057.9971539205435</v>
      </c>
      <c r="E387" s="42">
        <v>3087.6971539205433</v>
      </c>
      <c r="F387" s="42">
        <v>3100.4471539205433</v>
      </c>
      <c r="G387" s="42">
        <v>3071.9771539205435</v>
      </c>
      <c r="H387" s="42">
        <v>3027.067153920543</v>
      </c>
      <c r="I387" s="42">
        <v>3064.0971539205434</v>
      </c>
      <c r="J387" s="42">
        <v>3020.5571539205434</v>
      </c>
      <c r="K387" s="42">
        <v>3043.5871539205436</v>
      </c>
      <c r="L387" s="42">
        <v>3127.8671539205434</v>
      </c>
      <c r="M387" s="42">
        <v>3037.2071539205435</v>
      </c>
      <c r="N387" s="42">
        <v>3018.9571539205435</v>
      </c>
      <c r="O387" s="42">
        <v>3012.8071539205434</v>
      </c>
      <c r="P387" s="42">
        <v>3005.0171539205435</v>
      </c>
      <c r="Q387" s="42">
        <v>3044.2271539205435</v>
      </c>
      <c r="R387" s="42">
        <v>3159.3471539205434</v>
      </c>
      <c r="S387" s="42">
        <v>3316.5771539205434</v>
      </c>
      <c r="T387" s="42">
        <v>3079.5271539205432</v>
      </c>
      <c r="U387" s="42">
        <v>3093.1371539205434</v>
      </c>
      <c r="V387" s="42">
        <v>3117.4671539205433</v>
      </c>
      <c r="W387" s="42">
        <v>3257.4071539205434</v>
      </c>
      <c r="X387" s="42">
        <v>3221.8971539205436</v>
      </c>
      <c r="Y387" s="42">
        <v>3099.8271539205434</v>
      </c>
    </row>
    <row r="388" spans="1:25" ht="15.75" customHeight="1">
      <c r="A388" s="41">
        <f t="shared" si="9"/>
        <v>43155</v>
      </c>
      <c r="B388" s="42">
        <v>3002.5171539205435</v>
      </c>
      <c r="C388" s="42">
        <v>3052.2271539205435</v>
      </c>
      <c r="D388" s="42">
        <v>3096.4371539205436</v>
      </c>
      <c r="E388" s="42">
        <v>3128.8071539205434</v>
      </c>
      <c r="F388" s="42">
        <v>3151.2571539205433</v>
      </c>
      <c r="G388" s="42">
        <v>3131.067153920543</v>
      </c>
      <c r="H388" s="42">
        <v>3144.0571539205434</v>
      </c>
      <c r="I388" s="42">
        <v>3139.2771539205432</v>
      </c>
      <c r="J388" s="42">
        <v>3134.0471539205437</v>
      </c>
      <c r="K388" s="42">
        <v>3041.1671539205436</v>
      </c>
      <c r="L388" s="42">
        <v>3031.0771539205434</v>
      </c>
      <c r="M388" s="42">
        <v>2999.3471539205434</v>
      </c>
      <c r="N388" s="42">
        <v>3023.8371539205436</v>
      </c>
      <c r="O388" s="42">
        <v>3046.5871539205436</v>
      </c>
      <c r="P388" s="42">
        <v>3078.5871539205436</v>
      </c>
      <c r="Q388" s="42">
        <v>3120.6971539205433</v>
      </c>
      <c r="R388" s="42">
        <v>3167.0471539205437</v>
      </c>
      <c r="S388" s="42">
        <v>3299.3471539205434</v>
      </c>
      <c r="T388" s="42">
        <v>3095.0471539205437</v>
      </c>
      <c r="U388" s="42">
        <v>3096.4871539205433</v>
      </c>
      <c r="V388" s="42">
        <v>3098.9471539205433</v>
      </c>
      <c r="W388" s="42">
        <v>3230.9171539205436</v>
      </c>
      <c r="X388" s="42">
        <v>3250.0771539205434</v>
      </c>
      <c r="Y388" s="42">
        <v>3059.3471539205434</v>
      </c>
    </row>
    <row r="389" spans="1:25" ht="15.75" customHeight="1">
      <c r="A389" s="41">
        <f t="shared" si="9"/>
        <v>43156</v>
      </c>
      <c r="B389" s="42">
        <v>2973.3271539205434</v>
      </c>
      <c r="C389" s="42">
        <v>3042.0471539205437</v>
      </c>
      <c r="D389" s="42">
        <v>3085.5371539205435</v>
      </c>
      <c r="E389" s="42">
        <v>3109.6371539205434</v>
      </c>
      <c r="F389" s="42">
        <v>3132.6671539205436</v>
      </c>
      <c r="G389" s="42">
        <v>3117.2371539205433</v>
      </c>
      <c r="H389" s="42">
        <v>3080.5971539205434</v>
      </c>
      <c r="I389" s="42">
        <v>3076.3871539205434</v>
      </c>
      <c r="J389" s="42">
        <v>3110.1571539205434</v>
      </c>
      <c r="K389" s="42">
        <v>3023.9571539205435</v>
      </c>
      <c r="L389" s="42">
        <v>3066.7071539205435</v>
      </c>
      <c r="M389" s="42">
        <v>3010.2871539205435</v>
      </c>
      <c r="N389" s="42">
        <v>3006.9171539205436</v>
      </c>
      <c r="O389" s="42">
        <v>3086.0471539205437</v>
      </c>
      <c r="P389" s="42">
        <v>3099.5071539205433</v>
      </c>
      <c r="Q389" s="42">
        <v>3138.3671539205434</v>
      </c>
      <c r="R389" s="42">
        <v>3184.0471539205437</v>
      </c>
      <c r="S389" s="42">
        <v>3295.1271539205436</v>
      </c>
      <c r="T389" s="42">
        <v>3096.6271539205436</v>
      </c>
      <c r="U389" s="42">
        <v>3095.2371539205433</v>
      </c>
      <c r="V389" s="42">
        <v>3102.0571539205434</v>
      </c>
      <c r="W389" s="42">
        <v>3213.4971539205435</v>
      </c>
      <c r="X389" s="42">
        <v>3257.1571539205434</v>
      </c>
      <c r="Y389" s="42">
        <v>3066.3371539205436</v>
      </c>
    </row>
    <row r="390" spans="1:25" ht="15.75" customHeight="1">
      <c r="A390" s="41">
        <f t="shared" si="9"/>
        <v>43157</v>
      </c>
      <c r="B390" s="42">
        <v>2989.8871539205434</v>
      </c>
      <c r="C390" s="42">
        <v>3033.6671539205436</v>
      </c>
      <c r="D390" s="42">
        <v>3067.2471539205435</v>
      </c>
      <c r="E390" s="42">
        <v>3098.9871539205433</v>
      </c>
      <c r="F390" s="42">
        <v>3111.3971539205436</v>
      </c>
      <c r="G390" s="42">
        <v>3079.3971539205436</v>
      </c>
      <c r="H390" s="42">
        <v>3010.8871539205434</v>
      </c>
      <c r="I390" s="42">
        <v>3160.357153920543</v>
      </c>
      <c r="J390" s="42">
        <v>3038.2571539205433</v>
      </c>
      <c r="K390" s="42">
        <v>3105.5771539205434</v>
      </c>
      <c r="L390" s="42">
        <v>3066.2171539205433</v>
      </c>
      <c r="M390" s="42">
        <v>3064.7471539205435</v>
      </c>
      <c r="N390" s="42">
        <v>3100.5171539205435</v>
      </c>
      <c r="O390" s="42">
        <v>3074.317153920543</v>
      </c>
      <c r="P390" s="42">
        <v>3085.9071539205434</v>
      </c>
      <c r="Q390" s="42">
        <v>3083.4971539205435</v>
      </c>
      <c r="R390" s="42">
        <v>3070.0371539205435</v>
      </c>
      <c r="S390" s="42">
        <v>3307.4171539205436</v>
      </c>
      <c r="T390" s="42">
        <v>3082.4671539205433</v>
      </c>
      <c r="U390" s="42">
        <v>3084.7771539205432</v>
      </c>
      <c r="V390" s="42">
        <v>3087.3871539205434</v>
      </c>
      <c r="W390" s="42">
        <v>3208.4871539205433</v>
      </c>
      <c r="X390" s="42">
        <v>3266.9571539205435</v>
      </c>
      <c r="Y390" s="42">
        <v>3063.0271539205432</v>
      </c>
    </row>
    <row r="391" spans="1:25" ht="15.75" customHeight="1">
      <c r="A391" s="41">
        <f t="shared" si="9"/>
        <v>43158</v>
      </c>
      <c r="B391" s="42">
        <v>2972.817153920543</v>
      </c>
      <c r="C391" s="42">
        <v>3021.2971539205437</v>
      </c>
      <c r="D391" s="42">
        <v>3066.9171539205436</v>
      </c>
      <c r="E391" s="42">
        <v>3099.2271539205435</v>
      </c>
      <c r="F391" s="42">
        <v>3113.7771539205432</v>
      </c>
      <c r="G391" s="42">
        <v>3076.4471539205433</v>
      </c>
      <c r="H391" s="42">
        <v>3012.7771539205432</v>
      </c>
      <c r="I391" s="42">
        <v>3109.4971539205435</v>
      </c>
      <c r="J391" s="42">
        <v>2986.6871539205436</v>
      </c>
      <c r="K391" s="42">
        <v>2987.8371539205436</v>
      </c>
      <c r="L391" s="42">
        <v>3003.2771539205432</v>
      </c>
      <c r="M391" s="42">
        <v>3001.9071539205434</v>
      </c>
      <c r="N391" s="42">
        <v>2993.3071539205434</v>
      </c>
      <c r="O391" s="42">
        <v>3051.4671539205433</v>
      </c>
      <c r="P391" s="42">
        <v>3024.9671539205433</v>
      </c>
      <c r="Q391" s="42">
        <v>3038.5771539205434</v>
      </c>
      <c r="R391" s="42">
        <v>3078.2371539205433</v>
      </c>
      <c r="S391" s="42">
        <v>3211.5971539205434</v>
      </c>
      <c r="T391" s="42">
        <v>3050.5571539205434</v>
      </c>
      <c r="U391" s="42">
        <v>3045.0971539205434</v>
      </c>
      <c r="V391" s="42">
        <v>3052.5271539205432</v>
      </c>
      <c r="W391" s="42">
        <v>3172.7071539205435</v>
      </c>
      <c r="X391" s="42">
        <v>3181.1171539205434</v>
      </c>
      <c r="Y391" s="42">
        <v>3062.0971539205434</v>
      </c>
    </row>
    <row r="392" spans="1:25" ht="15.75" customHeight="1">
      <c r="A392" s="41">
        <f t="shared" si="9"/>
        <v>43159</v>
      </c>
      <c r="B392" s="42">
        <v>2986.4471539205433</v>
      </c>
      <c r="C392" s="42">
        <v>3053.3071539205434</v>
      </c>
      <c r="D392" s="42">
        <v>3110.0971539205434</v>
      </c>
      <c r="E392" s="42">
        <v>3141.5971539205434</v>
      </c>
      <c r="F392" s="42">
        <v>3152.9071539205434</v>
      </c>
      <c r="G392" s="42">
        <v>3119.1171539205434</v>
      </c>
      <c r="H392" s="42">
        <v>3068.1271539205436</v>
      </c>
      <c r="I392" s="42">
        <v>3020.3371539205436</v>
      </c>
      <c r="J392" s="42">
        <v>3068.0371539205435</v>
      </c>
      <c r="K392" s="42">
        <v>3026.2371539205433</v>
      </c>
      <c r="L392" s="42">
        <v>3025.8671539205434</v>
      </c>
      <c r="M392" s="42">
        <v>3021.0971539205434</v>
      </c>
      <c r="N392" s="42">
        <v>3028.5171539205435</v>
      </c>
      <c r="O392" s="42">
        <v>3018.2871539205435</v>
      </c>
      <c r="P392" s="42">
        <v>3008.1571539205434</v>
      </c>
      <c r="Q392" s="42">
        <v>3023.3771539205436</v>
      </c>
      <c r="R392" s="42">
        <v>3077.6271539205436</v>
      </c>
      <c r="S392" s="42">
        <v>3183.2371539205433</v>
      </c>
      <c r="T392" s="42">
        <v>3086.2771539205432</v>
      </c>
      <c r="U392" s="42">
        <v>3096.1771539205433</v>
      </c>
      <c r="V392" s="42">
        <v>3120.3971539205436</v>
      </c>
      <c r="W392" s="42">
        <v>3215.7671539205435</v>
      </c>
      <c r="X392" s="42">
        <v>3117.2271539205435</v>
      </c>
      <c r="Y392" s="42">
        <v>3016.6171539205434</v>
      </c>
    </row>
    <row r="393" spans="1:25" ht="15.75" customHeight="1">
      <c r="A393" s="41"/>
      <c r="B393" s="42"/>
      <c r="C393" s="42"/>
      <c r="D393" s="42"/>
      <c r="E393" s="42"/>
      <c r="F393" s="42"/>
      <c r="G393" s="42"/>
      <c r="H393" s="42"/>
      <c r="I393" s="42"/>
      <c r="J393" s="42"/>
      <c r="K393" s="42"/>
      <c r="L393" s="42"/>
      <c r="M393" s="42"/>
      <c r="N393" s="42"/>
      <c r="O393" s="42"/>
      <c r="P393" s="42"/>
      <c r="Q393" s="42"/>
      <c r="R393" s="42"/>
      <c r="S393" s="42"/>
      <c r="T393" s="42"/>
      <c r="U393" s="42"/>
      <c r="V393" s="42"/>
      <c r="W393" s="42"/>
      <c r="X393" s="42"/>
      <c r="Y393" s="42"/>
    </row>
    <row r="394" spans="1:25" ht="15.75" customHeight="1">
      <c r="A394" s="41"/>
      <c r="B394" s="42"/>
      <c r="C394" s="42"/>
      <c r="D394" s="42"/>
      <c r="E394" s="42"/>
      <c r="F394" s="42"/>
      <c r="G394" s="42"/>
      <c r="H394" s="42"/>
      <c r="I394" s="42"/>
      <c r="J394" s="42"/>
      <c r="K394" s="42"/>
      <c r="L394" s="42"/>
      <c r="M394" s="42"/>
      <c r="N394" s="42"/>
      <c r="O394" s="42"/>
      <c r="P394" s="42"/>
      <c r="Q394" s="42"/>
      <c r="R394" s="42"/>
      <c r="S394" s="42"/>
      <c r="T394" s="42"/>
      <c r="U394" s="42"/>
      <c r="V394" s="42"/>
      <c r="W394" s="42"/>
      <c r="X394" s="42"/>
      <c r="Y394" s="42"/>
    </row>
    <row r="395" spans="1:25" ht="15.75" customHeight="1">
      <c r="A395" s="41"/>
      <c r="B395" s="42"/>
      <c r="C395" s="42"/>
      <c r="D395" s="42"/>
      <c r="E395" s="42"/>
      <c r="F395" s="42"/>
      <c r="G395" s="42"/>
      <c r="H395" s="42"/>
      <c r="I395" s="42"/>
      <c r="J395" s="42"/>
      <c r="K395" s="42"/>
      <c r="L395" s="42"/>
      <c r="M395" s="42"/>
      <c r="N395" s="42"/>
      <c r="O395" s="42"/>
      <c r="P395" s="42"/>
      <c r="Q395" s="42"/>
      <c r="R395" s="42"/>
      <c r="S395" s="42"/>
      <c r="T395" s="42"/>
      <c r="U395" s="42"/>
      <c r="V395" s="42"/>
      <c r="W395" s="42"/>
      <c r="X395" s="42"/>
      <c r="Y395" s="42"/>
    </row>
    <row r="396" spans="1:25" ht="15.75" customHeight="1">
      <c r="A396" s="37" t="s">
        <v>78</v>
      </c>
      <c r="B396" s="38"/>
      <c r="C396" s="40" t="s">
        <v>109</v>
      </c>
      <c r="D396" s="38"/>
      <c r="E396" s="38"/>
      <c r="F396" s="38"/>
      <c r="G396" s="38"/>
      <c r="H396" s="38"/>
      <c r="I396" s="38"/>
      <c r="J396" s="38"/>
      <c r="K396" s="38"/>
      <c r="L396" s="38"/>
      <c r="M396" s="38"/>
      <c r="N396" s="38"/>
      <c r="O396" s="38"/>
      <c r="P396" s="38"/>
      <c r="Q396" s="38"/>
      <c r="R396" s="38"/>
      <c r="S396" s="38"/>
      <c r="T396" s="38"/>
      <c r="U396" s="38"/>
      <c r="V396" s="38"/>
      <c r="W396" s="38"/>
      <c r="X396" s="38"/>
      <c r="Y396" s="36"/>
    </row>
    <row r="397" spans="1:25" ht="15.75" customHeight="1">
      <c r="A397" s="37" t="s">
        <v>80</v>
      </c>
      <c r="B397" s="38"/>
      <c r="C397" s="38"/>
      <c r="D397" s="38"/>
      <c r="E397" s="38"/>
      <c r="F397" s="38"/>
      <c r="G397" s="40" t="str">
        <f>G360</f>
        <v>от 670 кВт до 10 мВт</v>
      </c>
      <c r="H397" s="38"/>
      <c r="I397" s="38"/>
      <c r="J397" s="38"/>
      <c r="K397" s="38"/>
      <c r="L397" s="38"/>
      <c r="M397" s="38"/>
      <c r="N397" s="38"/>
      <c r="O397" s="38"/>
      <c r="P397" s="38"/>
      <c r="Q397" s="38"/>
      <c r="R397" s="38"/>
      <c r="S397" s="38"/>
      <c r="T397" s="38"/>
      <c r="U397" s="38"/>
      <c r="V397" s="38"/>
      <c r="W397" s="38"/>
      <c r="X397" s="38"/>
      <c r="Y397" s="38"/>
    </row>
    <row r="398" spans="1:25" ht="15.75" customHeight="1">
      <c r="A398" s="89" t="s">
        <v>82</v>
      </c>
      <c r="B398" s="92" t="s">
        <v>83</v>
      </c>
      <c r="C398" s="93"/>
      <c r="D398" s="93"/>
      <c r="E398" s="93"/>
      <c r="F398" s="93"/>
      <c r="G398" s="93"/>
      <c r="H398" s="93"/>
      <c r="I398" s="93"/>
      <c r="J398" s="93"/>
      <c r="K398" s="93"/>
      <c r="L398" s="93"/>
      <c r="M398" s="93"/>
      <c r="N398" s="93"/>
      <c r="O398" s="93"/>
      <c r="P398" s="93"/>
      <c r="Q398" s="93"/>
      <c r="R398" s="93"/>
      <c r="S398" s="93"/>
      <c r="T398" s="93"/>
      <c r="U398" s="93"/>
      <c r="V398" s="93"/>
      <c r="W398" s="93"/>
      <c r="X398" s="93"/>
      <c r="Y398" s="94"/>
    </row>
    <row r="399" spans="1:25" ht="15.75" customHeight="1">
      <c r="A399" s="90"/>
      <c r="B399" s="95"/>
      <c r="C399" s="96"/>
      <c r="D399" s="96"/>
      <c r="E399" s="96"/>
      <c r="F399" s="96"/>
      <c r="G399" s="96"/>
      <c r="H399" s="96"/>
      <c r="I399" s="96"/>
      <c r="J399" s="96"/>
      <c r="K399" s="96"/>
      <c r="L399" s="96"/>
      <c r="M399" s="96"/>
      <c r="N399" s="96"/>
      <c r="O399" s="96"/>
      <c r="P399" s="96"/>
      <c r="Q399" s="96"/>
      <c r="R399" s="96"/>
      <c r="S399" s="96"/>
      <c r="T399" s="96"/>
      <c r="U399" s="96"/>
      <c r="V399" s="96"/>
      <c r="W399" s="96"/>
      <c r="X399" s="96"/>
      <c r="Y399" s="97"/>
    </row>
    <row r="400" spans="1:25" ht="15.75" customHeight="1">
      <c r="A400" s="90"/>
      <c r="B400" s="98" t="s">
        <v>84</v>
      </c>
      <c r="C400" s="98" t="s">
        <v>85</v>
      </c>
      <c r="D400" s="98" t="s">
        <v>86</v>
      </c>
      <c r="E400" s="98" t="s">
        <v>87</v>
      </c>
      <c r="F400" s="98" t="s">
        <v>88</v>
      </c>
      <c r="G400" s="98" t="s">
        <v>89</v>
      </c>
      <c r="H400" s="98" t="s">
        <v>90</v>
      </c>
      <c r="I400" s="98" t="s">
        <v>91</v>
      </c>
      <c r="J400" s="98" t="s">
        <v>92</v>
      </c>
      <c r="K400" s="98" t="s">
        <v>93</v>
      </c>
      <c r="L400" s="98" t="s">
        <v>94</v>
      </c>
      <c r="M400" s="98" t="s">
        <v>95</v>
      </c>
      <c r="N400" s="98" t="s">
        <v>96</v>
      </c>
      <c r="O400" s="98" t="s">
        <v>97</v>
      </c>
      <c r="P400" s="98" t="s">
        <v>98</v>
      </c>
      <c r="Q400" s="98" t="s">
        <v>99</v>
      </c>
      <c r="R400" s="98" t="s">
        <v>100</v>
      </c>
      <c r="S400" s="98" t="s">
        <v>101</v>
      </c>
      <c r="T400" s="98" t="s">
        <v>102</v>
      </c>
      <c r="U400" s="98" t="s">
        <v>103</v>
      </c>
      <c r="V400" s="98" t="s">
        <v>104</v>
      </c>
      <c r="W400" s="98" t="s">
        <v>105</v>
      </c>
      <c r="X400" s="98" t="s">
        <v>106</v>
      </c>
      <c r="Y400" s="98" t="s">
        <v>107</v>
      </c>
    </row>
    <row r="401" spans="1:25" ht="15.75" customHeight="1">
      <c r="A401" s="91"/>
      <c r="B401" s="99"/>
      <c r="C401" s="99"/>
      <c r="D401" s="99"/>
      <c r="E401" s="99"/>
      <c r="F401" s="99"/>
      <c r="G401" s="99"/>
      <c r="H401" s="99"/>
      <c r="I401" s="99"/>
      <c r="J401" s="99"/>
      <c r="K401" s="99"/>
      <c r="L401" s="99"/>
      <c r="M401" s="99"/>
      <c r="N401" s="99"/>
      <c r="O401" s="99"/>
      <c r="P401" s="99"/>
      <c r="Q401" s="99"/>
      <c r="R401" s="99"/>
      <c r="S401" s="99"/>
      <c r="T401" s="99"/>
      <c r="U401" s="99"/>
      <c r="V401" s="99"/>
      <c r="W401" s="99"/>
      <c r="X401" s="99"/>
      <c r="Y401" s="99"/>
    </row>
    <row r="402" spans="1:25" ht="15.75" customHeight="1">
      <c r="A402" s="41">
        <f>A365</f>
        <v>43132</v>
      </c>
      <c r="B402" s="42">
        <v>3331.927153920544</v>
      </c>
      <c r="C402" s="42">
        <v>3284.8571539205436</v>
      </c>
      <c r="D402" s="42">
        <v>3293.0971539205434</v>
      </c>
      <c r="E402" s="42">
        <v>3316.3171539205437</v>
      </c>
      <c r="F402" s="42">
        <v>3328.5971539205434</v>
      </c>
      <c r="G402" s="42">
        <v>3320.2571539205437</v>
      </c>
      <c r="H402" s="42">
        <v>3359.6671539205436</v>
      </c>
      <c r="I402" s="42">
        <v>3602.6571539205434</v>
      </c>
      <c r="J402" s="42">
        <v>3419.3671539205434</v>
      </c>
      <c r="K402" s="42">
        <v>3359.8371539205436</v>
      </c>
      <c r="L402" s="42">
        <v>3432.7671539205435</v>
      </c>
      <c r="M402" s="42">
        <v>3287.2671539205435</v>
      </c>
      <c r="N402" s="42">
        <v>3312.3471539205434</v>
      </c>
      <c r="O402" s="42">
        <v>3284.6371539205434</v>
      </c>
      <c r="P402" s="42">
        <v>3312.6671539205436</v>
      </c>
      <c r="Q402" s="42">
        <v>3338.0071539205437</v>
      </c>
      <c r="R402" s="42">
        <v>3468.1571539205434</v>
      </c>
      <c r="S402" s="42">
        <v>4401.327153920543</v>
      </c>
      <c r="T402" s="42">
        <v>3759.4971539205435</v>
      </c>
      <c r="U402" s="42">
        <v>3780.177153920544</v>
      </c>
      <c r="V402" s="42">
        <v>3404.1471539205436</v>
      </c>
      <c r="W402" s="42">
        <v>3362.6171539205434</v>
      </c>
      <c r="X402" s="42">
        <v>3546.9771539205435</v>
      </c>
      <c r="Y402" s="42">
        <v>3418.7471539205435</v>
      </c>
    </row>
    <row r="403" spans="1:25" ht="15.75" customHeight="1">
      <c r="A403" s="41">
        <f>A402+1</f>
        <v>43133</v>
      </c>
      <c r="B403" s="42">
        <v>3274.4171539205436</v>
      </c>
      <c r="C403" s="42">
        <v>3277.2271539205435</v>
      </c>
      <c r="D403" s="42">
        <v>3312.1171539205434</v>
      </c>
      <c r="E403" s="42">
        <v>3335.5771539205434</v>
      </c>
      <c r="F403" s="42">
        <v>3348.7771539205437</v>
      </c>
      <c r="G403" s="42">
        <v>3337.7071539205435</v>
      </c>
      <c r="H403" s="42">
        <v>3334.1471539205436</v>
      </c>
      <c r="I403" s="42">
        <v>3481.2471539205435</v>
      </c>
      <c r="J403" s="42">
        <v>3372.5571539205434</v>
      </c>
      <c r="K403" s="42">
        <v>3649.8371539205436</v>
      </c>
      <c r="L403" s="42">
        <v>3499.5271539205437</v>
      </c>
      <c r="M403" s="42">
        <v>3399.4671539205438</v>
      </c>
      <c r="N403" s="42">
        <v>3314.5771539205434</v>
      </c>
      <c r="O403" s="42">
        <v>3305.5771539205434</v>
      </c>
      <c r="P403" s="42">
        <v>3327.2671539205435</v>
      </c>
      <c r="Q403" s="42">
        <v>3327.9671539205438</v>
      </c>
      <c r="R403" s="42">
        <v>3468.5071539205437</v>
      </c>
      <c r="S403" s="42">
        <v>4223.2071539205435</v>
      </c>
      <c r="T403" s="42">
        <v>3559.7271539205435</v>
      </c>
      <c r="U403" s="42">
        <v>3349.6671539205436</v>
      </c>
      <c r="V403" s="42">
        <v>3340.7871539205435</v>
      </c>
      <c r="W403" s="42">
        <v>3468.8071539205434</v>
      </c>
      <c r="X403" s="42">
        <v>3494.5671539205437</v>
      </c>
      <c r="Y403" s="42">
        <v>3379.1071539205436</v>
      </c>
    </row>
    <row r="404" spans="1:25" ht="15.75" customHeight="1">
      <c r="A404" s="41">
        <f aca="true" t="shared" si="10" ref="A404:A432">A403+1</f>
        <v>43134</v>
      </c>
      <c r="B404" s="42">
        <v>3272.3471539205434</v>
      </c>
      <c r="C404" s="42">
        <v>3304.7371539205433</v>
      </c>
      <c r="D404" s="42">
        <v>3328.7571539205437</v>
      </c>
      <c r="E404" s="42">
        <v>3351.8471539205434</v>
      </c>
      <c r="F404" s="42">
        <v>3362.927153920544</v>
      </c>
      <c r="G404" s="42">
        <v>3335.8771539205436</v>
      </c>
      <c r="H404" s="42">
        <v>3322.8071539205434</v>
      </c>
      <c r="I404" s="42">
        <v>3458.3171539205437</v>
      </c>
      <c r="J404" s="42">
        <v>3288.5271539205437</v>
      </c>
      <c r="K404" s="42">
        <v>3330.4671539205438</v>
      </c>
      <c r="L404" s="42">
        <v>3320.6171539205434</v>
      </c>
      <c r="M404" s="42">
        <v>3354.1271539205436</v>
      </c>
      <c r="N404" s="42">
        <v>3472.7771539205437</v>
      </c>
      <c r="O404" s="42">
        <v>3483.2271539205435</v>
      </c>
      <c r="P404" s="42">
        <v>3474.9171539205436</v>
      </c>
      <c r="Q404" s="42">
        <v>3495.8771539205436</v>
      </c>
      <c r="R404" s="42">
        <v>3547.0871539205436</v>
      </c>
      <c r="S404" s="42">
        <v>3724.927153920544</v>
      </c>
      <c r="T404" s="42">
        <v>3376.2471539205435</v>
      </c>
      <c r="U404" s="42">
        <v>3373.5171539205435</v>
      </c>
      <c r="V404" s="42">
        <v>3371.0871539205436</v>
      </c>
      <c r="W404" s="42">
        <v>3501.2671539205435</v>
      </c>
      <c r="X404" s="42">
        <v>3494.5671539205437</v>
      </c>
      <c r="Y404" s="42">
        <v>3382.8071539205434</v>
      </c>
    </row>
    <row r="405" spans="1:25" ht="15.75" customHeight="1">
      <c r="A405" s="41">
        <f t="shared" si="10"/>
        <v>43135</v>
      </c>
      <c r="B405" s="42">
        <v>3293.0971539205434</v>
      </c>
      <c r="C405" s="42">
        <v>3291.4371539205436</v>
      </c>
      <c r="D405" s="42">
        <v>3324.7571539205437</v>
      </c>
      <c r="E405" s="42">
        <v>3349.1971539205433</v>
      </c>
      <c r="F405" s="42">
        <v>3364.5771539205434</v>
      </c>
      <c r="G405" s="42">
        <v>3373.4971539205435</v>
      </c>
      <c r="H405" s="42">
        <v>3334.8471539205434</v>
      </c>
      <c r="I405" s="42">
        <v>3305.0471539205437</v>
      </c>
      <c r="J405" s="42">
        <v>3304.7671539205435</v>
      </c>
      <c r="K405" s="42">
        <v>3302.9571539205435</v>
      </c>
      <c r="L405" s="42">
        <v>3293.6571539205434</v>
      </c>
      <c r="M405" s="42">
        <v>3310.5071539205437</v>
      </c>
      <c r="N405" s="42">
        <v>3304.927153920544</v>
      </c>
      <c r="O405" s="42">
        <v>3307.0871539205436</v>
      </c>
      <c r="P405" s="42">
        <v>3319.8571539205436</v>
      </c>
      <c r="Q405" s="42">
        <v>3305.9371539205436</v>
      </c>
      <c r="R405" s="42">
        <v>3370.7471539205435</v>
      </c>
      <c r="S405" s="42">
        <v>3645.5371539205435</v>
      </c>
      <c r="T405" s="42">
        <v>3382.7171539205438</v>
      </c>
      <c r="U405" s="42">
        <v>3382.1371539205434</v>
      </c>
      <c r="V405" s="42">
        <v>3410.2071539205435</v>
      </c>
      <c r="W405" s="42">
        <v>3487.8871539205434</v>
      </c>
      <c r="X405" s="42">
        <v>3574.5071539205437</v>
      </c>
      <c r="Y405" s="42">
        <v>3455.4671539205438</v>
      </c>
    </row>
    <row r="406" spans="1:25" ht="15.75" customHeight="1">
      <c r="A406" s="41">
        <f t="shared" si="10"/>
        <v>43136</v>
      </c>
      <c r="B406" s="42">
        <v>3279.5571539205434</v>
      </c>
      <c r="C406" s="42">
        <v>3307.3271539205434</v>
      </c>
      <c r="D406" s="42">
        <v>3341.8071539205434</v>
      </c>
      <c r="E406" s="42">
        <v>3367.5471539205437</v>
      </c>
      <c r="F406" s="42">
        <v>3384.6671539205436</v>
      </c>
      <c r="G406" s="42">
        <v>3365.9571539205435</v>
      </c>
      <c r="H406" s="42">
        <v>3303.0271539205437</v>
      </c>
      <c r="I406" s="42">
        <v>3369.9071539205434</v>
      </c>
      <c r="J406" s="42">
        <v>3308.1271539205436</v>
      </c>
      <c r="K406" s="42">
        <v>3306.4071539205434</v>
      </c>
      <c r="L406" s="42">
        <v>3310.6571539205434</v>
      </c>
      <c r="M406" s="42">
        <v>3336.6871539205436</v>
      </c>
      <c r="N406" s="42">
        <v>3309.0471539205437</v>
      </c>
      <c r="O406" s="42">
        <v>3316.0471539205437</v>
      </c>
      <c r="P406" s="42">
        <v>3343.6871539205436</v>
      </c>
      <c r="Q406" s="42">
        <v>3314.5771539205434</v>
      </c>
      <c r="R406" s="42">
        <v>3286.5271539205437</v>
      </c>
      <c r="S406" s="42">
        <v>3491.2571539205437</v>
      </c>
      <c r="T406" s="42">
        <v>3370.2971539205437</v>
      </c>
      <c r="U406" s="42">
        <v>3375.6271539205436</v>
      </c>
      <c r="V406" s="42">
        <v>3382.2571539205437</v>
      </c>
      <c r="W406" s="42">
        <v>3501.1371539205434</v>
      </c>
      <c r="X406" s="42">
        <v>3447.7571539205437</v>
      </c>
      <c r="Y406" s="42">
        <v>3361.3871539205434</v>
      </c>
    </row>
    <row r="407" spans="1:25" ht="15.75" customHeight="1">
      <c r="A407" s="41">
        <f t="shared" si="10"/>
        <v>43137</v>
      </c>
      <c r="B407" s="42">
        <v>3277.4571539205435</v>
      </c>
      <c r="C407" s="42">
        <v>3290.5671539205437</v>
      </c>
      <c r="D407" s="42">
        <v>3326.1271539205436</v>
      </c>
      <c r="E407" s="42">
        <v>3349.6971539205433</v>
      </c>
      <c r="F407" s="42">
        <v>3358.8071539205434</v>
      </c>
      <c r="G407" s="42">
        <v>3347.8771539205436</v>
      </c>
      <c r="H407" s="42">
        <v>3276.0371539205435</v>
      </c>
      <c r="I407" s="42">
        <v>3407.1671539205436</v>
      </c>
      <c r="J407" s="42">
        <v>3287.3271539205434</v>
      </c>
      <c r="K407" s="42">
        <v>3280.0071539205437</v>
      </c>
      <c r="L407" s="42">
        <v>3292.4071539205434</v>
      </c>
      <c r="M407" s="42">
        <v>3316.1471539205436</v>
      </c>
      <c r="N407" s="42">
        <v>3301.8771539205436</v>
      </c>
      <c r="O407" s="42">
        <v>3304.3871539205434</v>
      </c>
      <c r="P407" s="42">
        <v>3321.8971539205436</v>
      </c>
      <c r="Q407" s="42">
        <v>3304.7971539205437</v>
      </c>
      <c r="R407" s="42">
        <v>3310.6671539205436</v>
      </c>
      <c r="S407" s="42">
        <v>3517.5871539205436</v>
      </c>
      <c r="T407" s="42">
        <v>3360.3771539205436</v>
      </c>
      <c r="U407" s="42">
        <v>3355.2171539205438</v>
      </c>
      <c r="V407" s="42">
        <v>3365.0871539205436</v>
      </c>
      <c r="W407" s="42">
        <v>3455.177153920544</v>
      </c>
      <c r="X407" s="42">
        <v>3464.9771539205435</v>
      </c>
      <c r="Y407" s="42">
        <v>3369.1471539205436</v>
      </c>
    </row>
    <row r="408" spans="1:25" ht="15.75" customHeight="1">
      <c r="A408" s="41">
        <f t="shared" si="10"/>
        <v>43138</v>
      </c>
      <c r="B408" s="42">
        <v>3269.677153920544</v>
      </c>
      <c r="C408" s="42">
        <v>3284.1371539205434</v>
      </c>
      <c r="D408" s="42">
        <v>3320.0871539205436</v>
      </c>
      <c r="E408" s="42">
        <v>3343.2971539205437</v>
      </c>
      <c r="F408" s="42">
        <v>3360.177153920544</v>
      </c>
      <c r="G408" s="42">
        <v>3345.677153920544</v>
      </c>
      <c r="H408" s="42">
        <v>3305.0471539205437</v>
      </c>
      <c r="I408" s="42">
        <v>3564.5671539205437</v>
      </c>
      <c r="J408" s="42">
        <v>3359.7471539205435</v>
      </c>
      <c r="K408" s="42">
        <v>3360.0671539205437</v>
      </c>
      <c r="L408" s="42">
        <v>3349.9671539205438</v>
      </c>
      <c r="M408" s="42">
        <v>3385.0371539205435</v>
      </c>
      <c r="N408" s="42">
        <v>3413.9571539205435</v>
      </c>
      <c r="O408" s="42">
        <v>3412.2971539205437</v>
      </c>
      <c r="P408" s="42">
        <v>3420.3071539205434</v>
      </c>
      <c r="Q408" s="42">
        <v>3414.0971539205434</v>
      </c>
      <c r="R408" s="42">
        <v>3339.2871539205435</v>
      </c>
      <c r="S408" s="42">
        <v>3524.2071539205435</v>
      </c>
      <c r="T408" s="42">
        <v>3535.427153920544</v>
      </c>
      <c r="U408" s="42">
        <v>3526.5571539205434</v>
      </c>
      <c r="V408" s="42">
        <v>3620.5171539205435</v>
      </c>
      <c r="W408" s="42">
        <v>3709.677153920544</v>
      </c>
      <c r="X408" s="42">
        <v>3406.3271539205434</v>
      </c>
      <c r="Y408" s="42">
        <v>3380.2071539205435</v>
      </c>
    </row>
    <row r="409" spans="1:25" ht="15.75" customHeight="1">
      <c r="A409" s="41">
        <f t="shared" si="10"/>
        <v>43139</v>
      </c>
      <c r="B409" s="42">
        <v>3273.6571539205434</v>
      </c>
      <c r="C409" s="42">
        <v>3285.1171539205434</v>
      </c>
      <c r="D409" s="42">
        <v>3317.0971539205434</v>
      </c>
      <c r="E409" s="42">
        <v>3339.4971539205435</v>
      </c>
      <c r="F409" s="42">
        <v>3356.5371539205435</v>
      </c>
      <c r="G409" s="42">
        <v>3351.1271539205436</v>
      </c>
      <c r="H409" s="42">
        <v>3343.177153920544</v>
      </c>
      <c r="I409" s="42">
        <v>3494.8771539205436</v>
      </c>
      <c r="J409" s="42">
        <v>3323.9771539205435</v>
      </c>
      <c r="K409" s="42">
        <v>3344.7571539205437</v>
      </c>
      <c r="L409" s="42">
        <v>3348.9771539205435</v>
      </c>
      <c r="M409" s="42">
        <v>3387.6971539205433</v>
      </c>
      <c r="N409" s="42">
        <v>3364.9671539205438</v>
      </c>
      <c r="O409" s="42">
        <v>3374.0171539205435</v>
      </c>
      <c r="P409" s="42">
        <v>3389.4171539205436</v>
      </c>
      <c r="Q409" s="42">
        <v>3371.427153920544</v>
      </c>
      <c r="R409" s="42">
        <v>3382.5171539205435</v>
      </c>
      <c r="S409" s="42">
        <v>3733.3671539205434</v>
      </c>
      <c r="T409" s="42">
        <v>3469.2271539205435</v>
      </c>
      <c r="U409" s="42">
        <v>3458.9971539205435</v>
      </c>
      <c r="V409" s="42">
        <v>3560.7771539205437</v>
      </c>
      <c r="W409" s="42">
        <v>3626.7071539205435</v>
      </c>
      <c r="X409" s="42">
        <v>3510.3771539205436</v>
      </c>
      <c r="Y409" s="42">
        <v>3417.4571539205435</v>
      </c>
    </row>
    <row r="410" spans="1:25" ht="15.75" customHeight="1">
      <c r="A410" s="41">
        <f t="shared" si="10"/>
        <v>43140</v>
      </c>
      <c r="B410" s="42">
        <v>3308.3571539205436</v>
      </c>
      <c r="C410" s="42">
        <v>3313.2771539205437</v>
      </c>
      <c r="D410" s="42">
        <v>3347.4571539205435</v>
      </c>
      <c r="E410" s="42">
        <v>3368.3071539205434</v>
      </c>
      <c r="F410" s="42">
        <v>3383.5771539205434</v>
      </c>
      <c r="G410" s="42">
        <v>3366.2971539205437</v>
      </c>
      <c r="H410" s="42">
        <v>3317.0271539205437</v>
      </c>
      <c r="I410" s="42">
        <v>3460.2571539205437</v>
      </c>
      <c r="J410" s="42">
        <v>3313.5371539205435</v>
      </c>
      <c r="K410" s="42">
        <v>3347.4471539205433</v>
      </c>
      <c r="L410" s="42">
        <v>3353.4871539205433</v>
      </c>
      <c r="M410" s="42">
        <v>3364.2871539205435</v>
      </c>
      <c r="N410" s="42">
        <v>3443.4171539205436</v>
      </c>
      <c r="O410" s="42">
        <v>3483.1371539205434</v>
      </c>
      <c r="P410" s="42">
        <v>3455.7871539205435</v>
      </c>
      <c r="Q410" s="42">
        <v>3501.3971539205436</v>
      </c>
      <c r="R410" s="42">
        <v>3601.8771539205436</v>
      </c>
      <c r="S410" s="42">
        <v>3838.637153920544</v>
      </c>
      <c r="T410" s="42">
        <v>3522.4071539205434</v>
      </c>
      <c r="U410" s="42">
        <v>3513.0371539205435</v>
      </c>
      <c r="V410" s="42">
        <v>3496.4171539205436</v>
      </c>
      <c r="W410" s="42">
        <v>3530.9871539205433</v>
      </c>
      <c r="X410" s="42">
        <v>3515.8771539205436</v>
      </c>
      <c r="Y410" s="42">
        <v>3404.4371539205436</v>
      </c>
    </row>
    <row r="411" spans="1:25" ht="15.75" customHeight="1">
      <c r="A411" s="41">
        <f t="shared" si="10"/>
        <v>43141</v>
      </c>
      <c r="B411" s="42">
        <v>3281.4771539205435</v>
      </c>
      <c r="C411" s="42">
        <v>3303.4771539205435</v>
      </c>
      <c r="D411" s="42">
        <v>3337.3871539205434</v>
      </c>
      <c r="E411" s="42">
        <v>3360.4871539205433</v>
      </c>
      <c r="F411" s="42">
        <v>3368.2871539205435</v>
      </c>
      <c r="G411" s="42">
        <v>3349.8771539205436</v>
      </c>
      <c r="H411" s="42">
        <v>3294.8671539205434</v>
      </c>
      <c r="I411" s="42">
        <v>3402.7771539205437</v>
      </c>
      <c r="J411" s="42">
        <v>3374.7071539205435</v>
      </c>
      <c r="K411" s="42">
        <v>3359.9371539205436</v>
      </c>
      <c r="L411" s="42">
        <v>3368.5771539205434</v>
      </c>
      <c r="M411" s="42">
        <v>3352.9871539205433</v>
      </c>
      <c r="N411" s="42">
        <v>3350.0971539205434</v>
      </c>
      <c r="O411" s="42">
        <v>3346.9171539205436</v>
      </c>
      <c r="P411" s="42">
        <v>3391.6071539205436</v>
      </c>
      <c r="Q411" s="42">
        <v>3332.9771539205435</v>
      </c>
      <c r="R411" s="42">
        <v>3433.9471539205433</v>
      </c>
      <c r="S411" s="42">
        <v>3737.1971539205433</v>
      </c>
      <c r="T411" s="42">
        <v>3457.8271539205434</v>
      </c>
      <c r="U411" s="42">
        <v>3465.8771539205436</v>
      </c>
      <c r="V411" s="42">
        <v>3465.0471539205437</v>
      </c>
      <c r="W411" s="42">
        <v>3612.7371539205433</v>
      </c>
      <c r="X411" s="42">
        <v>3619.8971539205436</v>
      </c>
      <c r="Y411" s="42">
        <v>3385.9071539205434</v>
      </c>
    </row>
    <row r="412" spans="1:25" ht="15.75" customHeight="1">
      <c r="A412" s="41">
        <f t="shared" si="10"/>
        <v>43142</v>
      </c>
      <c r="B412" s="42">
        <v>3305.3971539205436</v>
      </c>
      <c r="C412" s="42">
        <v>3319.8571539205436</v>
      </c>
      <c r="D412" s="42">
        <v>3353.1871539205436</v>
      </c>
      <c r="E412" s="42">
        <v>3379.5171539205435</v>
      </c>
      <c r="F412" s="42">
        <v>3394.2571539205437</v>
      </c>
      <c r="G412" s="42">
        <v>3371.8271539205434</v>
      </c>
      <c r="H412" s="42">
        <v>3302.9971539205435</v>
      </c>
      <c r="I412" s="42">
        <v>3301.8071539205434</v>
      </c>
      <c r="J412" s="42">
        <v>3336.3571539205436</v>
      </c>
      <c r="K412" s="42">
        <v>3373.2671539205435</v>
      </c>
      <c r="L412" s="42">
        <v>3416.3971539205436</v>
      </c>
      <c r="M412" s="42">
        <v>3429.5671539205437</v>
      </c>
      <c r="N412" s="42">
        <v>3455.6871539205436</v>
      </c>
      <c r="O412" s="42">
        <v>3454.3571539205436</v>
      </c>
      <c r="P412" s="42">
        <v>3389.2071539205435</v>
      </c>
      <c r="Q412" s="42">
        <v>3401.4871539205433</v>
      </c>
      <c r="R412" s="42">
        <v>3443.2771539205437</v>
      </c>
      <c r="S412" s="42">
        <v>3721.0871539205436</v>
      </c>
      <c r="T412" s="42">
        <v>3610.1471539205436</v>
      </c>
      <c r="U412" s="42">
        <v>3467.5971539205434</v>
      </c>
      <c r="V412" s="42">
        <v>3486.3471539205434</v>
      </c>
      <c r="W412" s="42">
        <v>3668.137153920544</v>
      </c>
      <c r="X412" s="42">
        <v>3582.9171539205436</v>
      </c>
      <c r="Y412" s="42">
        <v>3389.1971539205433</v>
      </c>
    </row>
    <row r="413" spans="1:25" ht="15.75" customHeight="1">
      <c r="A413" s="41">
        <f t="shared" si="10"/>
        <v>43143</v>
      </c>
      <c r="B413" s="42">
        <v>3295.0271539205437</v>
      </c>
      <c r="C413" s="42">
        <v>3315.8471539205434</v>
      </c>
      <c r="D413" s="42">
        <v>3350.1071539205436</v>
      </c>
      <c r="E413" s="42">
        <v>3375.7971539205437</v>
      </c>
      <c r="F413" s="42">
        <v>3393.5071539205437</v>
      </c>
      <c r="G413" s="42">
        <v>3371.5271539205437</v>
      </c>
      <c r="H413" s="42">
        <v>3316.6971539205433</v>
      </c>
      <c r="I413" s="42">
        <v>3460.2671539205435</v>
      </c>
      <c r="J413" s="42">
        <v>3358.5471539205437</v>
      </c>
      <c r="K413" s="42">
        <v>3410.3071539205434</v>
      </c>
      <c r="L413" s="42">
        <v>3458.7071539205435</v>
      </c>
      <c r="M413" s="42">
        <v>3448.8071539205434</v>
      </c>
      <c r="N413" s="42">
        <v>3473.1271539205436</v>
      </c>
      <c r="O413" s="42">
        <v>3445.4871539205433</v>
      </c>
      <c r="P413" s="42">
        <v>3476.1371539205434</v>
      </c>
      <c r="Q413" s="42">
        <v>3392.4671539205438</v>
      </c>
      <c r="R413" s="42">
        <v>3438.7971539205437</v>
      </c>
      <c r="S413" s="42">
        <v>3717.887153920544</v>
      </c>
      <c r="T413" s="42">
        <v>3449.9871539205433</v>
      </c>
      <c r="U413" s="42">
        <v>3445.4071539205434</v>
      </c>
      <c r="V413" s="42">
        <v>3466.3671539205434</v>
      </c>
      <c r="W413" s="42">
        <v>3561.7571539205437</v>
      </c>
      <c r="X413" s="42">
        <v>3595.1171539205434</v>
      </c>
      <c r="Y413" s="42">
        <v>3458.3971539205436</v>
      </c>
    </row>
    <row r="414" spans="1:25" ht="15.75" customHeight="1">
      <c r="A414" s="41">
        <f t="shared" si="10"/>
        <v>43144</v>
      </c>
      <c r="B414" s="42">
        <v>3297.7971539205437</v>
      </c>
      <c r="C414" s="42">
        <v>3323.3371539205436</v>
      </c>
      <c r="D414" s="42">
        <v>3350.1671539205436</v>
      </c>
      <c r="E414" s="42">
        <v>3377.5971539205434</v>
      </c>
      <c r="F414" s="42">
        <v>3393.3271539205434</v>
      </c>
      <c r="G414" s="42">
        <v>3375.1971539205433</v>
      </c>
      <c r="H414" s="42">
        <v>3319.1371539205434</v>
      </c>
      <c r="I414" s="42">
        <v>3462.0671539205437</v>
      </c>
      <c r="J414" s="42">
        <v>3307.7771539205437</v>
      </c>
      <c r="K414" s="42">
        <v>3358.8271539205434</v>
      </c>
      <c r="L414" s="42">
        <v>3400.0571539205434</v>
      </c>
      <c r="M414" s="42">
        <v>3394.2971539205437</v>
      </c>
      <c r="N414" s="42">
        <v>3410.6871539205436</v>
      </c>
      <c r="O414" s="42">
        <v>3399.9471539205433</v>
      </c>
      <c r="P414" s="42">
        <v>3347.8371539205436</v>
      </c>
      <c r="Q414" s="42">
        <v>3348.3471539205434</v>
      </c>
      <c r="R414" s="42">
        <v>3379.4371539205436</v>
      </c>
      <c r="S414" s="42">
        <v>3591.9871539205433</v>
      </c>
      <c r="T414" s="42">
        <v>3392.5471539205437</v>
      </c>
      <c r="U414" s="42">
        <v>3386.1871539205436</v>
      </c>
      <c r="V414" s="42">
        <v>3404.3571539205436</v>
      </c>
      <c r="W414" s="42">
        <v>3498.7071539205435</v>
      </c>
      <c r="X414" s="42">
        <v>3490.3771539205436</v>
      </c>
      <c r="Y414" s="42">
        <v>3380.2671539205435</v>
      </c>
    </row>
    <row r="415" spans="1:25" ht="15.75" customHeight="1">
      <c r="A415" s="41">
        <f t="shared" si="10"/>
        <v>43145</v>
      </c>
      <c r="B415" s="42">
        <v>3266.8371539205436</v>
      </c>
      <c r="C415" s="42">
        <v>3342.1571539205434</v>
      </c>
      <c r="D415" s="42">
        <v>3365.6471539205436</v>
      </c>
      <c r="E415" s="42">
        <v>3392.0271539205437</v>
      </c>
      <c r="F415" s="42">
        <v>3404.1671539205436</v>
      </c>
      <c r="G415" s="42">
        <v>3383.7971539205437</v>
      </c>
      <c r="H415" s="42">
        <v>3293.5871539205436</v>
      </c>
      <c r="I415" s="42">
        <v>3408.9771539205435</v>
      </c>
      <c r="J415" s="42">
        <v>3296.9371539205436</v>
      </c>
      <c r="K415" s="42">
        <v>3369.677153920544</v>
      </c>
      <c r="L415" s="42">
        <v>3353.6571539205434</v>
      </c>
      <c r="M415" s="42">
        <v>3313.2271539205435</v>
      </c>
      <c r="N415" s="42">
        <v>3357.3771539205436</v>
      </c>
      <c r="O415" s="42">
        <v>3393.1271539205436</v>
      </c>
      <c r="P415" s="42">
        <v>3363.2571539205437</v>
      </c>
      <c r="Q415" s="42">
        <v>3365.8671539205434</v>
      </c>
      <c r="R415" s="42">
        <v>3360.7471539205435</v>
      </c>
      <c r="S415" s="42">
        <v>3521.4971539205435</v>
      </c>
      <c r="T415" s="42">
        <v>3328.4871539205433</v>
      </c>
      <c r="U415" s="42">
        <v>3351.9771539205435</v>
      </c>
      <c r="V415" s="42">
        <v>3373.9371539205436</v>
      </c>
      <c r="W415" s="42">
        <v>3504.2471539205435</v>
      </c>
      <c r="X415" s="42">
        <v>3432.4371539205436</v>
      </c>
      <c r="Y415" s="42">
        <v>3354.5471539205437</v>
      </c>
    </row>
    <row r="416" spans="1:25" ht="15.75" customHeight="1">
      <c r="A416" s="41">
        <f t="shared" si="10"/>
        <v>43146</v>
      </c>
      <c r="B416" s="42">
        <v>3246.5071539205437</v>
      </c>
      <c r="C416" s="42">
        <v>3308.2771539205437</v>
      </c>
      <c r="D416" s="42">
        <v>3358.2771539205437</v>
      </c>
      <c r="E416" s="42">
        <v>3389.7571539205437</v>
      </c>
      <c r="F416" s="42">
        <v>3404.5571539205434</v>
      </c>
      <c r="G416" s="42">
        <v>3371.5371539205435</v>
      </c>
      <c r="H416" s="42">
        <v>3242.2671539205435</v>
      </c>
      <c r="I416" s="42">
        <v>3375.4571539205435</v>
      </c>
      <c r="J416" s="42">
        <v>3290.5471539205437</v>
      </c>
      <c r="K416" s="42">
        <v>3377.7671539205435</v>
      </c>
      <c r="L416" s="42">
        <v>3410.6171539205434</v>
      </c>
      <c r="M416" s="42">
        <v>3405.5771539205434</v>
      </c>
      <c r="N416" s="42">
        <v>3442.0371539205435</v>
      </c>
      <c r="O416" s="42">
        <v>3458.9671539205438</v>
      </c>
      <c r="P416" s="42">
        <v>3398.6271539205436</v>
      </c>
      <c r="Q416" s="42">
        <v>3402.0871539205436</v>
      </c>
      <c r="R416" s="42">
        <v>3453.4571539205435</v>
      </c>
      <c r="S416" s="42">
        <v>3510.8771539205436</v>
      </c>
      <c r="T416" s="42">
        <v>3343.0771539205434</v>
      </c>
      <c r="U416" s="42">
        <v>3328.2671539205435</v>
      </c>
      <c r="V416" s="42">
        <v>3333.4371539205436</v>
      </c>
      <c r="W416" s="42">
        <v>3491.7171539205438</v>
      </c>
      <c r="X416" s="42">
        <v>3454.4871539205433</v>
      </c>
      <c r="Y416" s="42">
        <v>3346.9571539205435</v>
      </c>
    </row>
    <row r="417" spans="1:25" ht="15.75" customHeight="1">
      <c r="A417" s="41">
        <f t="shared" si="10"/>
        <v>43147</v>
      </c>
      <c r="B417" s="42">
        <v>3290.8971539205436</v>
      </c>
      <c r="C417" s="42">
        <v>3314.5771539205434</v>
      </c>
      <c r="D417" s="42">
        <v>3363.8971539205436</v>
      </c>
      <c r="E417" s="42">
        <v>3390.2871539205435</v>
      </c>
      <c r="F417" s="42">
        <v>3411.4671539205438</v>
      </c>
      <c r="G417" s="42">
        <v>3392.0771539205434</v>
      </c>
      <c r="H417" s="42">
        <v>3295.3371539205436</v>
      </c>
      <c r="I417" s="42">
        <v>3505.6071539205436</v>
      </c>
      <c r="J417" s="42">
        <v>3305.4971539205435</v>
      </c>
      <c r="K417" s="42">
        <v>3427.8671539205434</v>
      </c>
      <c r="L417" s="42">
        <v>3463.9171539205436</v>
      </c>
      <c r="M417" s="42">
        <v>3462.1671539205436</v>
      </c>
      <c r="N417" s="42">
        <v>3507.1871539205436</v>
      </c>
      <c r="O417" s="42">
        <v>3526.7471539205435</v>
      </c>
      <c r="P417" s="42">
        <v>3452.2871539205435</v>
      </c>
      <c r="Q417" s="42">
        <v>3466.4971539205435</v>
      </c>
      <c r="R417" s="42">
        <v>3515.2771539205437</v>
      </c>
      <c r="S417" s="42">
        <v>3706.4371539205436</v>
      </c>
      <c r="T417" s="42">
        <v>3382.1171539205434</v>
      </c>
      <c r="U417" s="42">
        <v>3372.3471539205434</v>
      </c>
      <c r="V417" s="42">
        <v>3375.9671539205438</v>
      </c>
      <c r="W417" s="42">
        <v>3529.4971539205435</v>
      </c>
      <c r="X417" s="42">
        <v>3582.8371539205436</v>
      </c>
      <c r="Y417" s="42">
        <v>3361.5571539205434</v>
      </c>
    </row>
    <row r="418" spans="1:25" ht="15.75" customHeight="1">
      <c r="A418" s="41">
        <f t="shared" si="10"/>
        <v>43148</v>
      </c>
      <c r="B418" s="42">
        <v>3269.5071539205437</v>
      </c>
      <c r="C418" s="42">
        <v>3298.8971539205436</v>
      </c>
      <c r="D418" s="42">
        <v>3336.7071539205435</v>
      </c>
      <c r="E418" s="42">
        <v>3365.2371539205433</v>
      </c>
      <c r="F418" s="42">
        <v>3378.8871539205434</v>
      </c>
      <c r="G418" s="42">
        <v>3382.1471539205436</v>
      </c>
      <c r="H418" s="42">
        <v>3318.0771539205434</v>
      </c>
      <c r="I418" s="42">
        <v>3378.7371539205433</v>
      </c>
      <c r="J418" s="42">
        <v>3299.1671539205436</v>
      </c>
      <c r="K418" s="42">
        <v>3333.5271539205437</v>
      </c>
      <c r="L418" s="42">
        <v>3381.4971539205435</v>
      </c>
      <c r="M418" s="42">
        <v>3393.6171539205434</v>
      </c>
      <c r="N418" s="42">
        <v>3424.5471539205437</v>
      </c>
      <c r="O418" s="42">
        <v>3419.677153920544</v>
      </c>
      <c r="P418" s="42">
        <v>3358.3371539205436</v>
      </c>
      <c r="Q418" s="42">
        <v>3373.8671539205434</v>
      </c>
      <c r="R418" s="42">
        <v>3415.2971539205437</v>
      </c>
      <c r="S418" s="42">
        <v>3699.0171539205435</v>
      </c>
      <c r="T418" s="42">
        <v>3389.3171539205437</v>
      </c>
      <c r="U418" s="42">
        <v>3383.3971539205436</v>
      </c>
      <c r="V418" s="42">
        <v>3402.2171539205438</v>
      </c>
      <c r="W418" s="42">
        <v>3509.5571539205434</v>
      </c>
      <c r="X418" s="42">
        <v>3572.3371539205436</v>
      </c>
      <c r="Y418" s="42">
        <v>3380.3871539205434</v>
      </c>
    </row>
    <row r="419" spans="1:25" ht="15.75" customHeight="1">
      <c r="A419" s="41">
        <f t="shared" si="10"/>
        <v>43149</v>
      </c>
      <c r="B419" s="42">
        <v>3323.9371539205436</v>
      </c>
      <c r="C419" s="42">
        <v>3367.177153920544</v>
      </c>
      <c r="D419" s="42">
        <v>3393.8071539205434</v>
      </c>
      <c r="E419" s="42">
        <v>3422.4571539205435</v>
      </c>
      <c r="F419" s="42">
        <v>3445.6471539205436</v>
      </c>
      <c r="G419" s="42">
        <v>3427.0471539205437</v>
      </c>
      <c r="H419" s="42">
        <v>3363.7971539205437</v>
      </c>
      <c r="I419" s="42">
        <v>3433.7571539205437</v>
      </c>
      <c r="J419" s="42">
        <v>3381.8171539205437</v>
      </c>
      <c r="K419" s="42">
        <v>3321.7271539205435</v>
      </c>
      <c r="L419" s="42">
        <v>3401.2671539205435</v>
      </c>
      <c r="M419" s="42">
        <v>3461.5971539205434</v>
      </c>
      <c r="N419" s="42">
        <v>3486.5271539205437</v>
      </c>
      <c r="O419" s="42">
        <v>3474.7571539205437</v>
      </c>
      <c r="P419" s="42">
        <v>3442.0271539205437</v>
      </c>
      <c r="Q419" s="42">
        <v>3453.8771539205436</v>
      </c>
      <c r="R419" s="42">
        <v>3521.8071539205434</v>
      </c>
      <c r="S419" s="42">
        <v>3704.3971539205436</v>
      </c>
      <c r="T419" s="42">
        <v>3502.8871539205434</v>
      </c>
      <c r="U419" s="42">
        <v>3472.4471539205433</v>
      </c>
      <c r="V419" s="42">
        <v>3382.0471539205437</v>
      </c>
      <c r="W419" s="42">
        <v>3500.9971539205435</v>
      </c>
      <c r="X419" s="42">
        <v>3605.2271539205435</v>
      </c>
      <c r="Y419" s="42">
        <v>3455.5271539205437</v>
      </c>
    </row>
    <row r="420" spans="1:25" ht="15.75" customHeight="1">
      <c r="A420" s="41">
        <f t="shared" si="10"/>
        <v>43150</v>
      </c>
      <c r="B420" s="42">
        <v>3313.2571539205437</v>
      </c>
      <c r="C420" s="42">
        <v>3336.8771539205436</v>
      </c>
      <c r="D420" s="42">
        <v>3380.4771539205435</v>
      </c>
      <c r="E420" s="42">
        <v>3405.5771539205434</v>
      </c>
      <c r="F420" s="42">
        <v>3417.1971539205433</v>
      </c>
      <c r="G420" s="42">
        <v>3396.2171539205438</v>
      </c>
      <c r="H420" s="42">
        <v>3297.9971539205435</v>
      </c>
      <c r="I420" s="42">
        <v>3447.7371539205433</v>
      </c>
      <c r="J420" s="42">
        <v>3344.5271539205437</v>
      </c>
      <c r="K420" s="42">
        <v>3386.3371539205436</v>
      </c>
      <c r="L420" s="42">
        <v>3404.9771539205435</v>
      </c>
      <c r="M420" s="42">
        <v>3441.7771539205437</v>
      </c>
      <c r="N420" s="42">
        <v>3495.7771539205437</v>
      </c>
      <c r="O420" s="42">
        <v>3492.4971539205435</v>
      </c>
      <c r="P420" s="42">
        <v>3450.4671539205438</v>
      </c>
      <c r="Q420" s="42">
        <v>3504.6071539205436</v>
      </c>
      <c r="R420" s="42">
        <v>3555.3871539205434</v>
      </c>
      <c r="S420" s="42">
        <v>3712.137153920544</v>
      </c>
      <c r="T420" s="42">
        <v>3388.6671539205436</v>
      </c>
      <c r="U420" s="42">
        <v>3371.677153920544</v>
      </c>
      <c r="V420" s="42">
        <v>3367.9471539205433</v>
      </c>
      <c r="W420" s="42">
        <v>3496.1571539205434</v>
      </c>
      <c r="X420" s="42">
        <v>3482.7071539205435</v>
      </c>
      <c r="Y420" s="42">
        <v>3381.1671539205436</v>
      </c>
    </row>
    <row r="421" spans="1:25" ht="15.75" customHeight="1">
      <c r="A421" s="41">
        <f t="shared" si="10"/>
        <v>43151</v>
      </c>
      <c r="B421" s="42">
        <v>3271.4671539205438</v>
      </c>
      <c r="C421" s="42">
        <v>3334.7471539205435</v>
      </c>
      <c r="D421" s="42">
        <v>3377.6671539205436</v>
      </c>
      <c r="E421" s="42">
        <v>3403.0871539205436</v>
      </c>
      <c r="F421" s="42">
        <v>3414.8871539205434</v>
      </c>
      <c r="G421" s="42">
        <v>3393.2171539205438</v>
      </c>
      <c r="H421" s="42">
        <v>3290.0871539205436</v>
      </c>
      <c r="I421" s="42">
        <v>3446.0871539205436</v>
      </c>
      <c r="J421" s="42">
        <v>3306.6071539205436</v>
      </c>
      <c r="K421" s="42">
        <v>3391.3171539205437</v>
      </c>
      <c r="L421" s="42">
        <v>3355.9471539205433</v>
      </c>
      <c r="M421" s="42">
        <v>3446.8671539205434</v>
      </c>
      <c r="N421" s="42">
        <v>3503.7971539205437</v>
      </c>
      <c r="O421" s="42">
        <v>3499.3771539205436</v>
      </c>
      <c r="P421" s="42">
        <v>3390.4471539205433</v>
      </c>
      <c r="Q421" s="42">
        <v>3513.2371539205433</v>
      </c>
      <c r="R421" s="42">
        <v>3475.1171539205434</v>
      </c>
      <c r="S421" s="42">
        <v>3737.5271539205432</v>
      </c>
      <c r="T421" s="42">
        <v>3369.4371539205436</v>
      </c>
      <c r="U421" s="42">
        <v>3367.927153920544</v>
      </c>
      <c r="V421" s="42">
        <v>3374.427153920544</v>
      </c>
      <c r="W421" s="42">
        <v>3498.0171539205435</v>
      </c>
      <c r="X421" s="42">
        <v>3486.0171539205435</v>
      </c>
      <c r="Y421" s="42">
        <v>3383.9171539205436</v>
      </c>
    </row>
    <row r="422" spans="1:25" ht="15.75" customHeight="1">
      <c r="A422" s="41">
        <f t="shared" si="10"/>
        <v>43152</v>
      </c>
      <c r="B422" s="42">
        <v>3259.4371539205436</v>
      </c>
      <c r="C422" s="42">
        <v>3313.7471539205435</v>
      </c>
      <c r="D422" s="42">
        <v>3354.3871539205434</v>
      </c>
      <c r="E422" s="42">
        <v>3381.3071539205434</v>
      </c>
      <c r="F422" s="42">
        <v>3396.5371539205435</v>
      </c>
      <c r="G422" s="42">
        <v>3370.4471539205433</v>
      </c>
      <c r="H422" s="42">
        <v>3296.9971539205435</v>
      </c>
      <c r="I422" s="42">
        <v>3444.0871539205436</v>
      </c>
      <c r="J422" s="42">
        <v>3316.2171539205438</v>
      </c>
      <c r="K422" s="42">
        <v>3434.5871539205436</v>
      </c>
      <c r="L422" s="42">
        <v>3422.1171539205434</v>
      </c>
      <c r="M422" s="42">
        <v>3510.7871539205435</v>
      </c>
      <c r="N422" s="42">
        <v>3401.2471539205435</v>
      </c>
      <c r="O422" s="42">
        <v>3390.1171539205434</v>
      </c>
      <c r="P422" s="42">
        <v>3385.1471539205436</v>
      </c>
      <c r="Q422" s="42">
        <v>3340.5171539205435</v>
      </c>
      <c r="R422" s="42">
        <v>3409.9471539205433</v>
      </c>
      <c r="S422" s="42">
        <v>3709.6671539205436</v>
      </c>
      <c r="T422" s="42">
        <v>3368.4071539205434</v>
      </c>
      <c r="U422" s="42">
        <v>3370.5471539205437</v>
      </c>
      <c r="V422" s="42">
        <v>3389.4471539205433</v>
      </c>
      <c r="W422" s="42">
        <v>3502.2871539205435</v>
      </c>
      <c r="X422" s="42">
        <v>3581.2971539205437</v>
      </c>
      <c r="Y422" s="42">
        <v>3434.4671539205438</v>
      </c>
    </row>
    <row r="423" spans="1:25" ht="15.75" customHeight="1">
      <c r="A423" s="41">
        <f t="shared" si="10"/>
        <v>43153</v>
      </c>
      <c r="B423" s="42">
        <v>3266.4971539205435</v>
      </c>
      <c r="C423" s="42">
        <v>3329.2071539205435</v>
      </c>
      <c r="D423" s="42">
        <v>3375.8771539205436</v>
      </c>
      <c r="E423" s="42">
        <v>3404.0571539205434</v>
      </c>
      <c r="F423" s="42">
        <v>3416.7471539205435</v>
      </c>
      <c r="G423" s="42">
        <v>3391.4571539205435</v>
      </c>
      <c r="H423" s="42">
        <v>3310.4471539205433</v>
      </c>
      <c r="I423" s="42">
        <v>3404.8671539205434</v>
      </c>
      <c r="J423" s="42">
        <v>3276.6471539205436</v>
      </c>
      <c r="K423" s="42">
        <v>3381.2571539205437</v>
      </c>
      <c r="L423" s="42">
        <v>3393.3871539205434</v>
      </c>
      <c r="M423" s="42">
        <v>3459.7471539205435</v>
      </c>
      <c r="N423" s="42">
        <v>3437.4471539205433</v>
      </c>
      <c r="O423" s="42">
        <v>3418.6171539205434</v>
      </c>
      <c r="P423" s="42">
        <v>3402.6971539205433</v>
      </c>
      <c r="Q423" s="42">
        <v>3341.1271539205436</v>
      </c>
      <c r="R423" s="42">
        <v>3377.3971539205436</v>
      </c>
      <c r="S423" s="42">
        <v>3669.0471539205437</v>
      </c>
      <c r="T423" s="42">
        <v>3415.3771539205436</v>
      </c>
      <c r="U423" s="42">
        <v>3415.427153920544</v>
      </c>
      <c r="V423" s="42">
        <v>3437.8871539205434</v>
      </c>
      <c r="W423" s="42">
        <v>3570.5171539205435</v>
      </c>
      <c r="X423" s="42">
        <v>3549.2471539205435</v>
      </c>
      <c r="Y423" s="42">
        <v>3342.5271539205437</v>
      </c>
    </row>
    <row r="424" spans="1:25" ht="15.75" customHeight="1">
      <c r="A424" s="41">
        <f t="shared" si="10"/>
        <v>43154</v>
      </c>
      <c r="B424" s="42">
        <v>3281.4671539205438</v>
      </c>
      <c r="C424" s="42">
        <v>3335.9471539205433</v>
      </c>
      <c r="D424" s="42">
        <v>3368.1271539205436</v>
      </c>
      <c r="E424" s="42">
        <v>3397.8271539205434</v>
      </c>
      <c r="F424" s="42">
        <v>3410.5771539205434</v>
      </c>
      <c r="G424" s="42">
        <v>3382.1071539205436</v>
      </c>
      <c r="H424" s="42">
        <v>3337.1971539205433</v>
      </c>
      <c r="I424" s="42">
        <v>3374.2271539205435</v>
      </c>
      <c r="J424" s="42">
        <v>3330.6871539205436</v>
      </c>
      <c r="K424" s="42">
        <v>3353.7171539205438</v>
      </c>
      <c r="L424" s="42">
        <v>3437.9971539205435</v>
      </c>
      <c r="M424" s="42">
        <v>3347.3371539205436</v>
      </c>
      <c r="N424" s="42">
        <v>3329.0871539205436</v>
      </c>
      <c r="O424" s="42">
        <v>3322.9371539205436</v>
      </c>
      <c r="P424" s="42">
        <v>3315.1471539205436</v>
      </c>
      <c r="Q424" s="42">
        <v>3354.3571539205436</v>
      </c>
      <c r="R424" s="42">
        <v>3469.4771539205435</v>
      </c>
      <c r="S424" s="42">
        <v>3626.7071539205435</v>
      </c>
      <c r="T424" s="42">
        <v>3389.6571539205434</v>
      </c>
      <c r="U424" s="42">
        <v>3403.2671539205435</v>
      </c>
      <c r="V424" s="42">
        <v>3427.5971539205434</v>
      </c>
      <c r="W424" s="42">
        <v>3567.5371539205435</v>
      </c>
      <c r="X424" s="42">
        <v>3532.0271539205437</v>
      </c>
      <c r="Y424" s="42">
        <v>3409.9571539205435</v>
      </c>
    </row>
    <row r="425" spans="1:25" ht="15.75" customHeight="1">
      <c r="A425" s="41">
        <f t="shared" si="10"/>
        <v>43155</v>
      </c>
      <c r="B425" s="42">
        <v>3312.6471539205436</v>
      </c>
      <c r="C425" s="42">
        <v>3362.3571539205436</v>
      </c>
      <c r="D425" s="42">
        <v>3406.5671539205437</v>
      </c>
      <c r="E425" s="42">
        <v>3438.9371539205436</v>
      </c>
      <c r="F425" s="42">
        <v>3461.3871539205434</v>
      </c>
      <c r="G425" s="42">
        <v>3441.1971539205433</v>
      </c>
      <c r="H425" s="42">
        <v>3454.1871539205436</v>
      </c>
      <c r="I425" s="42">
        <v>3449.4071539205434</v>
      </c>
      <c r="J425" s="42">
        <v>3444.177153920544</v>
      </c>
      <c r="K425" s="42">
        <v>3351.2971539205437</v>
      </c>
      <c r="L425" s="42">
        <v>3341.2071539205435</v>
      </c>
      <c r="M425" s="42">
        <v>3309.4771539205435</v>
      </c>
      <c r="N425" s="42">
        <v>3333.9671539205438</v>
      </c>
      <c r="O425" s="42">
        <v>3356.7171539205438</v>
      </c>
      <c r="P425" s="42">
        <v>3388.7171539205438</v>
      </c>
      <c r="Q425" s="42">
        <v>3430.8271539205434</v>
      </c>
      <c r="R425" s="42">
        <v>3477.177153920544</v>
      </c>
      <c r="S425" s="42">
        <v>3609.4771539205435</v>
      </c>
      <c r="T425" s="42">
        <v>3405.177153920544</v>
      </c>
      <c r="U425" s="42">
        <v>3406.6171539205434</v>
      </c>
      <c r="V425" s="42">
        <v>3409.0771539205434</v>
      </c>
      <c r="W425" s="42">
        <v>3541.0471539205437</v>
      </c>
      <c r="X425" s="42">
        <v>3560.2071539205435</v>
      </c>
      <c r="Y425" s="42">
        <v>3369.4771539205435</v>
      </c>
    </row>
    <row r="426" spans="1:25" ht="15.75" customHeight="1">
      <c r="A426" s="41">
        <f t="shared" si="10"/>
        <v>43156</v>
      </c>
      <c r="B426" s="42">
        <v>3283.4571539205435</v>
      </c>
      <c r="C426" s="42">
        <v>3352.177153920544</v>
      </c>
      <c r="D426" s="42">
        <v>3395.6671539205436</v>
      </c>
      <c r="E426" s="42">
        <v>3419.7671539205435</v>
      </c>
      <c r="F426" s="42">
        <v>3442.7971539205437</v>
      </c>
      <c r="G426" s="42">
        <v>3427.3671539205434</v>
      </c>
      <c r="H426" s="42">
        <v>3390.7271539205435</v>
      </c>
      <c r="I426" s="42">
        <v>3386.5171539205435</v>
      </c>
      <c r="J426" s="42">
        <v>3420.2871539205435</v>
      </c>
      <c r="K426" s="42">
        <v>3334.0871539205436</v>
      </c>
      <c r="L426" s="42">
        <v>3376.8371539205436</v>
      </c>
      <c r="M426" s="42">
        <v>3320.4171539205436</v>
      </c>
      <c r="N426" s="42">
        <v>3317.0471539205437</v>
      </c>
      <c r="O426" s="42">
        <v>3396.177153920544</v>
      </c>
      <c r="P426" s="42">
        <v>3409.6371539205434</v>
      </c>
      <c r="Q426" s="42">
        <v>3448.4971539205435</v>
      </c>
      <c r="R426" s="42">
        <v>3494.177153920544</v>
      </c>
      <c r="S426" s="42">
        <v>3605.2571539205437</v>
      </c>
      <c r="T426" s="42">
        <v>3406.7571539205437</v>
      </c>
      <c r="U426" s="42">
        <v>3405.3671539205434</v>
      </c>
      <c r="V426" s="42">
        <v>3412.1871539205436</v>
      </c>
      <c r="W426" s="42">
        <v>3523.6271539205436</v>
      </c>
      <c r="X426" s="42">
        <v>3567.2871539205435</v>
      </c>
      <c r="Y426" s="42">
        <v>3376.4671539205438</v>
      </c>
    </row>
    <row r="427" spans="1:25" ht="15.75" customHeight="1">
      <c r="A427" s="41">
        <f t="shared" si="10"/>
        <v>43157</v>
      </c>
      <c r="B427" s="42">
        <v>3300.0171539205435</v>
      </c>
      <c r="C427" s="42">
        <v>3343.7971539205437</v>
      </c>
      <c r="D427" s="42">
        <v>3377.3771539205436</v>
      </c>
      <c r="E427" s="42">
        <v>3409.1171539205434</v>
      </c>
      <c r="F427" s="42">
        <v>3421.5271539205437</v>
      </c>
      <c r="G427" s="42">
        <v>3389.5271539205437</v>
      </c>
      <c r="H427" s="42">
        <v>3321.0171539205435</v>
      </c>
      <c r="I427" s="42">
        <v>3470.4871539205433</v>
      </c>
      <c r="J427" s="42">
        <v>3348.3871539205434</v>
      </c>
      <c r="K427" s="42">
        <v>3415.7071539205435</v>
      </c>
      <c r="L427" s="42">
        <v>3376.3471539205434</v>
      </c>
      <c r="M427" s="42">
        <v>3374.8771539205436</v>
      </c>
      <c r="N427" s="42">
        <v>3410.6471539205436</v>
      </c>
      <c r="O427" s="42">
        <v>3384.4471539205433</v>
      </c>
      <c r="P427" s="42">
        <v>3396.0371539205435</v>
      </c>
      <c r="Q427" s="42">
        <v>3393.6271539205436</v>
      </c>
      <c r="R427" s="42">
        <v>3380.1671539205436</v>
      </c>
      <c r="S427" s="42">
        <v>3617.5471539205437</v>
      </c>
      <c r="T427" s="42">
        <v>3392.5971539205434</v>
      </c>
      <c r="U427" s="42">
        <v>3394.9071539205434</v>
      </c>
      <c r="V427" s="42">
        <v>3397.5171539205435</v>
      </c>
      <c r="W427" s="42">
        <v>3518.6171539205434</v>
      </c>
      <c r="X427" s="42">
        <v>3577.0871539205436</v>
      </c>
      <c r="Y427" s="42">
        <v>3373.1571539205434</v>
      </c>
    </row>
    <row r="428" spans="1:25" ht="15.75" customHeight="1">
      <c r="A428" s="41">
        <f t="shared" si="10"/>
        <v>43158</v>
      </c>
      <c r="B428" s="42">
        <v>3282.9471539205433</v>
      </c>
      <c r="C428" s="42">
        <v>3331.427153920544</v>
      </c>
      <c r="D428" s="42">
        <v>3377.0471539205437</v>
      </c>
      <c r="E428" s="42">
        <v>3409.3571539205436</v>
      </c>
      <c r="F428" s="42">
        <v>3423.9071539205434</v>
      </c>
      <c r="G428" s="42">
        <v>3386.5771539205434</v>
      </c>
      <c r="H428" s="42">
        <v>3322.9071539205434</v>
      </c>
      <c r="I428" s="42">
        <v>3419.6271539205436</v>
      </c>
      <c r="J428" s="42">
        <v>3296.8171539205437</v>
      </c>
      <c r="K428" s="42">
        <v>3297.9671539205438</v>
      </c>
      <c r="L428" s="42">
        <v>3313.4071539205434</v>
      </c>
      <c r="M428" s="42">
        <v>3312.0371539205435</v>
      </c>
      <c r="N428" s="42">
        <v>3303.4371539205436</v>
      </c>
      <c r="O428" s="42">
        <v>3361.5971539205434</v>
      </c>
      <c r="P428" s="42">
        <v>3335.0971539205434</v>
      </c>
      <c r="Q428" s="42">
        <v>3348.7071539205435</v>
      </c>
      <c r="R428" s="42">
        <v>3388.3671539205434</v>
      </c>
      <c r="S428" s="42">
        <v>3521.7271539205435</v>
      </c>
      <c r="T428" s="42">
        <v>3360.6871539205436</v>
      </c>
      <c r="U428" s="42">
        <v>3355.2271539205435</v>
      </c>
      <c r="V428" s="42">
        <v>3362.6571539205434</v>
      </c>
      <c r="W428" s="42">
        <v>3482.8371539205436</v>
      </c>
      <c r="X428" s="42">
        <v>3491.2471539205435</v>
      </c>
      <c r="Y428" s="42">
        <v>3372.2271539205435</v>
      </c>
    </row>
    <row r="429" spans="1:25" ht="15.75" customHeight="1">
      <c r="A429" s="41">
        <f t="shared" si="10"/>
        <v>43159</v>
      </c>
      <c r="B429" s="42">
        <v>3296.5771539205434</v>
      </c>
      <c r="C429" s="42">
        <v>3363.4371539205436</v>
      </c>
      <c r="D429" s="42">
        <v>3420.2271539205435</v>
      </c>
      <c r="E429" s="42">
        <v>3451.7271539205435</v>
      </c>
      <c r="F429" s="42">
        <v>3463.0371539205435</v>
      </c>
      <c r="G429" s="42">
        <v>3429.2471539205435</v>
      </c>
      <c r="H429" s="42">
        <v>3378.2571539205437</v>
      </c>
      <c r="I429" s="42">
        <v>3330.4671539205438</v>
      </c>
      <c r="J429" s="42">
        <v>3378.1671539205436</v>
      </c>
      <c r="K429" s="42">
        <v>3336.3671539205434</v>
      </c>
      <c r="L429" s="42">
        <v>3335.9971539205435</v>
      </c>
      <c r="M429" s="42">
        <v>3331.2271539205435</v>
      </c>
      <c r="N429" s="42">
        <v>3338.6471539205436</v>
      </c>
      <c r="O429" s="42">
        <v>3328.4171539205436</v>
      </c>
      <c r="P429" s="42">
        <v>3318.2871539205435</v>
      </c>
      <c r="Q429" s="42">
        <v>3333.5071539205437</v>
      </c>
      <c r="R429" s="42">
        <v>3387.7571539205437</v>
      </c>
      <c r="S429" s="42">
        <v>3493.3671539205434</v>
      </c>
      <c r="T429" s="42">
        <v>3396.4071539205434</v>
      </c>
      <c r="U429" s="42">
        <v>3406.3071539205434</v>
      </c>
      <c r="V429" s="42">
        <v>3430.5271539205437</v>
      </c>
      <c r="W429" s="42">
        <v>3525.8971539205436</v>
      </c>
      <c r="X429" s="42">
        <v>3427.3571539205436</v>
      </c>
      <c r="Y429" s="42">
        <v>3326.7471539205435</v>
      </c>
    </row>
    <row r="430" spans="1:25" ht="15.75" customHeight="1">
      <c r="A430" s="41"/>
      <c r="B430" s="42"/>
      <c r="C430" s="42"/>
      <c r="D430" s="42"/>
      <c r="E430" s="42"/>
      <c r="F430" s="42"/>
      <c r="G430" s="42"/>
      <c r="H430" s="42"/>
      <c r="I430" s="42"/>
      <c r="J430" s="42"/>
      <c r="K430" s="42"/>
      <c r="L430" s="42"/>
      <c r="M430" s="42"/>
      <c r="N430" s="42"/>
      <c r="O430" s="42"/>
      <c r="P430" s="42"/>
      <c r="Q430" s="42"/>
      <c r="R430" s="42"/>
      <c r="S430" s="42"/>
      <c r="T430" s="42"/>
      <c r="U430" s="42"/>
      <c r="V430" s="42"/>
      <c r="W430" s="42"/>
      <c r="X430" s="42"/>
      <c r="Y430" s="42"/>
    </row>
    <row r="431" spans="1:25" ht="15.75" customHeight="1">
      <c r="A431" s="41"/>
      <c r="B431" s="42"/>
      <c r="C431" s="42"/>
      <c r="D431" s="42"/>
      <c r="E431" s="42"/>
      <c r="F431" s="42"/>
      <c r="G431" s="42"/>
      <c r="H431" s="42"/>
      <c r="I431" s="42"/>
      <c r="J431" s="42"/>
      <c r="K431" s="42"/>
      <c r="L431" s="42"/>
      <c r="M431" s="42"/>
      <c r="N431" s="42"/>
      <c r="O431" s="42"/>
      <c r="P431" s="42"/>
      <c r="Q431" s="42"/>
      <c r="R431" s="42"/>
      <c r="S431" s="42"/>
      <c r="T431" s="42"/>
      <c r="U431" s="42"/>
      <c r="V431" s="42"/>
      <c r="W431" s="42"/>
      <c r="X431" s="42"/>
      <c r="Y431" s="42"/>
    </row>
    <row r="432" spans="1:25" ht="15.75" customHeight="1">
      <c r="A432" s="41"/>
      <c r="B432" s="42"/>
      <c r="C432" s="42"/>
      <c r="D432" s="42"/>
      <c r="E432" s="42"/>
      <c r="F432" s="42"/>
      <c r="G432" s="42"/>
      <c r="H432" s="42"/>
      <c r="I432" s="42"/>
      <c r="J432" s="42"/>
      <c r="K432" s="42"/>
      <c r="L432" s="42"/>
      <c r="M432" s="42"/>
      <c r="N432" s="42"/>
      <c r="O432" s="42"/>
      <c r="P432" s="42"/>
      <c r="Q432" s="42"/>
      <c r="R432" s="42"/>
      <c r="S432" s="42"/>
      <c r="T432" s="42"/>
      <c r="U432" s="42"/>
      <c r="V432" s="42"/>
      <c r="W432" s="42"/>
      <c r="X432" s="42"/>
      <c r="Y432" s="42"/>
    </row>
    <row r="433" spans="1:25" ht="15.75" customHeight="1">
      <c r="A433" s="37" t="s">
        <v>78</v>
      </c>
      <c r="B433" s="38"/>
      <c r="C433" s="40" t="s">
        <v>110</v>
      </c>
      <c r="D433" s="38"/>
      <c r="E433" s="38"/>
      <c r="F433" s="38"/>
      <c r="G433" s="38"/>
      <c r="H433" s="38"/>
      <c r="I433" s="38"/>
      <c r="J433" s="38"/>
      <c r="K433" s="38"/>
      <c r="L433" s="38"/>
      <c r="M433" s="38"/>
      <c r="N433" s="38"/>
      <c r="O433" s="38"/>
      <c r="P433" s="38"/>
      <c r="Q433" s="38"/>
      <c r="R433" s="38"/>
      <c r="S433" s="38"/>
      <c r="T433" s="38"/>
      <c r="U433" s="38"/>
      <c r="V433" s="38"/>
      <c r="W433" s="38"/>
      <c r="X433" s="38"/>
      <c r="Y433" s="38"/>
    </row>
    <row r="434" spans="1:25" ht="15.75" customHeight="1">
      <c r="A434" s="37" t="s">
        <v>80</v>
      </c>
      <c r="B434" s="38"/>
      <c r="C434" s="38"/>
      <c r="D434" s="38"/>
      <c r="E434" s="38"/>
      <c r="F434" s="38"/>
      <c r="G434" s="40" t="str">
        <f>G397</f>
        <v>от 670 кВт до 10 мВт</v>
      </c>
      <c r="H434" s="38"/>
      <c r="I434" s="38"/>
      <c r="J434" s="38"/>
      <c r="K434" s="38"/>
      <c r="L434" s="38"/>
      <c r="M434" s="38"/>
      <c r="N434" s="38"/>
      <c r="O434" s="38"/>
      <c r="P434" s="38"/>
      <c r="Q434" s="38"/>
      <c r="R434" s="38"/>
      <c r="S434" s="38"/>
      <c r="T434" s="38"/>
      <c r="U434" s="38"/>
      <c r="V434" s="38"/>
      <c r="W434" s="38"/>
      <c r="X434" s="38"/>
      <c r="Y434" s="38"/>
    </row>
    <row r="435" spans="1:25" ht="15.75" customHeight="1">
      <c r="A435" s="89" t="s">
        <v>82</v>
      </c>
      <c r="B435" s="92" t="s">
        <v>83</v>
      </c>
      <c r="C435" s="93"/>
      <c r="D435" s="93"/>
      <c r="E435" s="93"/>
      <c r="F435" s="93"/>
      <c r="G435" s="93"/>
      <c r="H435" s="93"/>
      <c r="I435" s="93"/>
      <c r="J435" s="93"/>
      <c r="K435" s="93"/>
      <c r="L435" s="93"/>
      <c r="M435" s="93"/>
      <c r="N435" s="93"/>
      <c r="O435" s="93"/>
      <c r="P435" s="93"/>
      <c r="Q435" s="93"/>
      <c r="R435" s="93"/>
      <c r="S435" s="93"/>
      <c r="T435" s="93"/>
      <c r="U435" s="93"/>
      <c r="V435" s="93"/>
      <c r="W435" s="93"/>
      <c r="X435" s="93"/>
      <c r="Y435" s="94"/>
    </row>
    <row r="436" spans="1:25" ht="15.75" customHeight="1">
      <c r="A436" s="90"/>
      <c r="B436" s="95"/>
      <c r="C436" s="96"/>
      <c r="D436" s="96"/>
      <c r="E436" s="96"/>
      <c r="F436" s="96"/>
      <c r="G436" s="96"/>
      <c r="H436" s="96"/>
      <c r="I436" s="96"/>
      <c r="J436" s="96"/>
      <c r="K436" s="96"/>
      <c r="L436" s="96"/>
      <c r="M436" s="96"/>
      <c r="N436" s="96"/>
      <c r="O436" s="96"/>
      <c r="P436" s="96"/>
      <c r="Q436" s="96"/>
      <c r="R436" s="96"/>
      <c r="S436" s="96"/>
      <c r="T436" s="96"/>
      <c r="U436" s="96"/>
      <c r="V436" s="96"/>
      <c r="W436" s="96"/>
      <c r="X436" s="96"/>
      <c r="Y436" s="97"/>
    </row>
    <row r="437" spans="1:25" ht="15.75" customHeight="1">
      <c r="A437" s="90"/>
      <c r="B437" s="98" t="s">
        <v>84</v>
      </c>
      <c r="C437" s="98" t="s">
        <v>85</v>
      </c>
      <c r="D437" s="98" t="s">
        <v>86</v>
      </c>
      <c r="E437" s="98" t="s">
        <v>87</v>
      </c>
      <c r="F437" s="98" t="s">
        <v>88</v>
      </c>
      <c r="G437" s="98" t="s">
        <v>89</v>
      </c>
      <c r="H437" s="98" t="s">
        <v>90</v>
      </c>
      <c r="I437" s="98" t="s">
        <v>91</v>
      </c>
      <c r="J437" s="98" t="s">
        <v>92</v>
      </c>
      <c r="K437" s="98" t="s">
        <v>93</v>
      </c>
      <c r="L437" s="98" t="s">
        <v>94</v>
      </c>
      <c r="M437" s="98" t="s">
        <v>95</v>
      </c>
      <c r="N437" s="98" t="s">
        <v>96</v>
      </c>
      <c r="O437" s="98" t="s">
        <v>97</v>
      </c>
      <c r="P437" s="98" t="s">
        <v>98</v>
      </c>
      <c r="Q437" s="98" t="s">
        <v>99</v>
      </c>
      <c r="R437" s="98" t="s">
        <v>100</v>
      </c>
      <c r="S437" s="98" t="s">
        <v>101</v>
      </c>
      <c r="T437" s="98" t="s">
        <v>102</v>
      </c>
      <c r="U437" s="98" t="s">
        <v>103</v>
      </c>
      <c r="V437" s="98" t="s">
        <v>104</v>
      </c>
      <c r="W437" s="98" t="s">
        <v>105</v>
      </c>
      <c r="X437" s="98" t="s">
        <v>106</v>
      </c>
      <c r="Y437" s="98" t="s">
        <v>107</v>
      </c>
    </row>
    <row r="438" spans="1:25" ht="15.75" customHeight="1">
      <c r="A438" s="91"/>
      <c r="B438" s="99"/>
      <c r="C438" s="99"/>
      <c r="D438" s="99"/>
      <c r="E438" s="99"/>
      <c r="F438" s="99"/>
      <c r="G438" s="99"/>
      <c r="H438" s="99"/>
      <c r="I438" s="99"/>
      <c r="J438" s="99"/>
      <c r="K438" s="99"/>
      <c r="L438" s="99"/>
      <c r="M438" s="99"/>
      <c r="N438" s="99"/>
      <c r="O438" s="99"/>
      <c r="P438" s="99"/>
      <c r="Q438" s="99"/>
      <c r="R438" s="99"/>
      <c r="S438" s="99"/>
      <c r="T438" s="99"/>
      <c r="U438" s="99"/>
      <c r="V438" s="99"/>
      <c r="W438" s="99"/>
      <c r="X438" s="99"/>
      <c r="Y438" s="99"/>
    </row>
    <row r="439" spans="1:25" ht="15.75" customHeight="1">
      <c r="A439" s="41">
        <f>A402</f>
        <v>43132</v>
      </c>
      <c r="B439" s="42">
        <v>3716.3671539205434</v>
      </c>
      <c r="C439" s="42">
        <v>3669.2971539205437</v>
      </c>
      <c r="D439" s="42">
        <v>3677.5371539205435</v>
      </c>
      <c r="E439" s="42">
        <v>3700.7571539205437</v>
      </c>
      <c r="F439" s="42">
        <v>3713.0371539205435</v>
      </c>
      <c r="G439" s="42">
        <v>3704.6971539205433</v>
      </c>
      <c r="H439" s="42">
        <v>3744.1071539205436</v>
      </c>
      <c r="I439" s="42">
        <v>3987.097153920544</v>
      </c>
      <c r="J439" s="42">
        <v>3803.8071539205434</v>
      </c>
      <c r="K439" s="42">
        <v>3744.2771539205437</v>
      </c>
      <c r="L439" s="42">
        <v>3817.2071539205435</v>
      </c>
      <c r="M439" s="42">
        <v>3671.7071539205435</v>
      </c>
      <c r="N439" s="42">
        <v>3696.7871539205435</v>
      </c>
      <c r="O439" s="42">
        <v>3669.0771539205434</v>
      </c>
      <c r="P439" s="42">
        <v>3697.1071539205436</v>
      </c>
      <c r="Q439" s="42">
        <v>3722.4471539205433</v>
      </c>
      <c r="R439" s="42">
        <v>3852.597153920544</v>
      </c>
      <c r="S439" s="42">
        <v>4785.767153920544</v>
      </c>
      <c r="T439" s="42">
        <v>4143.937153920544</v>
      </c>
      <c r="U439" s="42">
        <v>4164.617153920543</v>
      </c>
      <c r="V439" s="42">
        <v>3788.5871539205436</v>
      </c>
      <c r="W439" s="42">
        <v>3747.0571539205434</v>
      </c>
      <c r="X439" s="42">
        <v>3931.4171539205436</v>
      </c>
      <c r="Y439" s="42">
        <v>3803.1871539205436</v>
      </c>
    </row>
    <row r="440" spans="1:25" ht="15.75" customHeight="1">
      <c r="A440" s="41">
        <f>A439+1</f>
        <v>43133</v>
      </c>
      <c r="B440" s="42">
        <v>3658.8571539205436</v>
      </c>
      <c r="C440" s="42">
        <v>3661.6671539205436</v>
      </c>
      <c r="D440" s="42">
        <v>3696.5571539205434</v>
      </c>
      <c r="E440" s="42">
        <v>3720.0171539205435</v>
      </c>
      <c r="F440" s="42">
        <v>3733.2171539205438</v>
      </c>
      <c r="G440" s="42">
        <v>3722.1471539205436</v>
      </c>
      <c r="H440" s="42">
        <v>3718.5871539205436</v>
      </c>
      <c r="I440" s="42">
        <v>3865.6871539205436</v>
      </c>
      <c r="J440" s="42">
        <v>3756.9971539205435</v>
      </c>
      <c r="K440" s="42">
        <v>4034.2771539205437</v>
      </c>
      <c r="L440" s="42">
        <v>3883.9671539205438</v>
      </c>
      <c r="M440" s="42">
        <v>3783.9071539205434</v>
      </c>
      <c r="N440" s="42">
        <v>3699.0171539205435</v>
      </c>
      <c r="O440" s="42">
        <v>3690.0171539205435</v>
      </c>
      <c r="P440" s="42">
        <v>3711.7071539205435</v>
      </c>
      <c r="Q440" s="42">
        <v>3712.4071539205434</v>
      </c>
      <c r="R440" s="42">
        <v>3852.9471539205433</v>
      </c>
      <c r="S440" s="42">
        <v>4607.647153920543</v>
      </c>
      <c r="T440" s="42">
        <v>3944.1671539205436</v>
      </c>
      <c r="U440" s="42">
        <v>3734.1071539205436</v>
      </c>
      <c r="V440" s="42">
        <v>3725.2271539205435</v>
      </c>
      <c r="W440" s="42">
        <v>3853.2471539205435</v>
      </c>
      <c r="X440" s="42">
        <v>3879.0071539205437</v>
      </c>
      <c r="Y440" s="42">
        <v>3763.5471539205437</v>
      </c>
    </row>
    <row r="441" spans="1:25" ht="15.75" customHeight="1">
      <c r="A441" s="41">
        <f aca="true" t="shared" si="11" ref="A441:A469">A440+1</f>
        <v>43134</v>
      </c>
      <c r="B441" s="42">
        <v>3656.7871539205435</v>
      </c>
      <c r="C441" s="42">
        <v>3689.177153920544</v>
      </c>
      <c r="D441" s="42">
        <v>3713.1971539205433</v>
      </c>
      <c r="E441" s="42">
        <v>3736.2871539205435</v>
      </c>
      <c r="F441" s="42">
        <v>3747.3671539205434</v>
      </c>
      <c r="G441" s="42">
        <v>3720.3171539205437</v>
      </c>
      <c r="H441" s="42">
        <v>3707.2471539205435</v>
      </c>
      <c r="I441" s="42">
        <v>3842.7571539205437</v>
      </c>
      <c r="J441" s="42">
        <v>3672.9671539205438</v>
      </c>
      <c r="K441" s="42">
        <v>3714.9071539205434</v>
      </c>
      <c r="L441" s="42">
        <v>3705.0571539205434</v>
      </c>
      <c r="M441" s="42">
        <v>3738.5671539205437</v>
      </c>
      <c r="N441" s="42">
        <v>3857.2171539205438</v>
      </c>
      <c r="O441" s="42">
        <v>3867.6671539205436</v>
      </c>
      <c r="P441" s="42">
        <v>3859.3571539205436</v>
      </c>
      <c r="Q441" s="42">
        <v>3880.3171539205437</v>
      </c>
      <c r="R441" s="42">
        <v>3931.5271539205437</v>
      </c>
      <c r="S441" s="42">
        <v>4109.367153920543</v>
      </c>
      <c r="T441" s="42">
        <v>3760.6871539205436</v>
      </c>
      <c r="U441" s="42">
        <v>3757.9571539205435</v>
      </c>
      <c r="V441" s="42">
        <v>3755.5271539205437</v>
      </c>
      <c r="W441" s="42">
        <v>3885.7071539205435</v>
      </c>
      <c r="X441" s="42">
        <v>3879.0071539205437</v>
      </c>
      <c r="Y441" s="42">
        <v>3767.2471539205435</v>
      </c>
    </row>
    <row r="442" spans="1:25" ht="15.75" customHeight="1">
      <c r="A442" s="41">
        <f t="shared" si="11"/>
        <v>43135</v>
      </c>
      <c r="B442" s="42">
        <v>3677.5371539205435</v>
      </c>
      <c r="C442" s="42">
        <v>3675.8771539205436</v>
      </c>
      <c r="D442" s="42">
        <v>3709.1971539205433</v>
      </c>
      <c r="E442" s="42">
        <v>3733.637153920544</v>
      </c>
      <c r="F442" s="42">
        <v>3749.0171539205435</v>
      </c>
      <c r="G442" s="42">
        <v>3757.9371539205436</v>
      </c>
      <c r="H442" s="42">
        <v>3719.2871539205435</v>
      </c>
      <c r="I442" s="42">
        <v>3689.4871539205437</v>
      </c>
      <c r="J442" s="42">
        <v>3689.2071539205435</v>
      </c>
      <c r="K442" s="42">
        <v>3687.3971539205436</v>
      </c>
      <c r="L442" s="42">
        <v>3678.097153920544</v>
      </c>
      <c r="M442" s="42">
        <v>3694.9471539205433</v>
      </c>
      <c r="N442" s="42">
        <v>3689.3671539205434</v>
      </c>
      <c r="O442" s="42">
        <v>3691.5271539205437</v>
      </c>
      <c r="P442" s="42">
        <v>3704.2971539205437</v>
      </c>
      <c r="Q442" s="42">
        <v>3690.3771539205436</v>
      </c>
      <c r="R442" s="42">
        <v>3755.1871539205436</v>
      </c>
      <c r="S442" s="42">
        <v>4029.9771539205435</v>
      </c>
      <c r="T442" s="42">
        <v>3767.1571539205434</v>
      </c>
      <c r="U442" s="42">
        <v>3766.5771539205434</v>
      </c>
      <c r="V442" s="42">
        <v>3794.6471539205436</v>
      </c>
      <c r="W442" s="42">
        <v>3872.3271539205434</v>
      </c>
      <c r="X442" s="42">
        <v>3958.9471539205433</v>
      </c>
      <c r="Y442" s="42">
        <v>3839.9071539205434</v>
      </c>
    </row>
    <row r="443" spans="1:25" ht="15.75" customHeight="1">
      <c r="A443" s="41">
        <f t="shared" si="11"/>
        <v>43136</v>
      </c>
      <c r="B443" s="42">
        <v>3663.9971539205435</v>
      </c>
      <c r="C443" s="42">
        <v>3691.7671539205435</v>
      </c>
      <c r="D443" s="42">
        <v>3726.2471539205435</v>
      </c>
      <c r="E443" s="42">
        <v>3751.9871539205437</v>
      </c>
      <c r="F443" s="42">
        <v>3769.1071539205436</v>
      </c>
      <c r="G443" s="42">
        <v>3750.3971539205436</v>
      </c>
      <c r="H443" s="42">
        <v>3687.4671539205438</v>
      </c>
      <c r="I443" s="42">
        <v>3754.347153920544</v>
      </c>
      <c r="J443" s="42">
        <v>3692.5671539205437</v>
      </c>
      <c r="K443" s="42">
        <v>3690.847153920544</v>
      </c>
      <c r="L443" s="42">
        <v>3695.097153920544</v>
      </c>
      <c r="M443" s="42">
        <v>3721.1271539205436</v>
      </c>
      <c r="N443" s="42">
        <v>3693.4871539205437</v>
      </c>
      <c r="O443" s="42">
        <v>3700.4871539205437</v>
      </c>
      <c r="P443" s="42">
        <v>3728.1271539205436</v>
      </c>
      <c r="Q443" s="42">
        <v>3699.0171539205435</v>
      </c>
      <c r="R443" s="42">
        <v>3670.9671539205438</v>
      </c>
      <c r="S443" s="42">
        <v>3875.6971539205433</v>
      </c>
      <c r="T443" s="42">
        <v>3754.7371539205437</v>
      </c>
      <c r="U443" s="42">
        <v>3760.0671539205437</v>
      </c>
      <c r="V443" s="42">
        <v>3766.6971539205433</v>
      </c>
      <c r="W443" s="42">
        <v>3885.5771539205434</v>
      </c>
      <c r="X443" s="42">
        <v>3832.1971539205433</v>
      </c>
      <c r="Y443" s="42">
        <v>3745.8271539205434</v>
      </c>
    </row>
    <row r="444" spans="1:25" ht="15.75" customHeight="1">
      <c r="A444" s="41">
        <f t="shared" si="11"/>
        <v>43137</v>
      </c>
      <c r="B444" s="42">
        <v>3661.8971539205436</v>
      </c>
      <c r="C444" s="42">
        <v>3675.0071539205437</v>
      </c>
      <c r="D444" s="42">
        <v>3710.5671539205437</v>
      </c>
      <c r="E444" s="42">
        <v>3734.137153920544</v>
      </c>
      <c r="F444" s="42">
        <v>3743.2471539205435</v>
      </c>
      <c r="G444" s="42">
        <v>3732.3171539205437</v>
      </c>
      <c r="H444" s="42">
        <v>3660.4771539205435</v>
      </c>
      <c r="I444" s="42">
        <v>3791.6071539205436</v>
      </c>
      <c r="J444" s="42">
        <v>3671.7671539205435</v>
      </c>
      <c r="K444" s="42">
        <v>3664.4471539205433</v>
      </c>
      <c r="L444" s="42">
        <v>3676.847153920544</v>
      </c>
      <c r="M444" s="42">
        <v>3700.5871539205436</v>
      </c>
      <c r="N444" s="42">
        <v>3686.3171539205437</v>
      </c>
      <c r="O444" s="42">
        <v>3688.8271539205434</v>
      </c>
      <c r="P444" s="42">
        <v>3706.3371539205436</v>
      </c>
      <c r="Q444" s="42">
        <v>3689.2371539205437</v>
      </c>
      <c r="R444" s="42">
        <v>3695.1071539205436</v>
      </c>
      <c r="S444" s="42">
        <v>3902.0271539205437</v>
      </c>
      <c r="T444" s="42">
        <v>3744.8171539205437</v>
      </c>
      <c r="U444" s="42">
        <v>3739.6571539205434</v>
      </c>
      <c r="V444" s="42">
        <v>3749.5271539205437</v>
      </c>
      <c r="W444" s="42">
        <v>3839.6171539205434</v>
      </c>
      <c r="X444" s="42">
        <v>3849.4171539205436</v>
      </c>
      <c r="Y444" s="42">
        <v>3753.5871539205436</v>
      </c>
    </row>
    <row r="445" spans="1:25" ht="15.75" customHeight="1">
      <c r="A445" s="41">
        <f t="shared" si="11"/>
        <v>43138</v>
      </c>
      <c r="B445" s="42">
        <v>3654.1171539205434</v>
      </c>
      <c r="C445" s="42">
        <v>3668.5771539205434</v>
      </c>
      <c r="D445" s="42">
        <v>3704.5271539205437</v>
      </c>
      <c r="E445" s="42">
        <v>3727.7371539205437</v>
      </c>
      <c r="F445" s="42">
        <v>3744.6171539205434</v>
      </c>
      <c r="G445" s="42">
        <v>3730.1171539205434</v>
      </c>
      <c r="H445" s="42">
        <v>3689.4871539205437</v>
      </c>
      <c r="I445" s="42">
        <v>3949.0071539205437</v>
      </c>
      <c r="J445" s="42">
        <v>3744.1871539205436</v>
      </c>
      <c r="K445" s="42">
        <v>3744.5071539205437</v>
      </c>
      <c r="L445" s="42">
        <v>3734.4071539205434</v>
      </c>
      <c r="M445" s="42">
        <v>3769.4771539205435</v>
      </c>
      <c r="N445" s="42">
        <v>3798.3971539205436</v>
      </c>
      <c r="O445" s="42">
        <v>3796.7371539205437</v>
      </c>
      <c r="P445" s="42">
        <v>3804.7471539205435</v>
      </c>
      <c r="Q445" s="42">
        <v>3798.5371539205435</v>
      </c>
      <c r="R445" s="42">
        <v>3723.7271539205435</v>
      </c>
      <c r="S445" s="42">
        <v>3908.6471539205436</v>
      </c>
      <c r="T445" s="42">
        <v>3919.8671539205434</v>
      </c>
      <c r="U445" s="42">
        <v>3910.9971539205435</v>
      </c>
      <c r="V445" s="42">
        <v>4004.9571539205435</v>
      </c>
      <c r="W445" s="42">
        <v>4094.1171539205434</v>
      </c>
      <c r="X445" s="42">
        <v>3790.7671539205435</v>
      </c>
      <c r="Y445" s="42">
        <v>3764.6471539205436</v>
      </c>
    </row>
    <row r="446" spans="1:25" ht="15.75" customHeight="1">
      <c r="A446" s="41">
        <f t="shared" si="11"/>
        <v>43139</v>
      </c>
      <c r="B446" s="42">
        <v>3658.097153920544</v>
      </c>
      <c r="C446" s="42">
        <v>3669.5571539205434</v>
      </c>
      <c r="D446" s="42">
        <v>3701.5371539205435</v>
      </c>
      <c r="E446" s="42">
        <v>3723.9371539205436</v>
      </c>
      <c r="F446" s="42">
        <v>3740.9771539205435</v>
      </c>
      <c r="G446" s="42">
        <v>3735.5671539205437</v>
      </c>
      <c r="H446" s="42">
        <v>3727.6171539205434</v>
      </c>
      <c r="I446" s="42">
        <v>3879.3171539205437</v>
      </c>
      <c r="J446" s="42">
        <v>3708.4171539205436</v>
      </c>
      <c r="K446" s="42">
        <v>3729.1971539205433</v>
      </c>
      <c r="L446" s="42">
        <v>3733.4171539205436</v>
      </c>
      <c r="M446" s="42">
        <v>3772.137153920544</v>
      </c>
      <c r="N446" s="42">
        <v>3749.4071539205434</v>
      </c>
      <c r="O446" s="42">
        <v>3758.4571539205435</v>
      </c>
      <c r="P446" s="42">
        <v>3773.8571539205436</v>
      </c>
      <c r="Q446" s="42">
        <v>3755.8671539205434</v>
      </c>
      <c r="R446" s="42">
        <v>3766.9571539205435</v>
      </c>
      <c r="S446" s="42">
        <v>4117.807153920544</v>
      </c>
      <c r="T446" s="42">
        <v>3853.6671539205436</v>
      </c>
      <c r="U446" s="42">
        <v>3843.4371539205436</v>
      </c>
      <c r="V446" s="42">
        <v>3945.2171539205438</v>
      </c>
      <c r="W446" s="42">
        <v>4011.1471539205436</v>
      </c>
      <c r="X446" s="42">
        <v>3894.8171539205437</v>
      </c>
      <c r="Y446" s="42">
        <v>3801.8971539205436</v>
      </c>
    </row>
    <row r="447" spans="1:25" ht="15.75" customHeight="1">
      <c r="A447" s="41">
        <f t="shared" si="11"/>
        <v>43140</v>
      </c>
      <c r="B447" s="42">
        <v>3692.7971539205437</v>
      </c>
      <c r="C447" s="42">
        <v>3697.7171539205438</v>
      </c>
      <c r="D447" s="42">
        <v>3731.8971539205436</v>
      </c>
      <c r="E447" s="42">
        <v>3752.7471539205435</v>
      </c>
      <c r="F447" s="42">
        <v>3768.0171539205435</v>
      </c>
      <c r="G447" s="42">
        <v>3750.7371539205437</v>
      </c>
      <c r="H447" s="42">
        <v>3701.4671539205438</v>
      </c>
      <c r="I447" s="42">
        <v>3844.6971539205433</v>
      </c>
      <c r="J447" s="42">
        <v>3697.9771539205435</v>
      </c>
      <c r="K447" s="42">
        <v>3731.887153920544</v>
      </c>
      <c r="L447" s="42">
        <v>3737.927153920544</v>
      </c>
      <c r="M447" s="42">
        <v>3748.7271539205435</v>
      </c>
      <c r="N447" s="42">
        <v>3827.8571539205436</v>
      </c>
      <c r="O447" s="42">
        <v>3867.5771539205434</v>
      </c>
      <c r="P447" s="42">
        <v>3840.2271539205435</v>
      </c>
      <c r="Q447" s="42">
        <v>3885.8371539205436</v>
      </c>
      <c r="R447" s="42">
        <v>3986.3171539205437</v>
      </c>
      <c r="S447" s="42">
        <v>4223.077153920543</v>
      </c>
      <c r="T447" s="42">
        <v>3906.847153920544</v>
      </c>
      <c r="U447" s="42">
        <v>3897.4771539205435</v>
      </c>
      <c r="V447" s="42">
        <v>3880.8571539205436</v>
      </c>
      <c r="W447" s="42">
        <v>3915.427153920544</v>
      </c>
      <c r="X447" s="42">
        <v>3900.3171539205437</v>
      </c>
      <c r="Y447" s="42">
        <v>3788.8771539205436</v>
      </c>
    </row>
    <row r="448" spans="1:25" ht="15.75" customHeight="1">
      <c r="A448" s="41">
        <f t="shared" si="11"/>
        <v>43141</v>
      </c>
      <c r="B448" s="42">
        <v>3665.9171539205436</v>
      </c>
      <c r="C448" s="42">
        <v>3687.9171539205436</v>
      </c>
      <c r="D448" s="42">
        <v>3721.8271539205434</v>
      </c>
      <c r="E448" s="42">
        <v>3744.927153920544</v>
      </c>
      <c r="F448" s="42">
        <v>3752.7271539205435</v>
      </c>
      <c r="G448" s="42">
        <v>3734.3171539205437</v>
      </c>
      <c r="H448" s="42">
        <v>3679.3071539205434</v>
      </c>
      <c r="I448" s="42">
        <v>3787.2171539205438</v>
      </c>
      <c r="J448" s="42">
        <v>3759.1471539205436</v>
      </c>
      <c r="K448" s="42">
        <v>3744.3771539205436</v>
      </c>
      <c r="L448" s="42">
        <v>3753.0171539205435</v>
      </c>
      <c r="M448" s="42">
        <v>3737.427153920544</v>
      </c>
      <c r="N448" s="42">
        <v>3734.5371539205435</v>
      </c>
      <c r="O448" s="42">
        <v>3731.3571539205436</v>
      </c>
      <c r="P448" s="42">
        <v>3776.0471539205437</v>
      </c>
      <c r="Q448" s="42">
        <v>3717.4171539205436</v>
      </c>
      <c r="R448" s="42">
        <v>3818.387153920544</v>
      </c>
      <c r="S448" s="42">
        <v>4121.637153920544</v>
      </c>
      <c r="T448" s="42">
        <v>3842.2671539205435</v>
      </c>
      <c r="U448" s="42">
        <v>3850.3171539205437</v>
      </c>
      <c r="V448" s="42">
        <v>3849.4871539205437</v>
      </c>
      <c r="W448" s="42">
        <v>3997.177153920544</v>
      </c>
      <c r="X448" s="42">
        <v>4004.3371539205436</v>
      </c>
      <c r="Y448" s="42">
        <v>3770.347153920544</v>
      </c>
    </row>
    <row r="449" spans="1:25" ht="15.75" customHeight="1">
      <c r="A449" s="41">
        <f t="shared" si="11"/>
        <v>43142</v>
      </c>
      <c r="B449" s="42">
        <v>3689.8371539205436</v>
      </c>
      <c r="C449" s="42">
        <v>3704.2971539205437</v>
      </c>
      <c r="D449" s="42">
        <v>3737.6271539205436</v>
      </c>
      <c r="E449" s="42">
        <v>3763.9571539205435</v>
      </c>
      <c r="F449" s="42">
        <v>3778.6971539205433</v>
      </c>
      <c r="G449" s="42">
        <v>3756.2671539205435</v>
      </c>
      <c r="H449" s="42">
        <v>3687.4371539205436</v>
      </c>
      <c r="I449" s="42">
        <v>3686.2471539205435</v>
      </c>
      <c r="J449" s="42">
        <v>3720.7971539205437</v>
      </c>
      <c r="K449" s="42">
        <v>3757.7071539205435</v>
      </c>
      <c r="L449" s="42">
        <v>3800.8371539205436</v>
      </c>
      <c r="M449" s="42">
        <v>3814.0071539205437</v>
      </c>
      <c r="N449" s="42">
        <v>3840.1271539205436</v>
      </c>
      <c r="O449" s="42">
        <v>3838.7971539205437</v>
      </c>
      <c r="P449" s="42">
        <v>3773.6471539205436</v>
      </c>
      <c r="Q449" s="42">
        <v>3785.927153920544</v>
      </c>
      <c r="R449" s="42">
        <v>3827.7171539205438</v>
      </c>
      <c r="S449" s="42">
        <v>4105.527153920543</v>
      </c>
      <c r="T449" s="42">
        <v>3994.5871539205436</v>
      </c>
      <c r="U449" s="42">
        <v>3852.0371539205435</v>
      </c>
      <c r="V449" s="42">
        <v>3870.7871539205435</v>
      </c>
      <c r="W449" s="42">
        <v>4052.5771539205434</v>
      </c>
      <c r="X449" s="42">
        <v>3967.3571539205436</v>
      </c>
      <c r="Y449" s="42">
        <v>3773.637153920544</v>
      </c>
    </row>
    <row r="450" spans="1:25" ht="15.75" customHeight="1">
      <c r="A450" s="41">
        <f t="shared" si="11"/>
        <v>43143</v>
      </c>
      <c r="B450" s="42">
        <v>3679.4671539205438</v>
      </c>
      <c r="C450" s="42">
        <v>3700.2871539205435</v>
      </c>
      <c r="D450" s="42">
        <v>3734.5471539205437</v>
      </c>
      <c r="E450" s="42">
        <v>3760.2371539205437</v>
      </c>
      <c r="F450" s="42">
        <v>3777.9471539205433</v>
      </c>
      <c r="G450" s="42">
        <v>3755.9671539205438</v>
      </c>
      <c r="H450" s="42">
        <v>3701.137153920544</v>
      </c>
      <c r="I450" s="42">
        <v>3844.7071539205435</v>
      </c>
      <c r="J450" s="42">
        <v>3742.9871539205437</v>
      </c>
      <c r="K450" s="42">
        <v>3794.7471539205435</v>
      </c>
      <c r="L450" s="42">
        <v>3843.1471539205436</v>
      </c>
      <c r="M450" s="42">
        <v>3833.2471539205435</v>
      </c>
      <c r="N450" s="42">
        <v>3857.5671539205437</v>
      </c>
      <c r="O450" s="42">
        <v>3829.927153920544</v>
      </c>
      <c r="P450" s="42">
        <v>3860.5771539205434</v>
      </c>
      <c r="Q450" s="42">
        <v>3776.9071539205434</v>
      </c>
      <c r="R450" s="42">
        <v>3823.2371539205437</v>
      </c>
      <c r="S450" s="42">
        <v>4102.327153920543</v>
      </c>
      <c r="T450" s="42">
        <v>3834.427153920544</v>
      </c>
      <c r="U450" s="42">
        <v>3829.847153920544</v>
      </c>
      <c r="V450" s="42">
        <v>3850.8071539205434</v>
      </c>
      <c r="W450" s="42">
        <v>3946.1971539205433</v>
      </c>
      <c r="X450" s="42">
        <v>3979.5571539205434</v>
      </c>
      <c r="Y450" s="42">
        <v>3842.8371539205436</v>
      </c>
    </row>
    <row r="451" spans="1:25" ht="15.75" customHeight="1">
      <c r="A451" s="41">
        <f t="shared" si="11"/>
        <v>43144</v>
      </c>
      <c r="B451" s="42">
        <v>3682.2371539205437</v>
      </c>
      <c r="C451" s="42">
        <v>3707.7771539205437</v>
      </c>
      <c r="D451" s="42">
        <v>3734.6071539205436</v>
      </c>
      <c r="E451" s="42">
        <v>3762.0371539205435</v>
      </c>
      <c r="F451" s="42">
        <v>3777.7671539205435</v>
      </c>
      <c r="G451" s="42">
        <v>3759.637153920544</v>
      </c>
      <c r="H451" s="42">
        <v>3703.5771539205434</v>
      </c>
      <c r="I451" s="42">
        <v>3846.5071539205437</v>
      </c>
      <c r="J451" s="42">
        <v>3692.2171539205438</v>
      </c>
      <c r="K451" s="42">
        <v>3743.2671539205435</v>
      </c>
      <c r="L451" s="42">
        <v>3784.4971539205435</v>
      </c>
      <c r="M451" s="42">
        <v>3778.7371539205437</v>
      </c>
      <c r="N451" s="42">
        <v>3795.1271539205436</v>
      </c>
      <c r="O451" s="42">
        <v>3784.387153920544</v>
      </c>
      <c r="P451" s="42">
        <v>3732.2771539205437</v>
      </c>
      <c r="Q451" s="42">
        <v>3732.7871539205435</v>
      </c>
      <c r="R451" s="42">
        <v>3763.8771539205436</v>
      </c>
      <c r="S451" s="42">
        <v>3976.427153920544</v>
      </c>
      <c r="T451" s="42">
        <v>3776.9871539205437</v>
      </c>
      <c r="U451" s="42">
        <v>3770.6271539205436</v>
      </c>
      <c r="V451" s="42">
        <v>3788.7971539205437</v>
      </c>
      <c r="W451" s="42">
        <v>3883.1471539205436</v>
      </c>
      <c r="X451" s="42">
        <v>3874.8171539205437</v>
      </c>
      <c r="Y451" s="42">
        <v>3764.7071539205435</v>
      </c>
    </row>
    <row r="452" spans="1:25" ht="15.75" customHeight="1">
      <c r="A452" s="41">
        <f t="shared" si="11"/>
        <v>43145</v>
      </c>
      <c r="B452" s="42">
        <v>3651.2771539205437</v>
      </c>
      <c r="C452" s="42">
        <v>3726.597153920544</v>
      </c>
      <c r="D452" s="42">
        <v>3750.0871539205436</v>
      </c>
      <c r="E452" s="42">
        <v>3776.4671539205438</v>
      </c>
      <c r="F452" s="42">
        <v>3788.6071539205436</v>
      </c>
      <c r="G452" s="42">
        <v>3768.2371539205437</v>
      </c>
      <c r="H452" s="42">
        <v>3678.0271539205437</v>
      </c>
      <c r="I452" s="42">
        <v>3793.4171539205436</v>
      </c>
      <c r="J452" s="42">
        <v>3681.3771539205436</v>
      </c>
      <c r="K452" s="42">
        <v>3754.1171539205434</v>
      </c>
      <c r="L452" s="42">
        <v>3738.097153920544</v>
      </c>
      <c r="M452" s="42">
        <v>3697.6671539205436</v>
      </c>
      <c r="N452" s="42">
        <v>3741.8171539205437</v>
      </c>
      <c r="O452" s="42">
        <v>3777.5671539205437</v>
      </c>
      <c r="P452" s="42">
        <v>3747.6971539205433</v>
      </c>
      <c r="Q452" s="42">
        <v>3750.3071539205434</v>
      </c>
      <c r="R452" s="42">
        <v>3745.1871539205436</v>
      </c>
      <c r="S452" s="42">
        <v>3905.9371539205436</v>
      </c>
      <c r="T452" s="42">
        <v>3712.927153920544</v>
      </c>
      <c r="U452" s="42">
        <v>3736.4171539205436</v>
      </c>
      <c r="V452" s="42">
        <v>3758.3771539205436</v>
      </c>
      <c r="W452" s="42">
        <v>3888.6871539205436</v>
      </c>
      <c r="X452" s="42">
        <v>3816.8771539205436</v>
      </c>
      <c r="Y452" s="42">
        <v>3738.9871539205437</v>
      </c>
    </row>
    <row r="453" spans="1:25" ht="15.75" customHeight="1">
      <c r="A453" s="41">
        <f t="shared" si="11"/>
        <v>43146</v>
      </c>
      <c r="B453" s="42">
        <v>3630.9471539205433</v>
      </c>
      <c r="C453" s="42">
        <v>3692.7171539205438</v>
      </c>
      <c r="D453" s="42">
        <v>3742.7171539205438</v>
      </c>
      <c r="E453" s="42">
        <v>3774.1971539205433</v>
      </c>
      <c r="F453" s="42">
        <v>3788.9971539205435</v>
      </c>
      <c r="G453" s="42">
        <v>3755.9771539205435</v>
      </c>
      <c r="H453" s="42">
        <v>3626.7071539205435</v>
      </c>
      <c r="I453" s="42">
        <v>3759.8971539205436</v>
      </c>
      <c r="J453" s="42">
        <v>3674.9871539205437</v>
      </c>
      <c r="K453" s="42">
        <v>3762.2071539205435</v>
      </c>
      <c r="L453" s="42">
        <v>3795.0571539205434</v>
      </c>
      <c r="M453" s="42">
        <v>3790.0171539205435</v>
      </c>
      <c r="N453" s="42">
        <v>3826.4771539205435</v>
      </c>
      <c r="O453" s="42">
        <v>3843.4071539205434</v>
      </c>
      <c r="P453" s="42">
        <v>3783.0671539205437</v>
      </c>
      <c r="Q453" s="42">
        <v>3786.5271539205437</v>
      </c>
      <c r="R453" s="42">
        <v>3837.8971539205436</v>
      </c>
      <c r="S453" s="42">
        <v>3895.3171539205437</v>
      </c>
      <c r="T453" s="42">
        <v>3727.5171539205435</v>
      </c>
      <c r="U453" s="42">
        <v>3712.7071539205435</v>
      </c>
      <c r="V453" s="42">
        <v>3717.8771539205436</v>
      </c>
      <c r="W453" s="42">
        <v>3876.1571539205434</v>
      </c>
      <c r="X453" s="42">
        <v>3838.927153920544</v>
      </c>
      <c r="Y453" s="42">
        <v>3731.3971539205436</v>
      </c>
    </row>
    <row r="454" spans="1:25" ht="15.75" customHeight="1">
      <c r="A454" s="41">
        <f t="shared" si="11"/>
        <v>43147</v>
      </c>
      <c r="B454" s="42">
        <v>3675.3371539205436</v>
      </c>
      <c r="C454" s="42">
        <v>3699.0171539205435</v>
      </c>
      <c r="D454" s="42">
        <v>3748.3371539205436</v>
      </c>
      <c r="E454" s="42">
        <v>3774.7271539205435</v>
      </c>
      <c r="F454" s="42">
        <v>3795.9071539205434</v>
      </c>
      <c r="G454" s="42">
        <v>3776.5171539205435</v>
      </c>
      <c r="H454" s="42">
        <v>3679.7771539205437</v>
      </c>
      <c r="I454" s="42">
        <v>3890.0471539205437</v>
      </c>
      <c r="J454" s="42">
        <v>3689.9371539205436</v>
      </c>
      <c r="K454" s="42">
        <v>3812.3071539205434</v>
      </c>
      <c r="L454" s="42">
        <v>3848.3571539205436</v>
      </c>
      <c r="M454" s="42">
        <v>3846.6071539205436</v>
      </c>
      <c r="N454" s="42">
        <v>3891.6271539205436</v>
      </c>
      <c r="O454" s="42">
        <v>3911.1871539205436</v>
      </c>
      <c r="P454" s="42">
        <v>3836.7271539205435</v>
      </c>
      <c r="Q454" s="42">
        <v>3850.9371539205436</v>
      </c>
      <c r="R454" s="42">
        <v>3899.7171539205438</v>
      </c>
      <c r="S454" s="42">
        <v>4090.8771539205436</v>
      </c>
      <c r="T454" s="42">
        <v>3766.5571539205434</v>
      </c>
      <c r="U454" s="42">
        <v>3756.7871539205435</v>
      </c>
      <c r="V454" s="42">
        <v>3760.4071539205434</v>
      </c>
      <c r="W454" s="42">
        <v>3913.9371539205436</v>
      </c>
      <c r="X454" s="42">
        <v>3967.2771539205437</v>
      </c>
      <c r="Y454" s="42">
        <v>3745.9971539205435</v>
      </c>
    </row>
    <row r="455" spans="1:25" ht="15.75" customHeight="1">
      <c r="A455" s="41">
        <f t="shared" si="11"/>
        <v>43148</v>
      </c>
      <c r="B455" s="42">
        <v>3653.9471539205433</v>
      </c>
      <c r="C455" s="42">
        <v>3683.3371539205436</v>
      </c>
      <c r="D455" s="42">
        <v>3721.1471539205436</v>
      </c>
      <c r="E455" s="42">
        <v>3749.677153920544</v>
      </c>
      <c r="F455" s="42">
        <v>3763.3271539205434</v>
      </c>
      <c r="G455" s="42">
        <v>3766.5871539205436</v>
      </c>
      <c r="H455" s="42">
        <v>3702.5171539205435</v>
      </c>
      <c r="I455" s="42">
        <v>3763.177153920544</v>
      </c>
      <c r="J455" s="42">
        <v>3683.6071539205436</v>
      </c>
      <c r="K455" s="42">
        <v>3717.9671539205438</v>
      </c>
      <c r="L455" s="42">
        <v>3765.9371539205436</v>
      </c>
      <c r="M455" s="42">
        <v>3778.0571539205434</v>
      </c>
      <c r="N455" s="42">
        <v>3808.9871539205437</v>
      </c>
      <c r="O455" s="42">
        <v>3804.1171539205434</v>
      </c>
      <c r="P455" s="42">
        <v>3742.7771539205437</v>
      </c>
      <c r="Q455" s="42">
        <v>3758.3071539205434</v>
      </c>
      <c r="R455" s="42">
        <v>3799.7371539205437</v>
      </c>
      <c r="S455" s="42">
        <v>4083.4571539205435</v>
      </c>
      <c r="T455" s="42">
        <v>3773.7571539205437</v>
      </c>
      <c r="U455" s="42">
        <v>3767.8371539205436</v>
      </c>
      <c r="V455" s="42">
        <v>3786.6571539205434</v>
      </c>
      <c r="W455" s="42">
        <v>3893.9971539205435</v>
      </c>
      <c r="X455" s="42">
        <v>3956.7771539205437</v>
      </c>
      <c r="Y455" s="42">
        <v>3764.8271539205434</v>
      </c>
    </row>
    <row r="456" spans="1:25" ht="15.75" customHeight="1">
      <c r="A456" s="41">
        <f t="shared" si="11"/>
        <v>43149</v>
      </c>
      <c r="B456" s="42">
        <v>3708.3771539205436</v>
      </c>
      <c r="C456" s="42">
        <v>3751.6171539205434</v>
      </c>
      <c r="D456" s="42">
        <v>3778.2471539205435</v>
      </c>
      <c r="E456" s="42">
        <v>3806.8971539205436</v>
      </c>
      <c r="F456" s="42">
        <v>3830.0871539205436</v>
      </c>
      <c r="G456" s="42">
        <v>3811.4871539205437</v>
      </c>
      <c r="H456" s="42">
        <v>3748.2371539205437</v>
      </c>
      <c r="I456" s="42">
        <v>3818.1971539205433</v>
      </c>
      <c r="J456" s="42">
        <v>3766.2571539205437</v>
      </c>
      <c r="K456" s="42">
        <v>3706.1671539205436</v>
      </c>
      <c r="L456" s="42">
        <v>3785.7071539205435</v>
      </c>
      <c r="M456" s="42">
        <v>3846.0371539205435</v>
      </c>
      <c r="N456" s="42">
        <v>3870.9671539205438</v>
      </c>
      <c r="O456" s="42">
        <v>3859.1971539205433</v>
      </c>
      <c r="P456" s="42">
        <v>3826.4671539205438</v>
      </c>
      <c r="Q456" s="42">
        <v>3838.3171539205437</v>
      </c>
      <c r="R456" s="42">
        <v>3906.2471539205435</v>
      </c>
      <c r="S456" s="42">
        <v>4088.8371539205436</v>
      </c>
      <c r="T456" s="42">
        <v>3887.3271539205434</v>
      </c>
      <c r="U456" s="42">
        <v>3856.887153920544</v>
      </c>
      <c r="V456" s="42">
        <v>3766.4871539205437</v>
      </c>
      <c r="W456" s="42">
        <v>3885.4371539205436</v>
      </c>
      <c r="X456" s="42">
        <v>3989.6671539205436</v>
      </c>
      <c r="Y456" s="42">
        <v>3839.9671539205438</v>
      </c>
    </row>
    <row r="457" spans="1:25" ht="15.75" customHeight="1">
      <c r="A457" s="41">
        <f t="shared" si="11"/>
        <v>43150</v>
      </c>
      <c r="B457" s="42">
        <v>3697.6971539205433</v>
      </c>
      <c r="C457" s="42">
        <v>3721.3171539205437</v>
      </c>
      <c r="D457" s="42">
        <v>3764.9171539205436</v>
      </c>
      <c r="E457" s="42">
        <v>3790.0171539205435</v>
      </c>
      <c r="F457" s="42">
        <v>3801.637153920544</v>
      </c>
      <c r="G457" s="42">
        <v>3780.6571539205434</v>
      </c>
      <c r="H457" s="42">
        <v>3682.4371539205436</v>
      </c>
      <c r="I457" s="42">
        <v>3832.177153920544</v>
      </c>
      <c r="J457" s="42">
        <v>3728.9671539205438</v>
      </c>
      <c r="K457" s="42">
        <v>3770.7771539205437</v>
      </c>
      <c r="L457" s="42">
        <v>3789.4171539205436</v>
      </c>
      <c r="M457" s="42">
        <v>3826.2171539205438</v>
      </c>
      <c r="N457" s="42">
        <v>3880.2171539205438</v>
      </c>
      <c r="O457" s="42">
        <v>3876.9371539205436</v>
      </c>
      <c r="P457" s="42">
        <v>3834.9071539205434</v>
      </c>
      <c r="Q457" s="42">
        <v>3889.0471539205437</v>
      </c>
      <c r="R457" s="42">
        <v>3939.8271539205434</v>
      </c>
      <c r="S457" s="42">
        <v>4096.577153920543</v>
      </c>
      <c r="T457" s="42">
        <v>3773.1071539205436</v>
      </c>
      <c r="U457" s="42">
        <v>3756.1171539205434</v>
      </c>
      <c r="V457" s="42">
        <v>3752.387153920544</v>
      </c>
      <c r="W457" s="42">
        <v>3880.597153920544</v>
      </c>
      <c r="X457" s="42">
        <v>3867.1471539205436</v>
      </c>
      <c r="Y457" s="42">
        <v>3765.6071539205436</v>
      </c>
    </row>
    <row r="458" spans="1:25" ht="15.75" customHeight="1">
      <c r="A458" s="41">
        <f t="shared" si="11"/>
        <v>43151</v>
      </c>
      <c r="B458" s="42">
        <v>3655.9071539205434</v>
      </c>
      <c r="C458" s="42">
        <v>3719.1871539205436</v>
      </c>
      <c r="D458" s="42">
        <v>3762.1071539205436</v>
      </c>
      <c r="E458" s="42">
        <v>3787.5271539205437</v>
      </c>
      <c r="F458" s="42">
        <v>3799.3271539205434</v>
      </c>
      <c r="G458" s="42">
        <v>3777.6571539205434</v>
      </c>
      <c r="H458" s="42">
        <v>3674.5271539205437</v>
      </c>
      <c r="I458" s="42">
        <v>3830.5271539205437</v>
      </c>
      <c r="J458" s="42">
        <v>3691.0471539205437</v>
      </c>
      <c r="K458" s="42">
        <v>3775.7571539205437</v>
      </c>
      <c r="L458" s="42">
        <v>3740.387153920544</v>
      </c>
      <c r="M458" s="42">
        <v>3831.3071539205434</v>
      </c>
      <c r="N458" s="42">
        <v>3888.2371539205437</v>
      </c>
      <c r="O458" s="42">
        <v>3883.8171539205437</v>
      </c>
      <c r="P458" s="42">
        <v>3774.887153920544</v>
      </c>
      <c r="Q458" s="42">
        <v>3897.677153920544</v>
      </c>
      <c r="R458" s="42">
        <v>3859.5571539205434</v>
      </c>
      <c r="S458" s="42">
        <v>4121.967153920544</v>
      </c>
      <c r="T458" s="42">
        <v>3753.8771539205436</v>
      </c>
      <c r="U458" s="42">
        <v>3752.3671539205434</v>
      </c>
      <c r="V458" s="42">
        <v>3758.8671539205434</v>
      </c>
      <c r="W458" s="42">
        <v>3882.4571539205435</v>
      </c>
      <c r="X458" s="42">
        <v>3870.4571539205435</v>
      </c>
      <c r="Y458" s="42">
        <v>3768.3571539205436</v>
      </c>
    </row>
    <row r="459" spans="1:25" ht="15.75" customHeight="1">
      <c r="A459" s="41">
        <f t="shared" si="11"/>
        <v>43152</v>
      </c>
      <c r="B459" s="42">
        <v>3643.8771539205436</v>
      </c>
      <c r="C459" s="42">
        <v>3698.1871539205436</v>
      </c>
      <c r="D459" s="42">
        <v>3738.8271539205434</v>
      </c>
      <c r="E459" s="42">
        <v>3765.7471539205435</v>
      </c>
      <c r="F459" s="42">
        <v>3780.9771539205435</v>
      </c>
      <c r="G459" s="42">
        <v>3754.887153920544</v>
      </c>
      <c r="H459" s="42">
        <v>3681.4371539205436</v>
      </c>
      <c r="I459" s="42">
        <v>3828.5271539205437</v>
      </c>
      <c r="J459" s="42">
        <v>3700.6571539205434</v>
      </c>
      <c r="K459" s="42">
        <v>3819.0271539205437</v>
      </c>
      <c r="L459" s="42">
        <v>3806.5571539205434</v>
      </c>
      <c r="M459" s="42">
        <v>3895.2271539205435</v>
      </c>
      <c r="N459" s="42">
        <v>3785.6871539205436</v>
      </c>
      <c r="O459" s="42">
        <v>3774.5571539205434</v>
      </c>
      <c r="P459" s="42">
        <v>3769.5871539205436</v>
      </c>
      <c r="Q459" s="42">
        <v>3724.9571539205435</v>
      </c>
      <c r="R459" s="42">
        <v>3794.387153920544</v>
      </c>
      <c r="S459" s="42">
        <v>4094.1071539205436</v>
      </c>
      <c r="T459" s="42">
        <v>3752.847153920544</v>
      </c>
      <c r="U459" s="42">
        <v>3754.9871539205437</v>
      </c>
      <c r="V459" s="42">
        <v>3773.887153920544</v>
      </c>
      <c r="W459" s="42">
        <v>3886.7271539205435</v>
      </c>
      <c r="X459" s="42">
        <v>3965.7371539205437</v>
      </c>
      <c r="Y459" s="42">
        <v>3818.9071539205434</v>
      </c>
    </row>
    <row r="460" spans="1:25" ht="15.75" customHeight="1">
      <c r="A460" s="41">
        <f t="shared" si="11"/>
        <v>43153</v>
      </c>
      <c r="B460" s="42">
        <v>3650.9371539205436</v>
      </c>
      <c r="C460" s="42">
        <v>3713.6471539205436</v>
      </c>
      <c r="D460" s="42">
        <v>3760.3171539205437</v>
      </c>
      <c r="E460" s="42">
        <v>3788.4971539205435</v>
      </c>
      <c r="F460" s="42">
        <v>3801.1871539205436</v>
      </c>
      <c r="G460" s="42">
        <v>3775.8971539205436</v>
      </c>
      <c r="H460" s="42">
        <v>3694.887153920544</v>
      </c>
      <c r="I460" s="42">
        <v>3789.3071539205434</v>
      </c>
      <c r="J460" s="42">
        <v>3661.0871539205436</v>
      </c>
      <c r="K460" s="42">
        <v>3765.6971539205433</v>
      </c>
      <c r="L460" s="42">
        <v>3777.8271539205434</v>
      </c>
      <c r="M460" s="42">
        <v>3844.1871539205436</v>
      </c>
      <c r="N460" s="42">
        <v>3821.887153920544</v>
      </c>
      <c r="O460" s="42">
        <v>3803.0571539205434</v>
      </c>
      <c r="P460" s="42">
        <v>3787.137153920544</v>
      </c>
      <c r="Q460" s="42">
        <v>3725.5671539205437</v>
      </c>
      <c r="R460" s="42">
        <v>3761.8371539205436</v>
      </c>
      <c r="S460" s="42">
        <v>4053.4871539205433</v>
      </c>
      <c r="T460" s="42">
        <v>3799.8171539205437</v>
      </c>
      <c r="U460" s="42">
        <v>3799.8671539205434</v>
      </c>
      <c r="V460" s="42">
        <v>3822.3271539205434</v>
      </c>
      <c r="W460" s="42">
        <v>3954.9571539205435</v>
      </c>
      <c r="X460" s="42">
        <v>3933.6871539205436</v>
      </c>
      <c r="Y460" s="42">
        <v>3726.9671539205438</v>
      </c>
    </row>
    <row r="461" spans="1:25" ht="15.75" customHeight="1">
      <c r="A461" s="41">
        <f t="shared" si="11"/>
        <v>43154</v>
      </c>
      <c r="B461" s="42">
        <v>3665.9071539205434</v>
      </c>
      <c r="C461" s="42">
        <v>3720.387153920544</v>
      </c>
      <c r="D461" s="42">
        <v>3752.5671539205437</v>
      </c>
      <c r="E461" s="42">
        <v>3782.2671539205435</v>
      </c>
      <c r="F461" s="42">
        <v>3795.0171539205435</v>
      </c>
      <c r="G461" s="42">
        <v>3766.5471539205437</v>
      </c>
      <c r="H461" s="42">
        <v>3721.637153920544</v>
      </c>
      <c r="I461" s="42">
        <v>3758.6671539205436</v>
      </c>
      <c r="J461" s="42">
        <v>3715.1271539205436</v>
      </c>
      <c r="K461" s="42">
        <v>3738.1571539205434</v>
      </c>
      <c r="L461" s="42">
        <v>3822.4371539205436</v>
      </c>
      <c r="M461" s="42">
        <v>3731.7771539205437</v>
      </c>
      <c r="N461" s="42">
        <v>3713.5271539205437</v>
      </c>
      <c r="O461" s="42">
        <v>3707.3771539205436</v>
      </c>
      <c r="P461" s="42">
        <v>3699.5871539205436</v>
      </c>
      <c r="Q461" s="42">
        <v>3738.7971539205437</v>
      </c>
      <c r="R461" s="42">
        <v>3853.9171539205436</v>
      </c>
      <c r="S461" s="42">
        <v>4011.1471539205436</v>
      </c>
      <c r="T461" s="42">
        <v>3774.097153920544</v>
      </c>
      <c r="U461" s="42">
        <v>3787.7071539205435</v>
      </c>
      <c r="V461" s="42">
        <v>3812.0371539205435</v>
      </c>
      <c r="W461" s="42">
        <v>3951.9771539205435</v>
      </c>
      <c r="X461" s="42">
        <v>3916.4671539205438</v>
      </c>
      <c r="Y461" s="42">
        <v>3794.3971539205436</v>
      </c>
    </row>
    <row r="462" spans="1:25" ht="15.75" customHeight="1">
      <c r="A462" s="41">
        <f t="shared" si="11"/>
        <v>43155</v>
      </c>
      <c r="B462" s="42">
        <v>3697.0871539205436</v>
      </c>
      <c r="C462" s="42">
        <v>3746.7971539205437</v>
      </c>
      <c r="D462" s="42">
        <v>3791.0071539205437</v>
      </c>
      <c r="E462" s="42">
        <v>3823.3771539205436</v>
      </c>
      <c r="F462" s="42">
        <v>3845.8271539205434</v>
      </c>
      <c r="G462" s="42">
        <v>3825.637153920544</v>
      </c>
      <c r="H462" s="42">
        <v>3838.6271539205436</v>
      </c>
      <c r="I462" s="42">
        <v>3833.847153920544</v>
      </c>
      <c r="J462" s="42">
        <v>3828.6171539205434</v>
      </c>
      <c r="K462" s="42">
        <v>3735.7371539205437</v>
      </c>
      <c r="L462" s="42">
        <v>3725.6471539205436</v>
      </c>
      <c r="M462" s="42">
        <v>3693.9171539205436</v>
      </c>
      <c r="N462" s="42">
        <v>3718.4071539205434</v>
      </c>
      <c r="O462" s="42">
        <v>3741.1571539205434</v>
      </c>
      <c r="P462" s="42">
        <v>3773.1571539205434</v>
      </c>
      <c r="Q462" s="42">
        <v>3815.2671539205435</v>
      </c>
      <c r="R462" s="42">
        <v>3861.6171539205434</v>
      </c>
      <c r="S462" s="42">
        <v>3993.9171539205436</v>
      </c>
      <c r="T462" s="42">
        <v>3789.6171539205434</v>
      </c>
      <c r="U462" s="42">
        <v>3791.0571539205434</v>
      </c>
      <c r="V462" s="42">
        <v>3793.5171539205435</v>
      </c>
      <c r="W462" s="42">
        <v>3925.4871539205437</v>
      </c>
      <c r="X462" s="42">
        <v>3944.6471539205436</v>
      </c>
      <c r="Y462" s="42">
        <v>3753.9171539205436</v>
      </c>
    </row>
    <row r="463" spans="1:25" ht="15.75" customHeight="1">
      <c r="A463" s="41">
        <f t="shared" si="11"/>
        <v>43156</v>
      </c>
      <c r="B463" s="42">
        <v>3667.8971539205436</v>
      </c>
      <c r="C463" s="42">
        <v>3736.6171539205434</v>
      </c>
      <c r="D463" s="42">
        <v>3780.1071539205436</v>
      </c>
      <c r="E463" s="42">
        <v>3804.2071539205435</v>
      </c>
      <c r="F463" s="42">
        <v>3827.2371539205437</v>
      </c>
      <c r="G463" s="42">
        <v>3811.8071539205434</v>
      </c>
      <c r="H463" s="42">
        <v>3775.1671539205436</v>
      </c>
      <c r="I463" s="42">
        <v>3770.9571539205435</v>
      </c>
      <c r="J463" s="42">
        <v>3804.7271539205435</v>
      </c>
      <c r="K463" s="42">
        <v>3718.5271539205437</v>
      </c>
      <c r="L463" s="42">
        <v>3761.2771539205437</v>
      </c>
      <c r="M463" s="42">
        <v>3704.8571539205436</v>
      </c>
      <c r="N463" s="42">
        <v>3701.4871539205437</v>
      </c>
      <c r="O463" s="42">
        <v>3780.6171539205434</v>
      </c>
      <c r="P463" s="42">
        <v>3794.0771539205434</v>
      </c>
      <c r="Q463" s="42">
        <v>3832.9371539205436</v>
      </c>
      <c r="R463" s="42">
        <v>3878.6171539205434</v>
      </c>
      <c r="S463" s="42">
        <v>3989.6971539205433</v>
      </c>
      <c r="T463" s="42">
        <v>3791.1971539205433</v>
      </c>
      <c r="U463" s="42">
        <v>3789.8071539205434</v>
      </c>
      <c r="V463" s="42">
        <v>3796.6271539205436</v>
      </c>
      <c r="W463" s="42">
        <v>3908.0671539205437</v>
      </c>
      <c r="X463" s="42">
        <v>3951.7271539205435</v>
      </c>
      <c r="Y463" s="42">
        <v>3760.9071539205434</v>
      </c>
    </row>
    <row r="464" spans="1:25" ht="15.75" customHeight="1">
      <c r="A464" s="41">
        <f t="shared" si="11"/>
        <v>43157</v>
      </c>
      <c r="B464" s="42">
        <v>3684.4571539205435</v>
      </c>
      <c r="C464" s="42">
        <v>3728.2371539205437</v>
      </c>
      <c r="D464" s="42">
        <v>3761.8171539205437</v>
      </c>
      <c r="E464" s="42">
        <v>3793.5571539205434</v>
      </c>
      <c r="F464" s="42">
        <v>3805.9671539205438</v>
      </c>
      <c r="G464" s="42">
        <v>3773.9671539205438</v>
      </c>
      <c r="H464" s="42">
        <v>3705.4571539205435</v>
      </c>
      <c r="I464" s="42">
        <v>3854.927153920544</v>
      </c>
      <c r="J464" s="42">
        <v>3732.8271539205434</v>
      </c>
      <c r="K464" s="42">
        <v>3800.1471539205436</v>
      </c>
      <c r="L464" s="42">
        <v>3760.7871539205435</v>
      </c>
      <c r="M464" s="42">
        <v>3759.3171539205437</v>
      </c>
      <c r="N464" s="42">
        <v>3795.0871539205436</v>
      </c>
      <c r="O464" s="42">
        <v>3768.887153920544</v>
      </c>
      <c r="P464" s="42">
        <v>3780.4771539205435</v>
      </c>
      <c r="Q464" s="42">
        <v>3778.0671539205437</v>
      </c>
      <c r="R464" s="42">
        <v>3764.6071539205436</v>
      </c>
      <c r="S464" s="42">
        <v>4001.9871539205437</v>
      </c>
      <c r="T464" s="42">
        <v>3777.0371539205435</v>
      </c>
      <c r="U464" s="42">
        <v>3779.347153920544</v>
      </c>
      <c r="V464" s="42">
        <v>3781.9571539205435</v>
      </c>
      <c r="W464" s="42">
        <v>3903.0571539205434</v>
      </c>
      <c r="X464" s="42">
        <v>3961.5271539205437</v>
      </c>
      <c r="Y464" s="42">
        <v>3757.597153920544</v>
      </c>
    </row>
    <row r="465" spans="1:25" ht="15.75" customHeight="1">
      <c r="A465" s="41">
        <f t="shared" si="11"/>
        <v>43158</v>
      </c>
      <c r="B465" s="42">
        <v>3667.387153920544</v>
      </c>
      <c r="C465" s="42">
        <v>3715.8671539205434</v>
      </c>
      <c r="D465" s="42">
        <v>3761.4871539205437</v>
      </c>
      <c r="E465" s="42">
        <v>3793.7971539205437</v>
      </c>
      <c r="F465" s="42">
        <v>3808.347153920544</v>
      </c>
      <c r="G465" s="42">
        <v>3771.0171539205435</v>
      </c>
      <c r="H465" s="42">
        <v>3707.347153920544</v>
      </c>
      <c r="I465" s="42">
        <v>3804.0671539205437</v>
      </c>
      <c r="J465" s="42">
        <v>3681.2571539205437</v>
      </c>
      <c r="K465" s="42">
        <v>3682.4071539205434</v>
      </c>
      <c r="L465" s="42">
        <v>3697.847153920544</v>
      </c>
      <c r="M465" s="42">
        <v>3696.4771539205435</v>
      </c>
      <c r="N465" s="42">
        <v>3687.8771539205436</v>
      </c>
      <c r="O465" s="42">
        <v>3746.0371539205435</v>
      </c>
      <c r="P465" s="42">
        <v>3719.5371539205435</v>
      </c>
      <c r="Q465" s="42">
        <v>3733.1471539205436</v>
      </c>
      <c r="R465" s="42">
        <v>3772.8071539205434</v>
      </c>
      <c r="S465" s="42">
        <v>3906.1671539205436</v>
      </c>
      <c r="T465" s="42">
        <v>3745.1271539205436</v>
      </c>
      <c r="U465" s="42">
        <v>3739.6671539205436</v>
      </c>
      <c r="V465" s="42">
        <v>3747.097153920544</v>
      </c>
      <c r="W465" s="42">
        <v>3867.2771539205437</v>
      </c>
      <c r="X465" s="42">
        <v>3875.6871539205436</v>
      </c>
      <c r="Y465" s="42">
        <v>3756.6671539205436</v>
      </c>
    </row>
    <row r="466" spans="1:25" ht="15.75" customHeight="1">
      <c r="A466" s="41">
        <f t="shared" si="11"/>
        <v>43159</v>
      </c>
      <c r="B466" s="42">
        <v>3681.0171539205435</v>
      </c>
      <c r="C466" s="42">
        <v>3747.8771539205436</v>
      </c>
      <c r="D466" s="42">
        <v>3804.6671539205436</v>
      </c>
      <c r="E466" s="42">
        <v>3836.1671539205436</v>
      </c>
      <c r="F466" s="42">
        <v>3847.4771539205435</v>
      </c>
      <c r="G466" s="42">
        <v>3813.6871539205436</v>
      </c>
      <c r="H466" s="42">
        <v>3762.6971539205433</v>
      </c>
      <c r="I466" s="42">
        <v>3714.9071539205434</v>
      </c>
      <c r="J466" s="42">
        <v>3762.6071539205436</v>
      </c>
      <c r="K466" s="42">
        <v>3720.8071539205434</v>
      </c>
      <c r="L466" s="42">
        <v>3720.4371539205436</v>
      </c>
      <c r="M466" s="42">
        <v>3715.6671539205436</v>
      </c>
      <c r="N466" s="42">
        <v>3723.0871539205436</v>
      </c>
      <c r="O466" s="42">
        <v>3712.8571539205436</v>
      </c>
      <c r="P466" s="42">
        <v>3702.7271539205435</v>
      </c>
      <c r="Q466" s="42">
        <v>3717.9471539205433</v>
      </c>
      <c r="R466" s="42">
        <v>3772.1971539205433</v>
      </c>
      <c r="S466" s="42">
        <v>3877.8071539205434</v>
      </c>
      <c r="T466" s="42">
        <v>3780.847153920544</v>
      </c>
      <c r="U466" s="42">
        <v>3790.7471539205435</v>
      </c>
      <c r="V466" s="42">
        <v>3814.9671539205438</v>
      </c>
      <c r="W466" s="42">
        <v>3910.3371539205436</v>
      </c>
      <c r="X466" s="42">
        <v>3811.7971539205437</v>
      </c>
      <c r="Y466" s="42">
        <v>3711.1871539205436</v>
      </c>
    </row>
    <row r="467" spans="1:25" ht="15.75" customHeight="1">
      <c r="A467" s="41"/>
      <c r="B467" s="42"/>
      <c r="C467" s="42"/>
      <c r="D467" s="42"/>
      <c r="E467" s="42"/>
      <c r="F467" s="42"/>
      <c r="G467" s="42"/>
      <c r="H467" s="42"/>
      <c r="I467" s="42"/>
      <c r="J467" s="42"/>
      <c r="K467" s="42"/>
      <c r="L467" s="42"/>
      <c r="M467" s="42"/>
      <c r="N467" s="42"/>
      <c r="O467" s="42"/>
      <c r="P467" s="42"/>
      <c r="Q467" s="42"/>
      <c r="R467" s="42"/>
      <c r="S467" s="42"/>
      <c r="T467" s="42"/>
      <c r="U467" s="42"/>
      <c r="V467" s="42"/>
      <c r="W467" s="42"/>
      <c r="X467" s="42"/>
      <c r="Y467" s="42"/>
    </row>
    <row r="468" spans="1:25" ht="15.75" customHeight="1">
      <c r="A468" s="41"/>
      <c r="B468" s="42"/>
      <c r="C468" s="42"/>
      <c r="D468" s="42"/>
      <c r="E468" s="42"/>
      <c r="F468" s="42"/>
      <c r="G468" s="42"/>
      <c r="H468" s="42"/>
      <c r="I468" s="42"/>
      <c r="J468" s="42"/>
      <c r="K468" s="42"/>
      <c r="L468" s="42"/>
      <c r="M468" s="42"/>
      <c r="N468" s="42"/>
      <c r="O468" s="42"/>
      <c r="P468" s="42"/>
      <c r="Q468" s="42"/>
      <c r="R468" s="42"/>
      <c r="S468" s="42"/>
      <c r="T468" s="42"/>
      <c r="U468" s="42"/>
      <c r="V468" s="42"/>
      <c r="W468" s="42"/>
      <c r="X468" s="42"/>
      <c r="Y468" s="42"/>
    </row>
    <row r="469" spans="1:25" ht="15.75" customHeight="1">
      <c r="A469" s="41"/>
      <c r="B469" s="42"/>
      <c r="C469" s="42"/>
      <c r="D469" s="42"/>
      <c r="E469" s="42"/>
      <c r="F469" s="42"/>
      <c r="G469" s="42"/>
      <c r="H469" s="42"/>
      <c r="I469" s="42"/>
      <c r="J469" s="42"/>
      <c r="K469" s="42"/>
      <c r="L469" s="42"/>
      <c r="M469" s="42"/>
      <c r="N469" s="42"/>
      <c r="O469" s="42"/>
      <c r="P469" s="42"/>
      <c r="Q469" s="42"/>
      <c r="R469" s="42"/>
      <c r="S469" s="42"/>
      <c r="T469" s="42"/>
      <c r="U469" s="42"/>
      <c r="V469" s="42"/>
      <c r="W469" s="42"/>
      <c r="X469" s="42"/>
      <c r="Y469" s="42"/>
    </row>
    <row r="470" spans="1:25" ht="15.75" customHeight="1">
      <c r="A470" s="37"/>
      <c r="B470" s="38"/>
      <c r="C470" s="38"/>
      <c r="D470" s="38"/>
      <c r="E470" s="38"/>
      <c r="F470" s="38"/>
      <c r="G470" s="38"/>
      <c r="H470" s="38"/>
      <c r="I470" s="38"/>
      <c r="J470" s="38"/>
      <c r="K470" s="38"/>
      <c r="L470" s="38"/>
      <c r="M470" s="38"/>
      <c r="N470" s="38"/>
      <c r="O470" s="38"/>
      <c r="P470" s="38"/>
      <c r="Q470" s="38"/>
      <c r="R470" s="38"/>
      <c r="S470" s="38"/>
      <c r="T470" s="38"/>
      <c r="U470" s="38"/>
      <c r="V470" s="38"/>
      <c r="W470" s="38"/>
      <c r="X470" s="38"/>
      <c r="Y470" s="38"/>
    </row>
    <row r="471" spans="1:25" ht="15.75" customHeight="1">
      <c r="A471" s="37" t="s">
        <v>78</v>
      </c>
      <c r="B471" s="38"/>
      <c r="C471" s="39" t="s">
        <v>79</v>
      </c>
      <c r="D471" s="38"/>
      <c r="E471" s="38"/>
      <c r="F471" s="38"/>
      <c r="G471" s="38"/>
      <c r="H471" s="38"/>
      <c r="I471" s="38"/>
      <c r="J471" s="38"/>
      <c r="K471" s="38"/>
      <c r="L471" s="38"/>
      <c r="M471" s="38"/>
      <c r="N471" s="38"/>
      <c r="O471" s="38"/>
      <c r="P471" s="38"/>
      <c r="Q471" s="38"/>
      <c r="R471" s="38"/>
      <c r="S471" s="38"/>
      <c r="T471" s="38"/>
      <c r="U471" s="38"/>
      <c r="V471" s="38"/>
      <c r="W471" s="38"/>
      <c r="X471" s="38"/>
      <c r="Y471" s="38"/>
    </row>
    <row r="472" spans="1:25" ht="15.75" customHeight="1">
      <c r="A472" s="37" t="s">
        <v>80</v>
      </c>
      <c r="B472" s="38"/>
      <c r="C472" s="38"/>
      <c r="D472" s="38"/>
      <c r="E472" s="38"/>
      <c r="F472" s="38"/>
      <c r="G472" s="40" t="s">
        <v>126</v>
      </c>
      <c r="H472" s="38"/>
      <c r="I472" s="38"/>
      <c r="J472" s="38"/>
      <c r="K472" s="38"/>
      <c r="L472" s="38"/>
      <c r="M472" s="38"/>
      <c r="N472" s="38"/>
      <c r="O472" s="38"/>
      <c r="P472" s="38"/>
      <c r="Q472" s="38"/>
      <c r="R472" s="38"/>
      <c r="S472" s="38"/>
      <c r="T472" s="38"/>
      <c r="U472" s="38"/>
      <c r="V472" s="38"/>
      <c r="W472" s="38"/>
      <c r="X472" s="38"/>
      <c r="Y472" s="38"/>
    </row>
    <row r="473" spans="1:25" ht="15.75" customHeight="1">
      <c r="A473" s="89" t="s">
        <v>82</v>
      </c>
      <c r="B473" s="92" t="s">
        <v>83</v>
      </c>
      <c r="C473" s="93"/>
      <c r="D473" s="93"/>
      <c r="E473" s="93"/>
      <c r="F473" s="93"/>
      <c r="G473" s="93"/>
      <c r="H473" s="93"/>
      <c r="I473" s="93"/>
      <c r="J473" s="93"/>
      <c r="K473" s="93"/>
      <c r="L473" s="93"/>
      <c r="M473" s="93"/>
      <c r="N473" s="93"/>
      <c r="O473" s="93"/>
      <c r="P473" s="93"/>
      <c r="Q473" s="93"/>
      <c r="R473" s="93"/>
      <c r="S473" s="93"/>
      <c r="T473" s="93"/>
      <c r="U473" s="93"/>
      <c r="V473" s="93"/>
      <c r="W473" s="93"/>
      <c r="X473" s="93"/>
      <c r="Y473" s="94"/>
    </row>
    <row r="474" spans="1:25" ht="15.75" customHeight="1">
      <c r="A474" s="90"/>
      <c r="B474" s="95"/>
      <c r="C474" s="96"/>
      <c r="D474" s="96"/>
      <c r="E474" s="96"/>
      <c r="F474" s="96"/>
      <c r="G474" s="96"/>
      <c r="H474" s="96"/>
      <c r="I474" s="96"/>
      <c r="J474" s="96"/>
      <c r="K474" s="96"/>
      <c r="L474" s="96"/>
      <c r="M474" s="96"/>
      <c r="N474" s="96"/>
      <c r="O474" s="96"/>
      <c r="P474" s="96"/>
      <c r="Q474" s="96"/>
      <c r="R474" s="96"/>
      <c r="S474" s="96"/>
      <c r="T474" s="96"/>
      <c r="U474" s="96"/>
      <c r="V474" s="96"/>
      <c r="W474" s="96"/>
      <c r="X474" s="96"/>
      <c r="Y474" s="97"/>
    </row>
    <row r="475" spans="1:25" ht="15.75" customHeight="1">
      <c r="A475" s="90"/>
      <c r="B475" s="98" t="s">
        <v>84</v>
      </c>
      <c r="C475" s="98" t="s">
        <v>85</v>
      </c>
      <c r="D475" s="98" t="s">
        <v>86</v>
      </c>
      <c r="E475" s="98" t="s">
        <v>87</v>
      </c>
      <c r="F475" s="98" t="s">
        <v>88</v>
      </c>
      <c r="G475" s="98" t="s">
        <v>89</v>
      </c>
      <c r="H475" s="98" t="s">
        <v>90</v>
      </c>
      <c r="I475" s="98" t="s">
        <v>91</v>
      </c>
      <c r="J475" s="98" t="s">
        <v>92</v>
      </c>
      <c r="K475" s="98" t="s">
        <v>93</v>
      </c>
      <c r="L475" s="98" t="s">
        <v>94</v>
      </c>
      <c r="M475" s="98" t="s">
        <v>95</v>
      </c>
      <c r="N475" s="98" t="s">
        <v>96</v>
      </c>
      <c r="O475" s="98" t="s">
        <v>97</v>
      </c>
      <c r="P475" s="98" t="s">
        <v>98</v>
      </c>
      <c r="Q475" s="98" t="s">
        <v>99</v>
      </c>
      <c r="R475" s="98" t="s">
        <v>100</v>
      </c>
      <c r="S475" s="98" t="s">
        <v>101</v>
      </c>
      <c r="T475" s="98" t="s">
        <v>102</v>
      </c>
      <c r="U475" s="98" t="s">
        <v>103</v>
      </c>
      <c r="V475" s="98" t="s">
        <v>104</v>
      </c>
      <c r="W475" s="98" t="s">
        <v>105</v>
      </c>
      <c r="X475" s="98" t="s">
        <v>106</v>
      </c>
      <c r="Y475" s="98" t="s">
        <v>107</v>
      </c>
    </row>
    <row r="476" spans="1:25" ht="15.75" customHeight="1">
      <c r="A476" s="91"/>
      <c r="B476" s="99"/>
      <c r="C476" s="99"/>
      <c r="D476" s="99"/>
      <c r="E476" s="99"/>
      <c r="F476" s="99"/>
      <c r="G476" s="99"/>
      <c r="H476" s="99"/>
      <c r="I476" s="99"/>
      <c r="J476" s="99"/>
      <c r="K476" s="99"/>
      <c r="L476" s="99"/>
      <c r="M476" s="99"/>
      <c r="N476" s="99"/>
      <c r="O476" s="99"/>
      <c r="P476" s="99"/>
      <c r="Q476" s="99"/>
      <c r="R476" s="99"/>
      <c r="S476" s="99"/>
      <c r="T476" s="99"/>
      <c r="U476" s="99"/>
      <c r="V476" s="99"/>
      <c r="W476" s="99"/>
      <c r="X476" s="99"/>
      <c r="Y476" s="99"/>
    </row>
    <row r="477" spans="1:25" ht="15.75" customHeight="1">
      <c r="A477" s="41">
        <f>A30</f>
        <v>43132</v>
      </c>
      <c r="B477" s="42">
        <v>2712.607153920543</v>
      </c>
      <c r="C477" s="42">
        <v>2665.5371539205435</v>
      </c>
      <c r="D477" s="42">
        <v>2673.7771539205432</v>
      </c>
      <c r="E477" s="42">
        <v>2696.9971539205435</v>
      </c>
      <c r="F477" s="42">
        <v>2709.2771539205432</v>
      </c>
      <c r="G477" s="42">
        <v>2700.937153920543</v>
      </c>
      <c r="H477" s="42">
        <v>2740.3471539205434</v>
      </c>
      <c r="I477" s="42">
        <v>2983.3371539205436</v>
      </c>
      <c r="J477" s="42">
        <v>2800.047153920543</v>
      </c>
      <c r="K477" s="42">
        <v>2740.5171539205435</v>
      </c>
      <c r="L477" s="42">
        <v>2813.4471539205433</v>
      </c>
      <c r="M477" s="42">
        <v>2667.9471539205433</v>
      </c>
      <c r="N477" s="42">
        <v>2693.0271539205432</v>
      </c>
      <c r="O477" s="42">
        <v>2665.317153920543</v>
      </c>
      <c r="P477" s="42">
        <v>2693.3471539205434</v>
      </c>
      <c r="Q477" s="42">
        <v>2718.687153920543</v>
      </c>
      <c r="R477" s="42">
        <v>2848.8371539205436</v>
      </c>
      <c r="S477" s="42">
        <v>3782.0071539205433</v>
      </c>
      <c r="T477" s="42">
        <v>3140.1771539205433</v>
      </c>
      <c r="U477" s="42">
        <v>3160.857153920543</v>
      </c>
      <c r="V477" s="42">
        <v>2784.8271539205434</v>
      </c>
      <c r="W477" s="42">
        <v>2743.297153920543</v>
      </c>
      <c r="X477" s="42">
        <v>2927.6571539205434</v>
      </c>
      <c r="Y477" s="42">
        <v>2799.4271539205433</v>
      </c>
    </row>
    <row r="478" spans="1:25" ht="15.75" customHeight="1">
      <c r="A478" s="41">
        <f>A477+1</f>
        <v>43133</v>
      </c>
      <c r="B478" s="42">
        <v>2655.0971539205434</v>
      </c>
      <c r="C478" s="42">
        <v>2657.9071539205434</v>
      </c>
      <c r="D478" s="42">
        <v>2692.797153920543</v>
      </c>
      <c r="E478" s="42">
        <v>2716.2571539205433</v>
      </c>
      <c r="F478" s="42">
        <v>2729.4571539205435</v>
      </c>
      <c r="G478" s="42">
        <v>2718.3871539205434</v>
      </c>
      <c r="H478" s="42">
        <v>2714.8271539205434</v>
      </c>
      <c r="I478" s="42">
        <v>2861.9271539205433</v>
      </c>
      <c r="J478" s="42">
        <v>2753.2371539205433</v>
      </c>
      <c r="K478" s="42">
        <v>3030.5171539205435</v>
      </c>
      <c r="L478" s="42">
        <v>2880.2071539205435</v>
      </c>
      <c r="M478" s="42">
        <v>2780.147153920543</v>
      </c>
      <c r="N478" s="42">
        <v>2695.2571539205433</v>
      </c>
      <c r="O478" s="42">
        <v>2686.2571539205433</v>
      </c>
      <c r="P478" s="42">
        <v>2707.9471539205433</v>
      </c>
      <c r="Q478" s="42">
        <v>2708.647153920543</v>
      </c>
      <c r="R478" s="42">
        <v>2849.187153920543</v>
      </c>
      <c r="S478" s="42">
        <v>3603.8871539205434</v>
      </c>
      <c r="T478" s="42">
        <v>2940.4071539205434</v>
      </c>
      <c r="U478" s="42">
        <v>2730.3471539205434</v>
      </c>
      <c r="V478" s="42">
        <v>2721.4671539205433</v>
      </c>
      <c r="W478" s="42">
        <v>2849.4871539205433</v>
      </c>
      <c r="X478" s="42">
        <v>2875.2471539205435</v>
      </c>
      <c r="Y478" s="42">
        <v>2759.7871539205435</v>
      </c>
    </row>
    <row r="479" spans="1:25" ht="15.75" customHeight="1">
      <c r="A479" s="41">
        <f aca="true" t="shared" si="12" ref="A479:A507">A478+1</f>
        <v>43134</v>
      </c>
      <c r="B479" s="42">
        <v>2653.0271539205432</v>
      </c>
      <c r="C479" s="42">
        <v>2685.4171539205436</v>
      </c>
      <c r="D479" s="42">
        <v>2709.437153920543</v>
      </c>
      <c r="E479" s="42">
        <v>2732.5271539205432</v>
      </c>
      <c r="F479" s="42">
        <v>2743.607153920543</v>
      </c>
      <c r="G479" s="42">
        <v>2716.5571539205434</v>
      </c>
      <c r="H479" s="42">
        <v>2703.4871539205433</v>
      </c>
      <c r="I479" s="42">
        <v>2838.9971539205435</v>
      </c>
      <c r="J479" s="42">
        <v>2669.2071539205435</v>
      </c>
      <c r="K479" s="42">
        <v>2711.147153920543</v>
      </c>
      <c r="L479" s="42">
        <v>2701.297153920543</v>
      </c>
      <c r="M479" s="42">
        <v>2734.8071539205434</v>
      </c>
      <c r="N479" s="42">
        <v>2853.4571539205435</v>
      </c>
      <c r="O479" s="42">
        <v>2863.9071539205434</v>
      </c>
      <c r="P479" s="42">
        <v>2855.5971539205434</v>
      </c>
      <c r="Q479" s="42">
        <v>2876.5571539205434</v>
      </c>
      <c r="R479" s="42">
        <v>2927.7671539205435</v>
      </c>
      <c r="S479" s="42">
        <v>3105.607153920543</v>
      </c>
      <c r="T479" s="42">
        <v>2756.9271539205433</v>
      </c>
      <c r="U479" s="42">
        <v>2754.1971539205433</v>
      </c>
      <c r="V479" s="42">
        <v>2751.7671539205435</v>
      </c>
      <c r="W479" s="42">
        <v>2881.9471539205433</v>
      </c>
      <c r="X479" s="42">
        <v>2875.2471539205435</v>
      </c>
      <c r="Y479" s="42">
        <v>2763.4871539205433</v>
      </c>
    </row>
    <row r="480" spans="1:25" ht="15.75" customHeight="1">
      <c r="A480" s="41">
        <f t="shared" si="12"/>
        <v>43135</v>
      </c>
      <c r="B480" s="42">
        <v>2673.7771539205432</v>
      </c>
      <c r="C480" s="42">
        <v>2672.1171539205434</v>
      </c>
      <c r="D480" s="42">
        <v>2705.437153920543</v>
      </c>
      <c r="E480" s="42">
        <v>2729.8771539205436</v>
      </c>
      <c r="F480" s="42">
        <v>2745.2571539205433</v>
      </c>
      <c r="G480" s="42">
        <v>2754.1771539205433</v>
      </c>
      <c r="H480" s="42">
        <v>2715.5271539205432</v>
      </c>
      <c r="I480" s="42">
        <v>2685.7271539205435</v>
      </c>
      <c r="J480" s="42">
        <v>2685.4471539205433</v>
      </c>
      <c r="K480" s="42">
        <v>2683.6371539205434</v>
      </c>
      <c r="L480" s="42">
        <v>2674.3371539205436</v>
      </c>
      <c r="M480" s="42">
        <v>2691.187153920543</v>
      </c>
      <c r="N480" s="42">
        <v>2685.607153920543</v>
      </c>
      <c r="O480" s="42">
        <v>2687.7671539205435</v>
      </c>
      <c r="P480" s="42">
        <v>2700.5371539205435</v>
      </c>
      <c r="Q480" s="42">
        <v>2686.6171539205434</v>
      </c>
      <c r="R480" s="42">
        <v>2751.4271539205433</v>
      </c>
      <c r="S480" s="42">
        <v>3026.2171539205433</v>
      </c>
      <c r="T480" s="42">
        <v>2763.397153920543</v>
      </c>
      <c r="U480" s="42">
        <v>2762.817153920543</v>
      </c>
      <c r="V480" s="42">
        <v>2790.8871539205434</v>
      </c>
      <c r="W480" s="42">
        <v>2868.567153920543</v>
      </c>
      <c r="X480" s="42">
        <v>2955.187153920543</v>
      </c>
      <c r="Y480" s="42">
        <v>2836.147153920543</v>
      </c>
    </row>
    <row r="481" spans="1:25" ht="15.75" customHeight="1">
      <c r="A481" s="41">
        <f t="shared" si="12"/>
        <v>43136</v>
      </c>
      <c r="B481" s="42">
        <v>2660.2371539205433</v>
      </c>
      <c r="C481" s="42">
        <v>2688.0071539205433</v>
      </c>
      <c r="D481" s="42">
        <v>2722.4871539205433</v>
      </c>
      <c r="E481" s="42">
        <v>2748.2271539205435</v>
      </c>
      <c r="F481" s="42">
        <v>2765.3471539205434</v>
      </c>
      <c r="G481" s="42">
        <v>2746.6371539205434</v>
      </c>
      <c r="H481" s="42">
        <v>2683.7071539205435</v>
      </c>
      <c r="I481" s="42">
        <v>2750.5871539205436</v>
      </c>
      <c r="J481" s="42">
        <v>2688.8071539205434</v>
      </c>
      <c r="K481" s="42">
        <v>2687.0871539205436</v>
      </c>
      <c r="L481" s="42">
        <v>2691.3371539205436</v>
      </c>
      <c r="M481" s="42">
        <v>2717.3671539205434</v>
      </c>
      <c r="N481" s="42">
        <v>2689.7271539205435</v>
      </c>
      <c r="O481" s="42">
        <v>2696.7271539205435</v>
      </c>
      <c r="P481" s="42">
        <v>2724.3671539205434</v>
      </c>
      <c r="Q481" s="42">
        <v>2695.2571539205433</v>
      </c>
      <c r="R481" s="42">
        <v>2667.2071539205435</v>
      </c>
      <c r="S481" s="42">
        <v>2871.937153920543</v>
      </c>
      <c r="T481" s="42">
        <v>2750.9771539205435</v>
      </c>
      <c r="U481" s="42">
        <v>2756.3071539205434</v>
      </c>
      <c r="V481" s="42">
        <v>2762.937153920543</v>
      </c>
      <c r="W481" s="42">
        <v>2881.817153920543</v>
      </c>
      <c r="X481" s="42">
        <v>2828.437153920543</v>
      </c>
      <c r="Y481" s="42">
        <v>2742.067153920543</v>
      </c>
    </row>
    <row r="482" spans="1:25" ht="15.75" customHeight="1">
      <c r="A482" s="41">
        <f t="shared" si="12"/>
        <v>43137</v>
      </c>
      <c r="B482" s="42">
        <v>2658.1371539205434</v>
      </c>
      <c r="C482" s="42">
        <v>2671.2471539205435</v>
      </c>
      <c r="D482" s="42">
        <v>2706.8071539205434</v>
      </c>
      <c r="E482" s="42">
        <v>2730.3771539205436</v>
      </c>
      <c r="F482" s="42">
        <v>2739.4871539205433</v>
      </c>
      <c r="G482" s="42">
        <v>2728.5571539205434</v>
      </c>
      <c r="H482" s="42">
        <v>2656.7171539205433</v>
      </c>
      <c r="I482" s="42">
        <v>2787.8471539205434</v>
      </c>
      <c r="J482" s="42">
        <v>2668.0071539205433</v>
      </c>
      <c r="K482" s="42">
        <v>2660.687153920543</v>
      </c>
      <c r="L482" s="42">
        <v>2673.0871539205436</v>
      </c>
      <c r="M482" s="42">
        <v>2696.8271539205434</v>
      </c>
      <c r="N482" s="42">
        <v>2682.5571539205434</v>
      </c>
      <c r="O482" s="42">
        <v>2685.067153920543</v>
      </c>
      <c r="P482" s="42">
        <v>2702.5771539205434</v>
      </c>
      <c r="Q482" s="42">
        <v>2685.4771539205435</v>
      </c>
      <c r="R482" s="42">
        <v>2691.3471539205434</v>
      </c>
      <c r="S482" s="42">
        <v>2898.2671539205435</v>
      </c>
      <c r="T482" s="42">
        <v>2741.0571539205434</v>
      </c>
      <c r="U482" s="42">
        <v>2735.897153920543</v>
      </c>
      <c r="V482" s="42">
        <v>2745.7671539205435</v>
      </c>
      <c r="W482" s="42">
        <v>2835.857153920543</v>
      </c>
      <c r="X482" s="42">
        <v>2845.6571539205434</v>
      </c>
      <c r="Y482" s="42">
        <v>2749.8271539205434</v>
      </c>
    </row>
    <row r="483" spans="1:25" ht="15.75" customHeight="1">
      <c r="A483" s="41">
        <f t="shared" si="12"/>
        <v>43138</v>
      </c>
      <c r="B483" s="42">
        <v>2650.357153920543</v>
      </c>
      <c r="C483" s="42">
        <v>2664.817153920543</v>
      </c>
      <c r="D483" s="42">
        <v>2700.7671539205435</v>
      </c>
      <c r="E483" s="42">
        <v>2723.9771539205435</v>
      </c>
      <c r="F483" s="42">
        <v>2740.857153920543</v>
      </c>
      <c r="G483" s="42">
        <v>2726.357153920543</v>
      </c>
      <c r="H483" s="42">
        <v>2685.7271539205435</v>
      </c>
      <c r="I483" s="42">
        <v>2945.2471539205435</v>
      </c>
      <c r="J483" s="42">
        <v>2740.4271539205433</v>
      </c>
      <c r="K483" s="42">
        <v>2740.7471539205435</v>
      </c>
      <c r="L483" s="42">
        <v>2730.647153920543</v>
      </c>
      <c r="M483" s="42">
        <v>2765.7171539205433</v>
      </c>
      <c r="N483" s="42">
        <v>2794.6371539205434</v>
      </c>
      <c r="O483" s="42">
        <v>2792.9771539205435</v>
      </c>
      <c r="P483" s="42">
        <v>2800.9871539205433</v>
      </c>
      <c r="Q483" s="42">
        <v>2794.7771539205432</v>
      </c>
      <c r="R483" s="42">
        <v>2719.9671539205433</v>
      </c>
      <c r="S483" s="42">
        <v>2904.8871539205434</v>
      </c>
      <c r="T483" s="42">
        <v>2916.107153920543</v>
      </c>
      <c r="U483" s="42">
        <v>2907.2371539205433</v>
      </c>
      <c r="V483" s="42">
        <v>3001.1971539205433</v>
      </c>
      <c r="W483" s="42">
        <v>3090.357153920543</v>
      </c>
      <c r="X483" s="42">
        <v>2787.0071539205433</v>
      </c>
      <c r="Y483" s="42">
        <v>2760.8871539205434</v>
      </c>
    </row>
    <row r="484" spans="1:25" ht="15.75" customHeight="1">
      <c r="A484" s="41">
        <f t="shared" si="12"/>
        <v>43139</v>
      </c>
      <c r="B484" s="42">
        <v>2654.3371539205436</v>
      </c>
      <c r="C484" s="42">
        <v>2665.797153920543</v>
      </c>
      <c r="D484" s="42">
        <v>2697.7771539205432</v>
      </c>
      <c r="E484" s="42">
        <v>2720.1771539205433</v>
      </c>
      <c r="F484" s="42">
        <v>2737.2171539205433</v>
      </c>
      <c r="G484" s="42">
        <v>2731.8071539205434</v>
      </c>
      <c r="H484" s="42">
        <v>2723.857153920543</v>
      </c>
      <c r="I484" s="42">
        <v>2875.5571539205434</v>
      </c>
      <c r="J484" s="42">
        <v>2704.6571539205434</v>
      </c>
      <c r="K484" s="42">
        <v>2725.437153920543</v>
      </c>
      <c r="L484" s="42">
        <v>2729.6571539205434</v>
      </c>
      <c r="M484" s="42">
        <v>2768.3771539205436</v>
      </c>
      <c r="N484" s="42">
        <v>2745.647153920543</v>
      </c>
      <c r="O484" s="42">
        <v>2754.6971539205433</v>
      </c>
      <c r="P484" s="42">
        <v>2770.0971539205434</v>
      </c>
      <c r="Q484" s="42">
        <v>2752.107153920543</v>
      </c>
      <c r="R484" s="42">
        <v>2763.1971539205433</v>
      </c>
      <c r="S484" s="42">
        <v>3114.0471539205437</v>
      </c>
      <c r="T484" s="42">
        <v>2849.9071539205434</v>
      </c>
      <c r="U484" s="42">
        <v>2839.6771539205433</v>
      </c>
      <c r="V484" s="42">
        <v>2941.4571539205435</v>
      </c>
      <c r="W484" s="42">
        <v>3007.3871539205434</v>
      </c>
      <c r="X484" s="42">
        <v>2891.0571539205434</v>
      </c>
      <c r="Y484" s="42">
        <v>2798.1371539205434</v>
      </c>
    </row>
    <row r="485" spans="1:25" ht="15.75" customHeight="1">
      <c r="A485" s="41">
        <f t="shared" si="12"/>
        <v>43140</v>
      </c>
      <c r="B485" s="42">
        <v>2689.0371539205435</v>
      </c>
      <c r="C485" s="42">
        <v>2693.9571539205435</v>
      </c>
      <c r="D485" s="42">
        <v>2728.1371539205434</v>
      </c>
      <c r="E485" s="42">
        <v>2748.9871539205433</v>
      </c>
      <c r="F485" s="42">
        <v>2764.2571539205433</v>
      </c>
      <c r="G485" s="42">
        <v>2746.9771539205435</v>
      </c>
      <c r="H485" s="42">
        <v>2697.7071539205435</v>
      </c>
      <c r="I485" s="42">
        <v>2840.937153920543</v>
      </c>
      <c r="J485" s="42">
        <v>2694.2171539205433</v>
      </c>
      <c r="K485" s="42">
        <v>2728.1271539205436</v>
      </c>
      <c r="L485" s="42">
        <v>2734.1671539205436</v>
      </c>
      <c r="M485" s="42">
        <v>2744.9671539205433</v>
      </c>
      <c r="N485" s="42">
        <v>2824.0971539205434</v>
      </c>
      <c r="O485" s="42">
        <v>2863.817153920543</v>
      </c>
      <c r="P485" s="42">
        <v>2836.4671539205433</v>
      </c>
      <c r="Q485" s="42">
        <v>2882.0771539205434</v>
      </c>
      <c r="R485" s="42">
        <v>2982.5571539205434</v>
      </c>
      <c r="S485" s="42">
        <v>3219.317153920543</v>
      </c>
      <c r="T485" s="42">
        <v>2903.0871539205436</v>
      </c>
      <c r="U485" s="42">
        <v>2893.7171539205433</v>
      </c>
      <c r="V485" s="42">
        <v>2877.0971539205434</v>
      </c>
      <c r="W485" s="42">
        <v>2911.6671539205436</v>
      </c>
      <c r="X485" s="42">
        <v>2896.5571539205434</v>
      </c>
      <c r="Y485" s="42">
        <v>2785.1171539205434</v>
      </c>
    </row>
    <row r="486" spans="1:25" ht="15.75" customHeight="1">
      <c r="A486" s="41">
        <f t="shared" si="12"/>
        <v>43141</v>
      </c>
      <c r="B486" s="42">
        <v>2662.1571539205434</v>
      </c>
      <c r="C486" s="42">
        <v>2684.1571539205434</v>
      </c>
      <c r="D486" s="42">
        <v>2718.067153920543</v>
      </c>
      <c r="E486" s="42">
        <v>2741.1671539205436</v>
      </c>
      <c r="F486" s="42">
        <v>2748.9671539205433</v>
      </c>
      <c r="G486" s="42">
        <v>2730.5571539205434</v>
      </c>
      <c r="H486" s="42">
        <v>2675.547153920543</v>
      </c>
      <c r="I486" s="42">
        <v>2783.4571539205435</v>
      </c>
      <c r="J486" s="42">
        <v>2755.3871539205434</v>
      </c>
      <c r="K486" s="42">
        <v>2740.6171539205434</v>
      </c>
      <c r="L486" s="42">
        <v>2749.2571539205433</v>
      </c>
      <c r="M486" s="42">
        <v>2733.6671539205436</v>
      </c>
      <c r="N486" s="42">
        <v>2730.7771539205432</v>
      </c>
      <c r="O486" s="42">
        <v>2727.5971539205434</v>
      </c>
      <c r="P486" s="42">
        <v>2772.2871539205435</v>
      </c>
      <c r="Q486" s="42">
        <v>2713.6571539205434</v>
      </c>
      <c r="R486" s="42">
        <v>2814.6271539205436</v>
      </c>
      <c r="S486" s="42">
        <v>3117.8771539205436</v>
      </c>
      <c r="T486" s="42">
        <v>2838.5071539205433</v>
      </c>
      <c r="U486" s="42">
        <v>2846.5571539205434</v>
      </c>
      <c r="V486" s="42">
        <v>2845.7271539205435</v>
      </c>
      <c r="W486" s="42">
        <v>2993.4171539205436</v>
      </c>
      <c r="X486" s="42">
        <v>3000.5771539205434</v>
      </c>
      <c r="Y486" s="42">
        <v>2766.5871539205436</v>
      </c>
    </row>
    <row r="487" spans="1:25" ht="15.75" customHeight="1">
      <c r="A487" s="41">
        <f t="shared" si="12"/>
        <v>43142</v>
      </c>
      <c r="B487" s="42">
        <v>2686.0771539205434</v>
      </c>
      <c r="C487" s="42">
        <v>2700.5371539205435</v>
      </c>
      <c r="D487" s="42">
        <v>2733.8671539205434</v>
      </c>
      <c r="E487" s="42">
        <v>2760.1971539205433</v>
      </c>
      <c r="F487" s="42">
        <v>2774.937153920543</v>
      </c>
      <c r="G487" s="42">
        <v>2752.5071539205433</v>
      </c>
      <c r="H487" s="42">
        <v>2683.6771539205433</v>
      </c>
      <c r="I487" s="42">
        <v>2682.4871539205433</v>
      </c>
      <c r="J487" s="42">
        <v>2717.0371539205435</v>
      </c>
      <c r="K487" s="42">
        <v>2753.9471539205433</v>
      </c>
      <c r="L487" s="42">
        <v>2797.0771539205434</v>
      </c>
      <c r="M487" s="42">
        <v>2810.2471539205435</v>
      </c>
      <c r="N487" s="42">
        <v>2836.3671539205434</v>
      </c>
      <c r="O487" s="42">
        <v>2835.0371539205435</v>
      </c>
      <c r="P487" s="42">
        <v>2769.8871539205434</v>
      </c>
      <c r="Q487" s="42">
        <v>2782.1671539205436</v>
      </c>
      <c r="R487" s="42">
        <v>2823.9571539205435</v>
      </c>
      <c r="S487" s="42">
        <v>3101.7671539205435</v>
      </c>
      <c r="T487" s="42">
        <v>2990.8271539205434</v>
      </c>
      <c r="U487" s="42">
        <v>2848.2771539205432</v>
      </c>
      <c r="V487" s="42">
        <v>2867.0271539205432</v>
      </c>
      <c r="W487" s="42">
        <v>3048.817153920543</v>
      </c>
      <c r="X487" s="42">
        <v>2963.5971539205434</v>
      </c>
      <c r="Y487" s="42">
        <v>2769.8771539205436</v>
      </c>
    </row>
    <row r="488" spans="1:25" ht="15.75" customHeight="1">
      <c r="A488" s="41">
        <f t="shared" si="12"/>
        <v>43143</v>
      </c>
      <c r="B488" s="42">
        <v>2675.7071539205435</v>
      </c>
      <c r="C488" s="42">
        <v>2696.5271539205432</v>
      </c>
      <c r="D488" s="42">
        <v>2730.7871539205435</v>
      </c>
      <c r="E488" s="42">
        <v>2756.4771539205435</v>
      </c>
      <c r="F488" s="42">
        <v>2774.187153920543</v>
      </c>
      <c r="G488" s="42">
        <v>2752.2071539205435</v>
      </c>
      <c r="H488" s="42">
        <v>2697.3771539205436</v>
      </c>
      <c r="I488" s="42">
        <v>2840.9471539205433</v>
      </c>
      <c r="J488" s="42">
        <v>2739.2271539205435</v>
      </c>
      <c r="K488" s="42">
        <v>2790.9871539205433</v>
      </c>
      <c r="L488" s="42">
        <v>2839.3871539205434</v>
      </c>
      <c r="M488" s="42">
        <v>2829.4871539205433</v>
      </c>
      <c r="N488" s="42">
        <v>2853.8071539205434</v>
      </c>
      <c r="O488" s="42">
        <v>2826.1671539205436</v>
      </c>
      <c r="P488" s="42">
        <v>2856.817153920543</v>
      </c>
      <c r="Q488" s="42">
        <v>2773.147153920543</v>
      </c>
      <c r="R488" s="42">
        <v>2819.4771539205435</v>
      </c>
      <c r="S488" s="42">
        <v>3098.567153920543</v>
      </c>
      <c r="T488" s="42">
        <v>2830.6671539205436</v>
      </c>
      <c r="U488" s="42">
        <v>2826.0871539205436</v>
      </c>
      <c r="V488" s="42">
        <v>2847.047153920543</v>
      </c>
      <c r="W488" s="42">
        <v>2942.437153920543</v>
      </c>
      <c r="X488" s="42">
        <v>2975.797153920543</v>
      </c>
      <c r="Y488" s="42">
        <v>2839.0771539205434</v>
      </c>
    </row>
    <row r="489" spans="1:25" ht="15.75" customHeight="1">
      <c r="A489" s="41">
        <f t="shared" si="12"/>
        <v>43144</v>
      </c>
      <c r="B489" s="42">
        <v>2678.4771539205435</v>
      </c>
      <c r="C489" s="42">
        <v>2704.0171539205435</v>
      </c>
      <c r="D489" s="42">
        <v>2730.8471539205434</v>
      </c>
      <c r="E489" s="42">
        <v>2758.2771539205432</v>
      </c>
      <c r="F489" s="42">
        <v>2774.0071539205433</v>
      </c>
      <c r="G489" s="42">
        <v>2755.8771539205436</v>
      </c>
      <c r="H489" s="42">
        <v>2699.817153920543</v>
      </c>
      <c r="I489" s="42">
        <v>2842.7471539205435</v>
      </c>
      <c r="J489" s="42">
        <v>2688.4571539205435</v>
      </c>
      <c r="K489" s="42">
        <v>2739.5071539205433</v>
      </c>
      <c r="L489" s="42">
        <v>2780.7371539205433</v>
      </c>
      <c r="M489" s="42">
        <v>2774.9771539205435</v>
      </c>
      <c r="N489" s="42">
        <v>2791.3671539205434</v>
      </c>
      <c r="O489" s="42">
        <v>2780.6271539205436</v>
      </c>
      <c r="P489" s="42">
        <v>2728.5171539205435</v>
      </c>
      <c r="Q489" s="42">
        <v>2729.0271539205432</v>
      </c>
      <c r="R489" s="42">
        <v>2760.1171539205434</v>
      </c>
      <c r="S489" s="42">
        <v>2972.6671539205436</v>
      </c>
      <c r="T489" s="42">
        <v>2773.2271539205435</v>
      </c>
      <c r="U489" s="42">
        <v>2766.8671539205434</v>
      </c>
      <c r="V489" s="42">
        <v>2785.0371539205435</v>
      </c>
      <c r="W489" s="42">
        <v>2879.3871539205434</v>
      </c>
      <c r="X489" s="42">
        <v>2871.0571539205434</v>
      </c>
      <c r="Y489" s="42">
        <v>2760.9471539205433</v>
      </c>
    </row>
    <row r="490" spans="1:25" ht="15.75" customHeight="1">
      <c r="A490" s="41">
        <f t="shared" si="12"/>
        <v>43145</v>
      </c>
      <c r="B490" s="42">
        <v>2647.5171539205435</v>
      </c>
      <c r="C490" s="42">
        <v>2722.8371539205436</v>
      </c>
      <c r="D490" s="42">
        <v>2746.3271539205434</v>
      </c>
      <c r="E490" s="42">
        <v>2772.7071539205435</v>
      </c>
      <c r="F490" s="42">
        <v>2784.8471539205434</v>
      </c>
      <c r="G490" s="42">
        <v>2764.4771539205435</v>
      </c>
      <c r="H490" s="42">
        <v>2674.2671539205435</v>
      </c>
      <c r="I490" s="42">
        <v>2789.6571539205434</v>
      </c>
      <c r="J490" s="42">
        <v>2677.6171539205434</v>
      </c>
      <c r="K490" s="42">
        <v>2750.357153920543</v>
      </c>
      <c r="L490" s="42">
        <v>2734.3371539205436</v>
      </c>
      <c r="M490" s="42">
        <v>2693.9071539205434</v>
      </c>
      <c r="N490" s="42">
        <v>2738.0571539205434</v>
      </c>
      <c r="O490" s="42">
        <v>2773.8071539205434</v>
      </c>
      <c r="P490" s="42">
        <v>2743.937153920543</v>
      </c>
      <c r="Q490" s="42">
        <v>2746.547153920543</v>
      </c>
      <c r="R490" s="42">
        <v>2741.4271539205433</v>
      </c>
      <c r="S490" s="42">
        <v>2902.1771539205433</v>
      </c>
      <c r="T490" s="42">
        <v>2709.1671539205436</v>
      </c>
      <c r="U490" s="42">
        <v>2732.6571539205434</v>
      </c>
      <c r="V490" s="42">
        <v>2754.6171539205434</v>
      </c>
      <c r="W490" s="42">
        <v>2884.9271539205433</v>
      </c>
      <c r="X490" s="42">
        <v>2813.1171539205434</v>
      </c>
      <c r="Y490" s="42">
        <v>2735.2271539205435</v>
      </c>
    </row>
    <row r="491" spans="1:25" ht="15.75" customHeight="1">
      <c r="A491" s="41">
        <f t="shared" si="12"/>
        <v>43146</v>
      </c>
      <c r="B491" s="42">
        <v>2627.187153920543</v>
      </c>
      <c r="C491" s="42">
        <v>2688.9571539205435</v>
      </c>
      <c r="D491" s="42">
        <v>2738.9571539205435</v>
      </c>
      <c r="E491" s="42">
        <v>2770.437153920543</v>
      </c>
      <c r="F491" s="42">
        <v>2785.2371539205433</v>
      </c>
      <c r="G491" s="42">
        <v>2752.2171539205433</v>
      </c>
      <c r="H491" s="42">
        <v>2622.9471539205433</v>
      </c>
      <c r="I491" s="42">
        <v>2756.1371539205434</v>
      </c>
      <c r="J491" s="42">
        <v>2671.2271539205435</v>
      </c>
      <c r="K491" s="42">
        <v>2758.4471539205433</v>
      </c>
      <c r="L491" s="42">
        <v>2791.297153920543</v>
      </c>
      <c r="M491" s="42">
        <v>2786.2571539205433</v>
      </c>
      <c r="N491" s="42">
        <v>2822.7171539205433</v>
      </c>
      <c r="O491" s="42">
        <v>2839.647153920543</v>
      </c>
      <c r="P491" s="42">
        <v>2779.3071539205434</v>
      </c>
      <c r="Q491" s="42">
        <v>2782.7671539205435</v>
      </c>
      <c r="R491" s="42">
        <v>2834.1371539205434</v>
      </c>
      <c r="S491" s="42">
        <v>2891.5571539205434</v>
      </c>
      <c r="T491" s="42">
        <v>2723.7571539205433</v>
      </c>
      <c r="U491" s="42">
        <v>2708.9471539205433</v>
      </c>
      <c r="V491" s="42">
        <v>2714.1171539205434</v>
      </c>
      <c r="W491" s="42">
        <v>2872.397153920543</v>
      </c>
      <c r="X491" s="42">
        <v>2835.1671539205436</v>
      </c>
      <c r="Y491" s="42">
        <v>2727.6371539205434</v>
      </c>
    </row>
    <row r="492" spans="1:25" ht="15.75" customHeight="1">
      <c r="A492" s="41">
        <f t="shared" si="12"/>
        <v>43147</v>
      </c>
      <c r="B492" s="42">
        <v>2671.5771539205434</v>
      </c>
      <c r="C492" s="42">
        <v>2695.2571539205433</v>
      </c>
      <c r="D492" s="42">
        <v>2744.5771539205434</v>
      </c>
      <c r="E492" s="42">
        <v>2770.9671539205433</v>
      </c>
      <c r="F492" s="42">
        <v>2792.147153920543</v>
      </c>
      <c r="G492" s="42">
        <v>2772.7571539205433</v>
      </c>
      <c r="H492" s="42">
        <v>2676.0171539205435</v>
      </c>
      <c r="I492" s="42">
        <v>2886.2871539205435</v>
      </c>
      <c r="J492" s="42">
        <v>2686.1771539205433</v>
      </c>
      <c r="K492" s="42">
        <v>2808.547153920543</v>
      </c>
      <c r="L492" s="42">
        <v>2844.5971539205434</v>
      </c>
      <c r="M492" s="42">
        <v>2842.8471539205434</v>
      </c>
      <c r="N492" s="42">
        <v>2887.8671539205434</v>
      </c>
      <c r="O492" s="42">
        <v>2907.4271539205433</v>
      </c>
      <c r="P492" s="42">
        <v>2832.9671539205433</v>
      </c>
      <c r="Q492" s="42">
        <v>2847.1771539205433</v>
      </c>
      <c r="R492" s="42">
        <v>2895.9571539205435</v>
      </c>
      <c r="S492" s="42">
        <v>3087.1171539205434</v>
      </c>
      <c r="T492" s="42">
        <v>2762.797153920543</v>
      </c>
      <c r="U492" s="42">
        <v>2753.0271539205432</v>
      </c>
      <c r="V492" s="42">
        <v>2756.647153920543</v>
      </c>
      <c r="W492" s="42">
        <v>2910.1771539205433</v>
      </c>
      <c r="X492" s="42">
        <v>2963.5171539205435</v>
      </c>
      <c r="Y492" s="42">
        <v>2742.2371539205433</v>
      </c>
    </row>
    <row r="493" spans="1:25" ht="15.75">
      <c r="A493" s="41">
        <f t="shared" si="12"/>
        <v>43148</v>
      </c>
      <c r="B493" s="42">
        <v>2650.187153920543</v>
      </c>
      <c r="C493" s="42">
        <v>2679.5771539205434</v>
      </c>
      <c r="D493" s="42">
        <v>2717.3871539205434</v>
      </c>
      <c r="E493" s="42">
        <v>2745.9171539205436</v>
      </c>
      <c r="F493" s="42">
        <v>2759.567153920543</v>
      </c>
      <c r="G493" s="42">
        <v>2762.8271539205434</v>
      </c>
      <c r="H493" s="42">
        <v>2698.7571539205433</v>
      </c>
      <c r="I493" s="42">
        <v>2759.4171539205436</v>
      </c>
      <c r="J493" s="42">
        <v>2679.8471539205434</v>
      </c>
      <c r="K493" s="42">
        <v>2714.2071539205435</v>
      </c>
      <c r="L493" s="42">
        <v>2762.1771539205433</v>
      </c>
      <c r="M493" s="42">
        <v>2774.297153920543</v>
      </c>
      <c r="N493" s="42">
        <v>2805.2271539205435</v>
      </c>
      <c r="O493" s="42">
        <v>2800.357153920543</v>
      </c>
      <c r="P493" s="42">
        <v>2739.0171539205435</v>
      </c>
      <c r="Q493" s="42">
        <v>2754.547153920543</v>
      </c>
      <c r="R493" s="42">
        <v>2795.9771539205435</v>
      </c>
      <c r="S493" s="42">
        <v>3079.6971539205433</v>
      </c>
      <c r="T493" s="42">
        <v>2769.9971539205435</v>
      </c>
      <c r="U493" s="42">
        <v>2764.0771539205434</v>
      </c>
      <c r="V493" s="42">
        <v>2782.897153920543</v>
      </c>
      <c r="W493" s="42">
        <v>2890.2371539205433</v>
      </c>
      <c r="X493" s="42">
        <v>2953.0171539205435</v>
      </c>
      <c r="Y493" s="42">
        <v>2761.067153920543</v>
      </c>
    </row>
    <row r="494" spans="1:25" ht="15.75">
      <c r="A494" s="41">
        <f t="shared" si="12"/>
        <v>43149</v>
      </c>
      <c r="B494" s="42">
        <v>2704.6171539205434</v>
      </c>
      <c r="C494" s="42">
        <v>2747.857153920543</v>
      </c>
      <c r="D494" s="42">
        <v>2774.4871539205433</v>
      </c>
      <c r="E494" s="42">
        <v>2803.1371539205434</v>
      </c>
      <c r="F494" s="42">
        <v>2826.3271539205434</v>
      </c>
      <c r="G494" s="42">
        <v>2807.7271539205435</v>
      </c>
      <c r="H494" s="42">
        <v>2744.4771539205435</v>
      </c>
      <c r="I494" s="42">
        <v>2814.437153920543</v>
      </c>
      <c r="J494" s="42">
        <v>2762.4971539205435</v>
      </c>
      <c r="K494" s="42">
        <v>2702.4071539205434</v>
      </c>
      <c r="L494" s="42">
        <v>2781.9471539205433</v>
      </c>
      <c r="M494" s="42">
        <v>2842.2771539205432</v>
      </c>
      <c r="N494" s="42">
        <v>2867.2071539205435</v>
      </c>
      <c r="O494" s="42">
        <v>2855.437153920543</v>
      </c>
      <c r="P494" s="42">
        <v>2822.7071539205435</v>
      </c>
      <c r="Q494" s="42">
        <v>2834.5571539205434</v>
      </c>
      <c r="R494" s="42">
        <v>2902.4871539205433</v>
      </c>
      <c r="S494" s="42">
        <v>3085.0771539205434</v>
      </c>
      <c r="T494" s="42">
        <v>2883.567153920543</v>
      </c>
      <c r="U494" s="42">
        <v>2853.1271539205436</v>
      </c>
      <c r="V494" s="42">
        <v>2762.7271539205435</v>
      </c>
      <c r="W494" s="42">
        <v>2881.6771539205433</v>
      </c>
      <c r="X494" s="42">
        <v>2985.9071539205434</v>
      </c>
      <c r="Y494" s="42">
        <v>2836.2071539205435</v>
      </c>
    </row>
    <row r="495" spans="1:25" ht="15.75">
      <c r="A495" s="41">
        <f t="shared" si="12"/>
        <v>43150</v>
      </c>
      <c r="B495" s="42">
        <v>2693.937153920543</v>
      </c>
      <c r="C495" s="42">
        <v>2717.5571539205434</v>
      </c>
      <c r="D495" s="42">
        <v>2761.1571539205434</v>
      </c>
      <c r="E495" s="42">
        <v>2786.2571539205433</v>
      </c>
      <c r="F495" s="42">
        <v>2797.8771539205436</v>
      </c>
      <c r="G495" s="42">
        <v>2776.897153920543</v>
      </c>
      <c r="H495" s="42">
        <v>2678.6771539205433</v>
      </c>
      <c r="I495" s="42">
        <v>2828.4171539205436</v>
      </c>
      <c r="J495" s="42">
        <v>2725.2071539205435</v>
      </c>
      <c r="K495" s="42">
        <v>2767.0171539205435</v>
      </c>
      <c r="L495" s="42">
        <v>2785.6571539205434</v>
      </c>
      <c r="M495" s="42">
        <v>2822.4571539205435</v>
      </c>
      <c r="N495" s="42">
        <v>2876.4571539205435</v>
      </c>
      <c r="O495" s="42">
        <v>2873.1771539205433</v>
      </c>
      <c r="P495" s="42">
        <v>2831.147153920543</v>
      </c>
      <c r="Q495" s="42">
        <v>2885.2871539205435</v>
      </c>
      <c r="R495" s="42">
        <v>2936.067153920543</v>
      </c>
      <c r="S495" s="42">
        <v>3092.817153920543</v>
      </c>
      <c r="T495" s="42">
        <v>2769.3471539205434</v>
      </c>
      <c r="U495" s="42">
        <v>2752.357153920543</v>
      </c>
      <c r="V495" s="42">
        <v>2748.6271539205436</v>
      </c>
      <c r="W495" s="42">
        <v>2876.8371539205436</v>
      </c>
      <c r="X495" s="42">
        <v>2863.3871539205434</v>
      </c>
      <c r="Y495" s="42">
        <v>2761.8471539205434</v>
      </c>
    </row>
    <row r="496" spans="1:25" ht="15.75">
      <c r="A496" s="41">
        <f t="shared" si="12"/>
        <v>43151</v>
      </c>
      <c r="B496" s="42">
        <v>2652.147153920543</v>
      </c>
      <c r="C496" s="42">
        <v>2715.4271539205433</v>
      </c>
      <c r="D496" s="42">
        <v>2758.3471539205434</v>
      </c>
      <c r="E496" s="42">
        <v>2783.7671539205435</v>
      </c>
      <c r="F496" s="42">
        <v>2795.567153920543</v>
      </c>
      <c r="G496" s="42">
        <v>2773.897153920543</v>
      </c>
      <c r="H496" s="42">
        <v>2670.7671539205435</v>
      </c>
      <c r="I496" s="42">
        <v>2826.7671539205435</v>
      </c>
      <c r="J496" s="42">
        <v>2687.2871539205435</v>
      </c>
      <c r="K496" s="42">
        <v>2771.9971539205435</v>
      </c>
      <c r="L496" s="42">
        <v>2736.6271539205436</v>
      </c>
      <c r="M496" s="42">
        <v>2827.547153920543</v>
      </c>
      <c r="N496" s="42">
        <v>2884.4771539205435</v>
      </c>
      <c r="O496" s="42">
        <v>2880.0571539205434</v>
      </c>
      <c r="P496" s="42">
        <v>2771.1271539205436</v>
      </c>
      <c r="Q496" s="42">
        <v>2893.9171539205436</v>
      </c>
      <c r="R496" s="42">
        <v>2855.797153920543</v>
      </c>
      <c r="S496" s="42">
        <v>3118.2071539205435</v>
      </c>
      <c r="T496" s="42">
        <v>2750.1171539205434</v>
      </c>
      <c r="U496" s="42">
        <v>2748.607153920543</v>
      </c>
      <c r="V496" s="42">
        <v>2755.107153920543</v>
      </c>
      <c r="W496" s="42">
        <v>2878.6971539205433</v>
      </c>
      <c r="X496" s="42">
        <v>2866.6971539205433</v>
      </c>
      <c r="Y496" s="42">
        <v>2764.5971539205434</v>
      </c>
    </row>
    <row r="497" spans="1:25" ht="15.75">
      <c r="A497" s="41">
        <f t="shared" si="12"/>
        <v>43152</v>
      </c>
      <c r="B497" s="42">
        <v>2640.1171539205434</v>
      </c>
      <c r="C497" s="42">
        <v>2694.4271539205433</v>
      </c>
      <c r="D497" s="42">
        <v>2735.067153920543</v>
      </c>
      <c r="E497" s="42">
        <v>2761.9871539205433</v>
      </c>
      <c r="F497" s="42">
        <v>2777.2171539205433</v>
      </c>
      <c r="G497" s="42">
        <v>2751.1271539205436</v>
      </c>
      <c r="H497" s="42">
        <v>2677.6771539205433</v>
      </c>
      <c r="I497" s="42">
        <v>2824.7671539205435</v>
      </c>
      <c r="J497" s="42">
        <v>2696.897153920543</v>
      </c>
      <c r="K497" s="42">
        <v>2815.2671539205435</v>
      </c>
      <c r="L497" s="42">
        <v>2802.797153920543</v>
      </c>
      <c r="M497" s="42">
        <v>2891.4671539205433</v>
      </c>
      <c r="N497" s="42">
        <v>2781.9271539205433</v>
      </c>
      <c r="O497" s="42">
        <v>2770.797153920543</v>
      </c>
      <c r="P497" s="42">
        <v>2765.8271539205434</v>
      </c>
      <c r="Q497" s="42">
        <v>2721.1971539205433</v>
      </c>
      <c r="R497" s="42">
        <v>2790.6271539205436</v>
      </c>
      <c r="S497" s="42">
        <v>3090.3471539205434</v>
      </c>
      <c r="T497" s="42">
        <v>2749.0871539205436</v>
      </c>
      <c r="U497" s="42">
        <v>2751.2271539205435</v>
      </c>
      <c r="V497" s="42">
        <v>2770.1271539205436</v>
      </c>
      <c r="W497" s="42">
        <v>2882.9671539205433</v>
      </c>
      <c r="X497" s="42">
        <v>2961.9771539205435</v>
      </c>
      <c r="Y497" s="42">
        <v>2815.147153920543</v>
      </c>
    </row>
    <row r="498" spans="1:25" ht="15.75">
      <c r="A498" s="41">
        <f t="shared" si="12"/>
        <v>43153</v>
      </c>
      <c r="B498" s="42">
        <v>2647.1771539205433</v>
      </c>
      <c r="C498" s="42">
        <v>2709.8871539205434</v>
      </c>
      <c r="D498" s="42">
        <v>2756.5571539205434</v>
      </c>
      <c r="E498" s="42">
        <v>2784.7371539205433</v>
      </c>
      <c r="F498" s="42">
        <v>2797.4271539205433</v>
      </c>
      <c r="G498" s="42">
        <v>2772.1371539205434</v>
      </c>
      <c r="H498" s="42">
        <v>2691.1271539205436</v>
      </c>
      <c r="I498" s="42">
        <v>2785.547153920543</v>
      </c>
      <c r="J498" s="42">
        <v>2657.3271539205434</v>
      </c>
      <c r="K498" s="42">
        <v>2761.937153920543</v>
      </c>
      <c r="L498" s="42">
        <v>2774.067153920543</v>
      </c>
      <c r="M498" s="42">
        <v>2840.4271539205433</v>
      </c>
      <c r="N498" s="42">
        <v>2818.1271539205436</v>
      </c>
      <c r="O498" s="42">
        <v>2799.297153920543</v>
      </c>
      <c r="P498" s="42">
        <v>2783.3771539205436</v>
      </c>
      <c r="Q498" s="42">
        <v>2721.8071539205434</v>
      </c>
      <c r="R498" s="42">
        <v>2758.0771539205434</v>
      </c>
      <c r="S498" s="42">
        <v>3049.727153920543</v>
      </c>
      <c r="T498" s="42">
        <v>2796.0571539205434</v>
      </c>
      <c r="U498" s="42">
        <v>2796.107153920543</v>
      </c>
      <c r="V498" s="42">
        <v>2818.567153920543</v>
      </c>
      <c r="W498" s="42">
        <v>2951.1971539205433</v>
      </c>
      <c r="X498" s="42">
        <v>2929.9271539205433</v>
      </c>
      <c r="Y498" s="42">
        <v>2723.2071539205435</v>
      </c>
    </row>
    <row r="499" spans="1:25" ht="15.75">
      <c r="A499" s="41">
        <f t="shared" si="12"/>
        <v>43154</v>
      </c>
      <c r="B499" s="42">
        <v>2662.147153920543</v>
      </c>
      <c r="C499" s="42">
        <v>2716.6271539205436</v>
      </c>
      <c r="D499" s="42">
        <v>2748.8071539205434</v>
      </c>
      <c r="E499" s="42">
        <v>2778.5071539205433</v>
      </c>
      <c r="F499" s="42">
        <v>2791.2571539205433</v>
      </c>
      <c r="G499" s="42">
        <v>2762.7871539205435</v>
      </c>
      <c r="H499" s="42">
        <v>2717.8771539205436</v>
      </c>
      <c r="I499" s="42">
        <v>2754.9071539205434</v>
      </c>
      <c r="J499" s="42">
        <v>2711.3671539205434</v>
      </c>
      <c r="K499" s="42">
        <v>2734.397153920543</v>
      </c>
      <c r="L499" s="42">
        <v>2818.6771539205433</v>
      </c>
      <c r="M499" s="42">
        <v>2728.0171539205435</v>
      </c>
      <c r="N499" s="42">
        <v>2709.7671539205435</v>
      </c>
      <c r="O499" s="42">
        <v>2703.6171539205434</v>
      </c>
      <c r="P499" s="42">
        <v>2695.8271539205434</v>
      </c>
      <c r="Q499" s="42">
        <v>2735.0371539205435</v>
      </c>
      <c r="R499" s="42">
        <v>2850.1571539205434</v>
      </c>
      <c r="S499" s="42">
        <v>3007.3871539205434</v>
      </c>
      <c r="T499" s="42">
        <v>2770.3371539205436</v>
      </c>
      <c r="U499" s="42">
        <v>2783.9471539205433</v>
      </c>
      <c r="V499" s="42">
        <v>2808.2771539205432</v>
      </c>
      <c r="W499" s="42">
        <v>2948.2171539205433</v>
      </c>
      <c r="X499" s="42">
        <v>2912.7071539205435</v>
      </c>
      <c r="Y499" s="42">
        <v>2790.6371539205434</v>
      </c>
    </row>
    <row r="500" spans="1:25" ht="15.75">
      <c r="A500" s="41">
        <f t="shared" si="12"/>
        <v>43155</v>
      </c>
      <c r="B500" s="42">
        <v>2693.3271539205434</v>
      </c>
      <c r="C500" s="42">
        <v>2743.0371539205435</v>
      </c>
      <c r="D500" s="42">
        <v>2787.2471539205435</v>
      </c>
      <c r="E500" s="42">
        <v>2819.6171539205434</v>
      </c>
      <c r="F500" s="42">
        <v>2842.067153920543</v>
      </c>
      <c r="G500" s="42">
        <v>2821.8771539205436</v>
      </c>
      <c r="H500" s="42">
        <v>2834.8671539205434</v>
      </c>
      <c r="I500" s="42">
        <v>2830.0871539205436</v>
      </c>
      <c r="J500" s="42">
        <v>2824.857153920543</v>
      </c>
      <c r="K500" s="42">
        <v>2731.9771539205435</v>
      </c>
      <c r="L500" s="42">
        <v>2721.8871539205434</v>
      </c>
      <c r="M500" s="42">
        <v>2690.1571539205434</v>
      </c>
      <c r="N500" s="42">
        <v>2714.647153920543</v>
      </c>
      <c r="O500" s="42">
        <v>2737.397153920543</v>
      </c>
      <c r="P500" s="42">
        <v>2769.397153920543</v>
      </c>
      <c r="Q500" s="42">
        <v>2811.5071539205433</v>
      </c>
      <c r="R500" s="42">
        <v>2857.857153920543</v>
      </c>
      <c r="S500" s="42">
        <v>2990.1571539205434</v>
      </c>
      <c r="T500" s="42">
        <v>2785.857153920543</v>
      </c>
      <c r="U500" s="42">
        <v>2787.297153920543</v>
      </c>
      <c r="V500" s="42">
        <v>2789.7571539205433</v>
      </c>
      <c r="W500" s="42">
        <v>2921.7271539205435</v>
      </c>
      <c r="X500" s="42">
        <v>2940.8871539205434</v>
      </c>
      <c r="Y500" s="42">
        <v>2750.1571539205434</v>
      </c>
    </row>
    <row r="501" spans="1:25" ht="15.75">
      <c r="A501" s="41">
        <f t="shared" si="12"/>
        <v>43156</v>
      </c>
      <c r="B501" s="42">
        <v>2664.1371539205434</v>
      </c>
      <c r="C501" s="42">
        <v>2732.857153920543</v>
      </c>
      <c r="D501" s="42">
        <v>2776.3471539205434</v>
      </c>
      <c r="E501" s="42">
        <v>2800.4471539205433</v>
      </c>
      <c r="F501" s="42">
        <v>2823.4771539205435</v>
      </c>
      <c r="G501" s="42">
        <v>2808.047153920543</v>
      </c>
      <c r="H501" s="42">
        <v>2771.4071539205434</v>
      </c>
      <c r="I501" s="42">
        <v>2767.1971539205433</v>
      </c>
      <c r="J501" s="42">
        <v>2800.9671539205433</v>
      </c>
      <c r="K501" s="42">
        <v>2714.7671539205435</v>
      </c>
      <c r="L501" s="42">
        <v>2757.5171539205435</v>
      </c>
      <c r="M501" s="42">
        <v>2701.0971539205434</v>
      </c>
      <c r="N501" s="42">
        <v>2697.7271539205435</v>
      </c>
      <c r="O501" s="42">
        <v>2776.857153920543</v>
      </c>
      <c r="P501" s="42">
        <v>2790.317153920543</v>
      </c>
      <c r="Q501" s="42">
        <v>2829.1771539205433</v>
      </c>
      <c r="R501" s="42">
        <v>2874.857153920543</v>
      </c>
      <c r="S501" s="42">
        <v>2985.937153920543</v>
      </c>
      <c r="T501" s="42">
        <v>2787.437153920543</v>
      </c>
      <c r="U501" s="42">
        <v>2786.047153920543</v>
      </c>
      <c r="V501" s="42">
        <v>2792.8671539205434</v>
      </c>
      <c r="W501" s="42">
        <v>2904.3071539205434</v>
      </c>
      <c r="X501" s="42">
        <v>2947.9671539205433</v>
      </c>
      <c r="Y501" s="42">
        <v>2757.147153920543</v>
      </c>
    </row>
    <row r="502" spans="1:25" ht="15.75">
      <c r="A502" s="41">
        <f t="shared" si="12"/>
        <v>43157</v>
      </c>
      <c r="B502" s="42">
        <v>2680.6971539205433</v>
      </c>
      <c r="C502" s="42">
        <v>2724.4771539205435</v>
      </c>
      <c r="D502" s="42">
        <v>2758.0571539205434</v>
      </c>
      <c r="E502" s="42">
        <v>2789.797153920543</v>
      </c>
      <c r="F502" s="42">
        <v>2802.2071539205435</v>
      </c>
      <c r="G502" s="42">
        <v>2770.2071539205435</v>
      </c>
      <c r="H502" s="42">
        <v>2701.6971539205433</v>
      </c>
      <c r="I502" s="42">
        <v>2851.1671539205436</v>
      </c>
      <c r="J502" s="42">
        <v>2729.067153920543</v>
      </c>
      <c r="K502" s="42">
        <v>2796.3871539205434</v>
      </c>
      <c r="L502" s="42">
        <v>2757.0271539205432</v>
      </c>
      <c r="M502" s="42">
        <v>2755.5571539205434</v>
      </c>
      <c r="N502" s="42">
        <v>2791.3271539205434</v>
      </c>
      <c r="O502" s="42">
        <v>2765.1271539205436</v>
      </c>
      <c r="P502" s="42">
        <v>2776.7171539205433</v>
      </c>
      <c r="Q502" s="42">
        <v>2774.3071539205434</v>
      </c>
      <c r="R502" s="42">
        <v>2760.8471539205434</v>
      </c>
      <c r="S502" s="42">
        <v>2998.2271539205435</v>
      </c>
      <c r="T502" s="42">
        <v>2773.2771539205432</v>
      </c>
      <c r="U502" s="42">
        <v>2775.5871539205436</v>
      </c>
      <c r="V502" s="42">
        <v>2778.1971539205433</v>
      </c>
      <c r="W502" s="42">
        <v>2899.297153920543</v>
      </c>
      <c r="X502" s="42">
        <v>2957.7671539205435</v>
      </c>
      <c r="Y502" s="42">
        <v>2753.8371539205436</v>
      </c>
    </row>
    <row r="503" spans="1:25" ht="15.75">
      <c r="A503" s="41">
        <f t="shared" si="12"/>
        <v>43158</v>
      </c>
      <c r="B503" s="42">
        <v>2663.6271539205436</v>
      </c>
      <c r="C503" s="42">
        <v>2712.107153920543</v>
      </c>
      <c r="D503" s="42">
        <v>2757.7271539205435</v>
      </c>
      <c r="E503" s="42">
        <v>2790.0371539205435</v>
      </c>
      <c r="F503" s="42">
        <v>2804.5871539205436</v>
      </c>
      <c r="G503" s="42">
        <v>2767.2571539205433</v>
      </c>
      <c r="H503" s="42">
        <v>2703.5871539205436</v>
      </c>
      <c r="I503" s="42">
        <v>2800.3071539205434</v>
      </c>
      <c r="J503" s="42">
        <v>2677.4971539205435</v>
      </c>
      <c r="K503" s="42">
        <v>2678.647153920543</v>
      </c>
      <c r="L503" s="42">
        <v>2694.0871539205436</v>
      </c>
      <c r="M503" s="42">
        <v>2692.7171539205433</v>
      </c>
      <c r="N503" s="42">
        <v>2684.1171539205434</v>
      </c>
      <c r="O503" s="42">
        <v>2742.2771539205432</v>
      </c>
      <c r="P503" s="42">
        <v>2715.7771539205432</v>
      </c>
      <c r="Q503" s="42">
        <v>2729.3871539205434</v>
      </c>
      <c r="R503" s="42">
        <v>2769.047153920543</v>
      </c>
      <c r="S503" s="42">
        <v>2902.4071539205434</v>
      </c>
      <c r="T503" s="42">
        <v>2741.3671539205434</v>
      </c>
      <c r="U503" s="42">
        <v>2735.9071539205434</v>
      </c>
      <c r="V503" s="42">
        <v>2743.3371539205436</v>
      </c>
      <c r="W503" s="42">
        <v>2863.5171539205435</v>
      </c>
      <c r="X503" s="42">
        <v>2871.9271539205433</v>
      </c>
      <c r="Y503" s="42">
        <v>2752.9071539205434</v>
      </c>
    </row>
    <row r="504" spans="1:25" ht="15.75">
      <c r="A504" s="41">
        <f t="shared" si="12"/>
        <v>43159</v>
      </c>
      <c r="B504" s="42">
        <v>2677.2571539205433</v>
      </c>
      <c r="C504" s="42">
        <v>2744.1171539205434</v>
      </c>
      <c r="D504" s="42">
        <v>2800.9071539205434</v>
      </c>
      <c r="E504" s="42">
        <v>2832.4071539205434</v>
      </c>
      <c r="F504" s="42">
        <v>2843.7171539205433</v>
      </c>
      <c r="G504" s="42">
        <v>2809.9271539205433</v>
      </c>
      <c r="H504" s="42">
        <v>2758.937153920543</v>
      </c>
      <c r="I504" s="42">
        <v>2711.147153920543</v>
      </c>
      <c r="J504" s="42">
        <v>2758.8471539205434</v>
      </c>
      <c r="K504" s="42">
        <v>2717.047153920543</v>
      </c>
      <c r="L504" s="42">
        <v>2716.6771539205433</v>
      </c>
      <c r="M504" s="42">
        <v>2711.9071539205434</v>
      </c>
      <c r="N504" s="42">
        <v>2719.3271539205434</v>
      </c>
      <c r="O504" s="42">
        <v>2709.0971539205434</v>
      </c>
      <c r="P504" s="42">
        <v>2698.9671539205433</v>
      </c>
      <c r="Q504" s="42">
        <v>2714.187153920543</v>
      </c>
      <c r="R504" s="42">
        <v>2768.437153920543</v>
      </c>
      <c r="S504" s="42">
        <v>2874.047153920543</v>
      </c>
      <c r="T504" s="42">
        <v>2777.0871539205436</v>
      </c>
      <c r="U504" s="42">
        <v>2786.9871539205433</v>
      </c>
      <c r="V504" s="42">
        <v>2811.2071539205435</v>
      </c>
      <c r="W504" s="42">
        <v>2906.5771539205434</v>
      </c>
      <c r="X504" s="42">
        <v>2808.0371539205435</v>
      </c>
      <c r="Y504" s="42">
        <v>2707.4271539205433</v>
      </c>
    </row>
    <row r="505" spans="1:25" ht="15.75">
      <c r="A505" s="41"/>
      <c r="B505" s="42"/>
      <c r="C505" s="42"/>
      <c r="D505" s="42"/>
      <c r="E505" s="42"/>
      <c r="F505" s="42"/>
      <c r="G505" s="42"/>
      <c r="H505" s="42"/>
      <c r="I505" s="42"/>
      <c r="J505" s="42"/>
      <c r="K505" s="42"/>
      <c r="L505" s="42"/>
      <c r="M505" s="42"/>
      <c r="N505" s="42"/>
      <c r="O505" s="42"/>
      <c r="P505" s="42"/>
      <c r="Q505" s="42"/>
      <c r="R505" s="42"/>
      <c r="S505" s="42"/>
      <c r="T505" s="42"/>
      <c r="U505" s="42"/>
      <c r="V505" s="42"/>
      <c r="W505" s="42"/>
      <c r="X505" s="42"/>
      <c r="Y505" s="42"/>
    </row>
    <row r="506" spans="1:25" ht="15.75">
      <c r="A506" s="41"/>
      <c r="B506" s="42"/>
      <c r="C506" s="42"/>
      <c r="D506" s="42"/>
      <c r="E506" s="42"/>
      <c r="F506" s="42"/>
      <c r="G506" s="42"/>
      <c r="H506" s="42"/>
      <c r="I506" s="42"/>
      <c r="J506" s="42"/>
      <c r="K506" s="42"/>
      <c r="L506" s="42"/>
      <c r="M506" s="42"/>
      <c r="N506" s="42"/>
      <c r="O506" s="42"/>
      <c r="P506" s="42"/>
      <c r="Q506" s="42"/>
      <c r="R506" s="42"/>
      <c r="S506" s="42"/>
      <c r="T506" s="42"/>
      <c r="U506" s="42"/>
      <c r="V506" s="42"/>
      <c r="W506" s="42"/>
      <c r="X506" s="42"/>
      <c r="Y506" s="42"/>
    </row>
    <row r="507" spans="1:25" ht="15.75">
      <c r="A507" s="41"/>
      <c r="B507" s="47"/>
      <c r="C507" s="47"/>
      <c r="D507" s="47"/>
      <c r="E507" s="47"/>
      <c r="F507" s="47"/>
      <c r="G507" s="47"/>
      <c r="H507" s="47"/>
      <c r="I507" s="47"/>
      <c r="J507" s="47"/>
      <c r="K507" s="47"/>
      <c r="L507" s="47"/>
      <c r="M507" s="47"/>
      <c r="N507" s="47"/>
      <c r="O507" s="47"/>
      <c r="P507" s="47"/>
      <c r="Q507" s="47"/>
      <c r="R507" s="47"/>
      <c r="S507" s="47"/>
      <c r="T507" s="47"/>
      <c r="U507" s="47"/>
      <c r="V507" s="47"/>
      <c r="W507" s="47"/>
      <c r="X507" s="47"/>
      <c r="Y507" s="47"/>
    </row>
    <row r="508" spans="1:25" ht="18.75">
      <c r="A508" s="37" t="s">
        <v>78</v>
      </c>
      <c r="B508" s="38"/>
      <c r="C508" s="40" t="s">
        <v>108</v>
      </c>
      <c r="D508" s="38"/>
      <c r="E508" s="38"/>
      <c r="F508" s="38"/>
      <c r="G508" s="38"/>
      <c r="H508" s="38"/>
      <c r="I508" s="38"/>
      <c r="J508" s="38"/>
      <c r="K508" s="38"/>
      <c r="L508" s="38"/>
      <c r="M508" s="38"/>
      <c r="N508" s="38"/>
      <c r="O508" s="38"/>
      <c r="P508" s="38"/>
      <c r="R508" s="38"/>
      <c r="T508" s="38"/>
      <c r="V508" s="38"/>
      <c r="X508" s="38"/>
      <c r="Y508" s="38"/>
    </row>
    <row r="509" spans="1:25" ht="15.75" customHeight="1">
      <c r="A509" s="37" t="s">
        <v>80</v>
      </c>
      <c r="B509" s="38"/>
      <c r="C509" s="38"/>
      <c r="D509" s="38"/>
      <c r="E509" s="38"/>
      <c r="F509" s="38"/>
      <c r="G509" s="40" t="str">
        <f>G472</f>
        <v>не менее 10 мВт</v>
      </c>
      <c r="H509" s="38"/>
      <c r="I509" s="38"/>
      <c r="J509" s="38"/>
      <c r="K509" s="38"/>
      <c r="L509" s="38"/>
      <c r="M509" s="38"/>
      <c r="N509" s="38"/>
      <c r="O509" s="38"/>
      <c r="P509" s="38"/>
      <c r="Q509" s="38"/>
      <c r="R509" s="38"/>
      <c r="S509" s="38"/>
      <c r="T509" s="38"/>
      <c r="U509" s="38"/>
      <c r="V509" s="38"/>
      <c r="W509" s="38"/>
      <c r="X509" s="38"/>
      <c r="Y509" s="38"/>
    </row>
    <row r="510" spans="1:25" ht="15.75">
      <c r="A510" s="89" t="s">
        <v>82</v>
      </c>
      <c r="B510" s="92" t="s">
        <v>83</v>
      </c>
      <c r="C510" s="93"/>
      <c r="D510" s="93"/>
      <c r="E510" s="93"/>
      <c r="F510" s="93"/>
      <c r="G510" s="93"/>
      <c r="H510" s="93"/>
      <c r="I510" s="93"/>
      <c r="J510" s="93"/>
      <c r="K510" s="93"/>
      <c r="L510" s="93"/>
      <c r="M510" s="93"/>
      <c r="N510" s="93"/>
      <c r="O510" s="93"/>
      <c r="P510" s="93"/>
      <c r="Q510" s="93"/>
      <c r="R510" s="93"/>
      <c r="S510" s="93"/>
      <c r="T510" s="93"/>
      <c r="U510" s="93"/>
      <c r="V510" s="93"/>
      <c r="W510" s="93"/>
      <c r="X510" s="93"/>
      <c r="Y510" s="94"/>
    </row>
    <row r="511" spans="1:25" ht="15.75">
      <c r="A511" s="90"/>
      <c r="B511" s="95"/>
      <c r="C511" s="96"/>
      <c r="D511" s="96"/>
      <c r="E511" s="96"/>
      <c r="F511" s="96"/>
      <c r="G511" s="96"/>
      <c r="H511" s="96"/>
      <c r="I511" s="96"/>
      <c r="J511" s="96"/>
      <c r="K511" s="96"/>
      <c r="L511" s="96"/>
      <c r="M511" s="96"/>
      <c r="N511" s="96"/>
      <c r="O511" s="96"/>
      <c r="P511" s="96"/>
      <c r="Q511" s="96"/>
      <c r="R511" s="96"/>
      <c r="S511" s="96"/>
      <c r="T511" s="96"/>
      <c r="U511" s="96"/>
      <c r="V511" s="96"/>
      <c r="W511" s="96"/>
      <c r="X511" s="96"/>
      <c r="Y511" s="97"/>
    </row>
    <row r="512" spans="1:25" ht="15.75">
      <c r="A512" s="90"/>
      <c r="B512" s="98" t="s">
        <v>84</v>
      </c>
      <c r="C512" s="98" t="s">
        <v>85</v>
      </c>
      <c r="D512" s="98" t="s">
        <v>86</v>
      </c>
      <c r="E512" s="98" t="s">
        <v>87</v>
      </c>
      <c r="F512" s="98" t="s">
        <v>88</v>
      </c>
      <c r="G512" s="98" t="s">
        <v>89</v>
      </c>
      <c r="H512" s="98" t="s">
        <v>90</v>
      </c>
      <c r="I512" s="98" t="s">
        <v>91</v>
      </c>
      <c r="J512" s="98" t="s">
        <v>92</v>
      </c>
      <c r="K512" s="98" t="s">
        <v>93</v>
      </c>
      <c r="L512" s="98" t="s">
        <v>94</v>
      </c>
      <c r="M512" s="98" t="s">
        <v>95</v>
      </c>
      <c r="N512" s="98" t="s">
        <v>96</v>
      </c>
      <c r="O512" s="98" t="s">
        <v>97</v>
      </c>
      <c r="P512" s="98" t="s">
        <v>98</v>
      </c>
      <c r="Q512" s="98" t="s">
        <v>99</v>
      </c>
      <c r="R512" s="98" t="s">
        <v>100</v>
      </c>
      <c r="S512" s="98" t="s">
        <v>101</v>
      </c>
      <c r="T512" s="98" t="s">
        <v>102</v>
      </c>
      <c r="U512" s="98" t="s">
        <v>103</v>
      </c>
      <c r="V512" s="98" t="s">
        <v>104</v>
      </c>
      <c r="W512" s="98" t="s">
        <v>105</v>
      </c>
      <c r="X512" s="98" t="s">
        <v>106</v>
      </c>
      <c r="Y512" s="98" t="s">
        <v>107</v>
      </c>
    </row>
    <row r="513" spans="1:25" ht="15.75">
      <c r="A513" s="91"/>
      <c r="B513" s="99"/>
      <c r="C513" s="99"/>
      <c r="D513" s="99"/>
      <c r="E513" s="99"/>
      <c r="F513" s="99"/>
      <c r="G513" s="99"/>
      <c r="H513" s="99"/>
      <c r="I513" s="99"/>
      <c r="J513" s="99"/>
      <c r="K513" s="99"/>
      <c r="L513" s="99"/>
      <c r="M513" s="99"/>
      <c r="N513" s="99"/>
      <c r="O513" s="99"/>
      <c r="P513" s="99"/>
      <c r="Q513" s="99"/>
      <c r="R513" s="99"/>
      <c r="S513" s="99"/>
      <c r="T513" s="99"/>
      <c r="U513" s="99"/>
      <c r="V513" s="99"/>
      <c r="W513" s="99"/>
      <c r="X513" s="99"/>
      <c r="Y513" s="99"/>
    </row>
    <row r="514" spans="1:25" ht="15.75">
      <c r="A514" s="41">
        <f>A477</f>
        <v>43132</v>
      </c>
      <c r="B514" s="42">
        <v>3015.5071539205437</v>
      </c>
      <c r="C514" s="42">
        <v>2968.4371539205436</v>
      </c>
      <c r="D514" s="42">
        <v>2976.6771539205433</v>
      </c>
      <c r="E514" s="42">
        <v>2999.8971539205436</v>
      </c>
      <c r="F514" s="42">
        <v>3012.1771539205433</v>
      </c>
      <c r="G514" s="42">
        <v>3003.8371539205436</v>
      </c>
      <c r="H514" s="42">
        <v>3043.2471539205435</v>
      </c>
      <c r="I514" s="42">
        <v>3286.2371539205433</v>
      </c>
      <c r="J514" s="42">
        <v>3102.9471539205433</v>
      </c>
      <c r="K514" s="42">
        <v>3043.4171539205436</v>
      </c>
      <c r="L514" s="42">
        <v>3116.3471539205434</v>
      </c>
      <c r="M514" s="42">
        <v>2970.8471539205434</v>
      </c>
      <c r="N514" s="42">
        <v>2995.9271539205433</v>
      </c>
      <c r="O514" s="42">
        <v>2968.2171539205433</v>
      </c>
      <c r="P514" s="42">
        <v>2996.2471539205435</v>
      </c>
      <c r="Q514" s="42">
        <v>3021.5871539205436</v>
      </c>
      <c r="R514" s="42">
        <v>3151.7371539205433</v>
      </c>
      <c r="S514" s="42">
        <v>4084.9071539205434</v>
      </c>
      <c r="T514" s="42">
        <v>3443.0771539205434</v>
      </c>
      <c r="U514" s="42">
        <v>3463.7571539205437</v>
      </c>
      <c r="V514" s="42">
        <v>3087.7271539205435</v>
      </c>
      <c r="W514" s="42">
        <v>3046.1971539205433</v>
      </c>
      <c r="X514" s="42">
        <v>3230.5571539205434</v>
      </c>
      <c r="Y514" s="42">
        <v>3102.3271539205434</v>
      </c>
    </row>
    <row r="515" spans="1:25" ht="15.75">
      <c r="A515" s="41">
        <f>A514+1</f>
        <v>43133</v>
      </c>
      <c r="B515" s="42">
        <v>2957.9971539205435</v>
      </c>
      <c r="C515" s="42">
        <v>2960.8071539205434</v>
      </c>
      <c r="D515" s="42">
        <v>2995.6971539205433</v>
      </c>
      <c r="E515" s="42">
        <v>3019.1571539205434</v>
      </c>
      <c r="F515" s="42">
        <v>3032.3571539205436</v>
      </c>
      <c r="G515" s="42">
        <v>3021.2871539205435</v>
      </c>
      <c r="H515" s="42">
        <v>3017.7271539205435</v>
      </c>
      <c r="I515" s="42">
        <v>3164.8271539205434</v>
      </c>
      <c r="J515" s="42">
        <v>3056.1371539205434</v>
      </c>
      <c r="K515" s="42">
        <v>3333.4171539205436</v>
      </c>
      <c r="L515" s="42">
        <v>3183.1071539205436</v>
      </c>
      <c r="M515" s="42">
        <v>3083.0471539205437</v>
      </c>
      <c r="N515" s="42">
        <v>2998.1571539205434</v>
      </c>
      <c r="O515" s="42">
        <v>2989.1571539205434</v>
      </c>
      <c r="P515" s="42">
        <v>3010.8471539205434</v>
      </c>
      <c r="Q515" s="42">
        <v>3011.5471539205437</v>
      </c>
      <c r="R515" s="42">
        <v>3152.0871539205436</v>
      </c>
      <c r="S515" s="42">
        <v>3906.7871539205435</v>
      </c>
      <c r="T515" s="42">
        <v>3243.3071539205434</v>
      </c>
      <c r="U515" s="42">
        <v>3033.2471539205435</v>
      </c>
      <c r="V515" s="42">
        <v>3024.3671539205434</v>
      </c>
      <c r="W515" s="42">
        <v>3152.3871539205434</v>
      </c>
      <c r="X515" s="42">
        <v>3178.1471539205436</v>
      </c>
      <c r="Y515" s="42">
        <v>3062.6871539205436</v>
      </c>
    </row>
    <row r="516" spans="1:25" ht="15.75">
      <c r="A516" s="41">
        <f aca="true" t="shared" si="13" ref="A516:A544">A515+1</f>
        <v>43134</v>
      </c>
      <c r="B516" s="42">
        <v>2955.9271539205433</v>
      </c>
      <c r="C516" s="42">
        <v>2988.317153920543</v>
      </c>
      <c r="D516" s="42">
        <v>3012.3371539205436</v>
      </c>
      <c r="E516" s="42">
        <v>3035.4271539205433</v>
      </c>
      <c r="F516" s="42">
        <v>3046.5071539205437</v>
      </c>
      <c r="G516" s="42">
        <v>3019.4571539205435</v>
      </c>
      <c r="H516" s="42">
        <v>3006.3871539205434</v>
      </c>
      <c r="I516" s="42">
        <v>3141.8971539205436</v>
      </c>
      <c r="J516" s="42">
        <v>2972.1071539205436</v>
      </c>
      <c r="K516" s="42">
        <v>3014.0471539205437</v>
      </c>
      <c r="L516" s="42">
        <v>3004.1971539205433</v>
      </c>
      <c r="M516" s="42">
        <v>3037.7071539205435</v>
      </c>
      <c r="N516" s="42">
        <v>3156.3571539205436</v>
      </c>
      <c r="O516" s="42">
        <v>3166.8071539205434</v>
      </c>
      <c r="P516" s="42">
        <v>3158.4971539205435</v>
      </c>
      <c r="Q516" s="42">
        <v>3179.4571539205435</v>
      </c>
      <c r="R516" s="42">
        <v>3230.6671539205436</v>
      </c>
      <c r="S516" s="42">
        <v>3408.5071539205437</v>
      </c>
      <c r="T516" s="42">
        <v>3059.8271539205434</v>
      </c>
      <c r="U516" s="42">
        <v>3057.0971539205434</v>
      </c>
      <c r="V516" s="42">
        <v>3054.6671539205436</v>
      </c>
      <c r="W516" s="42">
        <v>3184.8471539205434</v>
      </c>
      <c r="X516" s="42">
        <v>3178.1471539205436</v>
      </c>
      <c r="Y516" s="42">
        <v>3066.3871539205434</v>
      </c>
    </row>
    <row r="517" spans="1:25" ht="15.75">
      <c r="A517" s="41">
        <f t="shared" si="13"/>
        <v>43135</v>
      </c>
      <c r="B517" s="42">
        <v>2976.6771539205433</v>
      </c>
      <c r="C517" s="42">
        <v>2975.0171539205435</v>
      </c>
      <c r="D517" s="42">
        <v>3008.3371539205436</v>
      </c>
      <c r="E517" s="42">
        <v>3032.7771539205432</v>
      </c>
      <c r="F517" s="42">
        <v>3048.1571539205434</v>
      </c>
      <c r="G517" s="42">
        <v>3057.0771539205434</v>
      </c>
      <c r="H517" s="42">
        <v>3018.4271539205433</v>
      </c>
      <c r="I517" s="42">
        <v>2988.6271539205436</v>
      </c>
      <c r="J517" s="42">
        <v>2988.3471539205434</v>
      </c>
      <c r="K517" s="42">
        <v>2986.5371539205435</v>
      </c>
      <c r="L517" s="42">
        <v>2977.2371539205433</v>
      </c>
      <c r="M517" s="42">
        <v>2994.0871539205436</v>
      </c>
      <c r="N517" s="42">
        <v>2988.5071539205437</v>
      </c>
      <c r="O517" s="42">
        <v>2990.6671539205436</v>
      </c>
      <c r="P517" s="42">
        <v>3003.4371539205436</v>
      </c>
      <c r="Q517" s="42">
        <v>2989.5171539205435</v>
      </c>
      <c r="R517" s="42">
        <v>3054.3271539205434</v>
      </c>
      <c r="S517" s="42">
        <v>3329.1171539205434</v>
      </c>
      <c r="T517" s="42">
        <v>3066.2971539205437</v>
      </c>
      <c r="U517" s="42">
        <v>3065.7171539205433</v>
      </c>
      <c r="V517" s="42">
        <v>3093.7871539205435</v>
      </c>
      <c r="W517" s="42">
        <v>3171.4671539205433</v>
      </c>
      <c r="X517" s="42">
        <v>3258.0871539205436</v>
      </c>
      <c r="Y517" s="42">
        <v>3139.0471539205437</v>
      </c>
    </row>
    <row r="518" spans="1:25" ht="15.75">
      <c r="A518" s="41">
        <f t="shared" si="13"/>
        <v>43136</v>
      </c>
      <c r="B518" s="42">
        <v>2963.1371539205434</v>
      </c>
      <c r="C518" s="42">
        <v>2990.9071539205434</v>
      </c>
      <c r="D518" s="42">
        <v>3025.3871539205434</v>
      </c>
      <c r="E518" s="42">
        <v>3051.1271539205436</v>
      </c>
      <c r="F518" s="42">
        <v>3068.2471539205435</v>
      </c>
      <c r="G518" s="42">
        <v>3049.5371539205435</v>
      </c>
      <c r="H518" s="42">
        <v>2986.6071539205436</v>
      </c>
      <c r="I518" s="42">
        <v>3053.4871539205433</v>
      </c>
      <c r="J518" s="42">
        <v>2991.7071539205435</v>
      </c>
      <c r="K518" s="42">
        <v>2989.9871539205433</v>
      </c>
      <c r="L518" s="42">
        <v>2994.2371539205433</v>
      </c>
      <c r="M518" s="42">
        <v>3020.2671539205435</v>
      </c>
      <c r="N518" s="42">
        <v>2992.6271539205436</v>
      </c>
      <c r="O518" s="42">
        <v>2999.6271539205436</v>
      </c>
      <c r="P518" s="42">
        <v>3027.2671539205435</v>
      </c>
      <c r="Q518" s="42">
        <v>2998.1571539205434</v>
      </c>
      <c r="R518" s="42">
        <v>2970.1071539205436</v>
      </c>
      <c r="S518" s="42">
        <v>3174.8371539205436</v>
      </c>
      <c r="T518" s="42">
        <v>3053.8771539205436</v>
      </c>
      <c r="U518" s="42">
        <v>3059.2071539205435</v>
      </c>
      <c r="V518" s="42">
        <v>3065.8371539205436</v>
      </c>
      <c r="W518" s="42">
        <v>3184.7171539205433</v>
      </c>
      <c r="X518" s="42">
        <v>3131.3371539205436</v>
      </c>
      <c r="Y518" s="42">
        <v>3044.9671539205433</v>
      </c>
    </row>
    <row r="519" spans="1:25" ht="15.75">
      <c r="A519" s="41">
        <f t="shared" si="13"/>
        <v>43137</v>
      </c>
      <c r="B519" s="42">
        <v>2961.0371539205435</v>
      </c>
      <c r="C519" s="42">
        <v>2974.1471539205436</v>
      </c>
      <c r="D519" s="42">
        <v>3009.7071539205435</v>
      </c>
      <c r="E519" s="42">
        <v>3033.2771539205432</v>
      </c>
      <c r="F519" s="42">
        <v>3042.3871539205434</v>
      </c>
      <c r="G519" s="42">
        <v>3031.4571539205435</v>
      </c>
      <c r="H519" s="42">
        <v>2959.6171539205434</v>
      </c>
      <c r="I519" s="42">
        <v>3090.7471539205435</v>
      </c>
      <c r="J519" s="42">
        <v>2970.9071539205434</v>
      </c>
      <c r="K519" s="42">
        <v>2963.5871539205436</v>
      </c>
      <c r="L519" s="42">
        <v>2975.9871539205433</v>
      </c>
      <c r="M519" s="42">
        <v>2999.7271539205435</v>
      </c>
      <c r="N519" s="42">
        <v>2985.4571539205435</v>
      </c>
      <c r="O519" s="42">
        <v>2987.9671539205433</v>
      </c>
      <c r="P519" s="42">
        <v>3005.4771539205435</v>
      </c>
      <c r="Q519" s="42">
        <v>2988.3771539205436</v>
      </c>
      <c r="R519" s="42">
        <v>2994.2471539205435</v>
      </c>
      <c r="S519" s="42">
        <v>3201.1671539205436</v>
      </c>
      <c r="T519" s="42">
        <v>3043.9571539205435</v>
      </c>
      <c r="U519" s="42">
        <v>3038.7971539205437</v>
      </c>
      <c r="V519" s="42">
        <v>3048.6671539205436</v>
      </c>
      <c r="W519" s="42">
        <v>3138.7571539205437</v>
      </c>
      <c r="X519" s="42">
        <v>3148.5571539205434</v>
      </c>
      <c r="Y519" s="42">
        <v>3052.7271539205435</v>
      </c>
    </row>
    <row r="520" spans="1:25" ht="15.75">
      <c r="A520" s="41">
        <f t="shared" si="13"/>
        <v>43138</v>
      </c>
      <c r="B520" s="42">
        <v>2953.2571539205437</v>
      </c>
      <c r="C520" s="42">
        <v>2967.7171539205433</v>
      </c>
      <c r="D520" s="42">
        <v>3003.6671539205436</v>
      </c>
      <c r="E520" s="42">
        <v>3026.8771539205436</v>
      </c>
      <c r="F520" s="42">
        <v>3043.7571539205437</v>
      </c>
      <c r="G520" s="42">
        <v>3029.2571539205437</v>
      </c>
      <c r="H520" s="42">
        <v>2988.6271539205436</v>
      </c>
      <c r="I520" s="42">
        <v>3248.1471539205436</v>
      </c>
      <c r="J520" s="42">
        <v>3043.3271539205434</v>
      </c>
      <c r="K520" s="42">
        <v>3043.6471539205436</v>
      </c>
      <c r="L520" s="42">
        <v>3033.5471539205437</v>
      </c>
      <c r="M520" s="42">
        <v>3068.6171539205434</v>
      </c>
      <c r="N520" s="42">
        <v>3097.5371539205435</v>
      </c>
      <c r="O520" s="42">
        <v>3095.8771539205436</v>
      </c>
      <c r="P520" s="42">
        <v>3103.8871539205434</v>
      </c>
      <c r="Q520" s="42">
        <v>3097.6771539205433</v>
      </c>
      <c r="R520" s="42">
        <v>3022.8671539205434</v>
      </c>
      <c r="S520" s="42">
        <v>3207.7871539205435</v>
      </c>
      <c r="T520" s="42">
        <v>3219.0071539205437</v>
      </c>
      <c r="U520" s="42">
        <v>3210.1371539205434</v>
      </c>
      <c r="V520" s="42">
        <v>3304.0971539205434</v>
      </c>
      <c r="W520" s="42">
        <v>3393.2571539205437</v>
      </c>
      <c r="X520" s="42">
        <v>3089.9071539205434</v>
      </c>
      <c r="Y520" s="42">
        <v>3063.7871539205435</v>
      </c>
    </row>
    <row r="521" spans="1:25" ht="15.75">
      <c r="A521" s="41">
        <f t="shared" si="13"/>
        <v>43139</v>
      </c>
      <c r="B521" s="42">
        <v>2957.2371539205433</v>
      </c>
      <c r="C521" s="42">
        <v>2968.6971539205433</v>
      </c>
      <c r="D521" s="42">
        <v>3000.6771539205433</v>
      </c>
      <c r="E521" s="42">
        <v>3023.0771539205434</v>
      </c>
      <c r="F521" s="42">
        <v>3040.1171539205434</v>
      </c>
      <c r="G521" s="42">
        <v>3034.7071539205435</v>
      </c>
      <c r="H521" s="42">
        <v>3026.7571539205437</v>
      </c>
      <c r="I521" s="42">
        <v>3178.4571539205435</v>
      </c>
      <c r="J521" s="42">
        <v>3007.5571539205434</v>
      </c>
      <c r="K521" s="42">
        <v>3028.3371539205436</v>
      </c>
      <c r="L521" s="42">
        <v>3032.5571539205434</v>
      </c>
      <c r="M521" s="42">
        <v>3071.2771539205432</v>
      </c>
      <c r="N521" s="42">
        <v>3048.5471539205437</v>
      </c>
      <c r="O521" s="42">
        <v>3057.5971539205434</v>
      </c>
      <c r="P521" s="42">
        <v>3072.9971539205435</v>
      </c>
      <c r="Q521" s="42">
        <v>3055.0071539205437</v>
      </c>
      <c r="R521" s="42">
        <v>3066.0971539205434</v>
      </c>
      <c r="S521" s="42">
        <v>3416.9471539205433</v>
      </c>
      <c r="T521" s="42">
        <v>3152.8071539205434</v>
      </c>
      <c r="U521" s="42">
        <v>3142.5771539205434</v>
      </c>
      <c r="V521" s="42">
        <v>3244.3571539205436</v>
      </c>
      <c r="W521" s="42">
        <v>3310.2871539205435</v>
      </c>
      <c r="X521" s="42">
        <v>3193.9571539205435</v>
      </c>
      <c r="Y521" s="42">
        <v>3101.0371539205435</v>
      </c>
    </row>
    <row r="522" spans="1:25" ht="15.75">
      <c r="A522" s="41">
        <f t="shared" si="13"/>
        <v>43140</v>
      </c>
      <c r="B522" s="42">
        <v>2991.9371539205436</v>
      </c>
      <c r="C522" s="42">
        <v>2996.8571539205436</v>
      </c>
      <c r="D522" s="42">
        <v>3031.0371539205435</v>
      </c>
      <c r="E522" s="42">
        <v>3051.8871539205434</v>
      </c>
      <c r="F522" s="42">
        <v>3067.1571539205434</v>
      </c>
      <c r="G522" s="42">
        <v>3049.8771539205436</v>
      </c>
      <c r="H522" s="42">
        <v>3000.6071539205436</v>
      </c>
      <c r="I522" s="42">
        <v>3143.8371539205436</v>
      </c>
      <c r="J522" s="42">
        <v>2997.1171539205434</v>
      </c>
      <c r="K522" s="42">
        <v>3031.0271539205432</v>
      </c>
      <c r="L522" s="42">
        <v>3037.067153920543</v>
      </c>
      <c r="M522" s="42">
        <v>3047.8671539205434</v>
      </c>
      <c r="N522" s="42">
        <v>3126.9971539205435</v>
      </c>
      <c r="O522" s="42">
        <v>3166.7171539205433</v>
      </c>
      <c r="P522" s="42">
        <v>3139.3671539205434</v>
      </c>
      <c r="Q522" s="42">
        <v>3184.9771539205435</v>
      </c>
      <c r="R522" s="42">
        <v>3285.4571539205435</v>
      </c>
      <c r="S522" s="42">
        <v>3522.2171539205438</v>
      </c>
      <c r="T522" s="42">
        <v>3205.9871539205433</v>
      </c>
      <c r="U522" s="42">
        <v>3196.6171539205434</v>
      </c>
      <c r="V522" s="42">
        <v>3179.9971539205435</v>
      </c>
      <c r="W522" s="42">
        <v>3214.567153920543</v>
      </c>
      <c r="X522" s="42">
        <v>3199.4571539205435</v>
      </c>
      <c r="Y522" s="42">
        <v>3088.0171539205435</v>
      </c>
    </row>
    <row r="523" spans="1:25" ht="15.75">
      <c r="A523" s="41">
        <f t="shared" si="13"/>
        <v>43141</v>
      </c>
      <c r="B523" s="42">
        <v>2965.0571539205434</v>
      </c>
      <c r="C523" s="42">
        <v>2987.0571539205434</v>
      </c>
      <c r="D523" s="42">
        <v>3020.9671539205433</v>
      </c>
      <c r="E523" s="42">
        <v>3044.067153920543</v>
      </c>
      <c r="F523" s="42">
        <v>3051.8671539205434</v>
      </c>
      <c r="G523" s="42">
        <v>3033.4571539205435</v>
      </c>
      <c r="H523" s="42">
        <v>2978.4471539205433</v>
      </c>
      <c r="I523" s="42">
        <v>3086.3571539205436</v>
      </c>
      <c r="J523" s="42">
        <v>3058.2871539205435</v>
      </c>
      <c r="K523" s="42">
        <v>3043.5171539205435</v>
      </c>
      <c r="L523" s="42">
        <v>3052.1571539205434</v>
      </c>
      <c r="M523" s="42">
        <v>3036.567153920543</v>
      </c>
      <c r="N523" s="42">
        <v>3033.6771539205433</v>
      </c>
      <c r="O523" s="42">
        <v>3030.4971539205435</v>
      </c>
      <c r="P523" s="42">
        <v>3075.1871539205436</v>
      </c>
      <c r="Q523" s="42">
        <v>3016.5571539205434</v>
      </c>
      <c r="R523" s="42">
        <v>3117.5271539205432</v>
      </c>
      <c r="S523" s="42">
        <v>3420.7771539205432</v>
      </c>
      <c r="T523" s="42">
        <v>3141.4071539205434</v>
      </c>
      <c r="U523" s="42">
        <v>3149.4571539205435</v>
      </c>
      <c r="V523" s="42">
        <v>3148.6271539205436</v>
      </c>
      <c r="W523" s="42">
        <v>3296.317153920543</v>
      </c>
      <c r="X523" s="42">
        <v>3303.4771539205435</v>
      </c>
      <c r="Y523" s="42">
        <v>3069.4871539205433</v>
      </c>
    </row>
    <row r="524" spans="1:25" ht="15.75">
      <c r="A524" s="41">
        <f t="shared" si="13"/>
        <v>43142</v>
      </c>
      <c r="B524" s="42">
        <v>2988.9771539205435</v>
      </c>
      <c r="C524" s="42">
        <v>3003.4371539205436</v>
      </c>
      <c r="D524" s="42">
        <v>3036.7671539205435</v>
      </c>
      <c r="E524" s="42">
        <v>3063.0971539205434</v>
      </c>
      <c r="F524" s="42">
        <v>3077.8371539205436</v>
      </c>
      <c r="G524" s="42">
        <v>3055.4071539205434</v>
      </c>
      <c r="H524" s="42">
        <v>2986.5771539205434</v>
      </c>
      <c r="I524" s="42">
        <v>2985.3871539205434</v>
      </c>
      <c r="J524" s="42">
        <v>3019.9371539205436</v>
      </c>
      <c r="K524" s="42">
        <v>3056.8471539205434</v>
      </c>
      <c r="L524" s="42">
        <v>3099.9771539205435</v>
      </c>
      <c r="M524" s="42">
        <v>3113.1471539205436</v>
      </c>
      <c r="N524" s="42">
        <v>3139.2671539205435</v>
      </c>
      <c r="O524" s="42">
        <v>3137.9371539205436</v>
      </c>
      <c r="P524" s="42">
        <v>3072.7871539205435</v>
      </c>
      <c r="Q524" s="42">
        <v>3085.067153920543</v>
      </c>
      <c r="R524" s="42">
        <v>3126.8571539205436</v>
      </c>
      <c r="S524" s="42">
        <v>3404.6671539205436</v>
      </c>
      <c r="T524" s="42">
        <v>3293.7271539205435</v>
      </c>
      <c r="U524" s="42">
        <v>3151.1771539205433</v>
      </c>
      <c r="V524" s="42">
        <v>3169.9271539205433</v>
      </c>
      <c r="W524" s="42">
        <v>3351.7171539205438</v>
      </c>
      <c r="X524" s="42">
        <v>3266.4971539205435</v>
      </c>
      <c r="Y524" s="42">
        <v>3072.7771539205432</v>
      </c>
    </row>
    <row r="525" spans="1:25" ht="15.75">
      <c r="A525" s="41">
        <f t="shared" si="13"/>
        <v>43143</v>
      </c>
      <c r="B525" s="42">
        <v>2978.6071539205436</v>
      </c>
      <c r="C525" s="42">
        <v>2999.4271539205433</v>
      </c>
      <c r="D525" s="42">
        <v>3033.6871539205436</v>
      </c>
      <c r="E525" s="42">
        <v>3059.3771539205436</v>
      </c>
      <c r="F525" s="42">
        <v>3077.0871539205436</v>
      </c>
      <c r="G525" s="42">
        <v>3055.1071539205436</v>
      </c>
      <c r="H525" s="42">
        <v>3000.2771539205432</v>
      </c>
      <c r="I525" s="42">
        <v>3143.8471539205434</v>
      </c>
      <c r="J525" s="42">
        <v>3042.1271539205436</v>
      </c>
      <c r="K525" s="42">
        <v>3093.8871539205434</v>
      </c>
      <c r="L525" s="42">
        <v>3142.2871539205435</v>
      </c>
      <c r="M525" s="42">
        <v>3132.3871539205434</v>
      </c>
      <c r="N525" s="42">
        <v>3156.7071539205435</v>
      </c>
      <c r="O525" s="42">
        <v>3129.067153920543</v>
      </c>
      <c r="P525" s="42">
        <v>3159.7171539205433</v>
      </c>
      <c r="Q525" s="42">
        <v>3076.0471539205437</v>
      </c>
      <c r="R525" s="42">
        <v>3122.3771539205436</v>
      </c>
      <c r="S525" s="42">
        <v>3401.4671539205438</v>
      </c>
      <c r="T525" s="42">
        <v>3133.567153920543</v>
      </c>
      <c r="U525" s="42">
        <v>3128.9871539205433</v>
      </c>
      <c r="V525" s="42">
        <v>3149.9471539205433</v>
      </c>
      <c r="W525" s="42">
        <v>3245.3371539205436</v>
      </c>
      <c r="X525" s="42">
        <v>3278.6971539205433</v>
      </c>
      <c r="Y525" s="42">
        <v>3141.9771539205435</v>
      </c>
    </row>
    <row r="526" spans="1:25" ht="15.75">
      <c r="A526" s="41">
        <f t="shared" si="13"/>
        <v>43144</v>
      </c>
      <c r="B526" s="42">
        <v>2981.3771539205436</v>
      </c>
      <c r="C526" s="42">
        <v>3006.9171539205436</v>
      </c>
      <c r="D526" s="42">
        <v>3033.7471539205435</v>
      </c>
      <c r="E526" s="42">
        <v>3061.1771539205433</v>
      </c>
      <c r="F526" s="42">
        <v>3076.9071539205434</v>
      </c>
      <c r="G526" s="42">
        <v>3058.7771539205432</v>
      </c>
      <c r="H526" s="42">
        <v>3002.7171539205433</v>
      </c>
      <c r="I526" s="42">
        <v>3145.6471539205436</v>
      </c>
      <c r="J526" s="42">
        <v>2991.3571539205436</v>
      </c>
      <c r="K526" s="42">
        <v>3042.4071539205434</v>
      </c>
      <c r="L526" s="42">
        <v>3083.6371539205434</v>
      </c>
      <c r="M526" s="42">
        <v>3077.8771539205436</v>
      </c>
      <c r="N526" s="42">
        <v>3094.2671539205435</v>
      </c>
      <c r="O526" s="42">
        <v>3083.5271539205432</v>
      </c>
      <c r="P526" s="42">
        <v>3031.4171539205436</v>
      </c>
      <c r="Q526" s="42">
        <v>3031.9271539205433</v>
      </c>
      <c r="R526" s="42">
        <v>3063.0171539205435</v>
      </c>
      <c r="S526" s="42">
        <v>3275.567153920543</v>
      </c>
      <c r="T526" s="42">
        <v>3076.1271539205436</v>
      </c>
      <c r="U526" s="42">
        <v>3069.7671539205435</v>
      </c>
      <c r="V526" s="42">
        <v>3087.9371539205436</v>
      </c>
      <c r="W526" s="42">
        <v>3182.2871539205435</v>
      </c>
      <c r="X526" s="42">
        <v>3173.9571539205435</v>
      </c>
      <c r="Y526" s="42">
        <v>3063.8471539205434</v>
      </c>
    </row>
    <row r="527" spans="1:25" ht="15.75">
      <c r="A527" s="41">
        <f t="shared" si="13"/>
        <v>43145</v>
      </c>
      <c r="B527" s="42">
        <v>2950.4171539205436</v>
      </c>
      <c r="C527" s="42">
        <v>3025.7371539205433</v>
      </c>
      <c r="D527" s="42">
        <v>3049.2271539205435</v>
      </c>
      <c r="E527" s="42">
        <v>3075.6071539205436</v>
      </c>
      <c r="F527" s="42">
        <v>3087.7471539205435</v>
      </c>
      <c r="G527" s="42">
        <v>3067.3771539205436</v>
      </c>
      <c r="H527" s="42">
        <v>2977.1671539205436</v>
      </c>
      <c r="I527" s="42">
        <v>3092.5571539205434</v>
      </c>
      <c r="J527" s="42">
        <v>2980.5171539205435</v>
      </c>
      <c r="K527" s="42">
        <v>3053.2571539205437</v>
      </c>
      <c r="L527" s="42">
        <v>3037.2371539205433</v>
      </c>
      <c r="M527" s="42">
        <v>2996.8071539205434</v>
      </c>
      <c r="N527" s="42">
        <v>3040.9571539205435</v>
      </c>
      <c r="O527" s="42">
        <v>3076.7071539205435</v>
      </c>
      <c r="P527" s="42">
        <v>3046.8371539205436</v>
      </c>
      <c r="Q527" s="42">
        <v>3049.4471539205433</v>
      </c>
      <c r="R527" s="42">
        <v>3044.3271539205434</v>
      </c>
      <c r="S527" s="42">
        <v>3205.0771539205434</v>
      </c>
      <c r="T527" s="42">
        <v>3012.067153920543</v>
      </c>
      <c r="U527" s="42">
        <v>3035.5571539205434</v>
      </c>
      <c r="V527" s="42">
        <v>3057.5171539205435</v>
      </c>
      <c r="W527" s="42">
        <v>3187.8271539205434</v>
      </c>
      <c r="X527" s="42">
        <v>3116.0171539205435</v>
      </c>
      <c r="Y527" s="42">
        <v>3038.1271539205436</v>
      </c>
    </row>
    <row r="528" spans="1:25" ht="15.75">
      <c r="A528" s="41">
        <f t="shared" si="13"/>
        <v>43146</v>
      </c>
      <c r="B528" s="42">
        <v>2930.0871539205436</v>
      </c>
      <c r="C528" s="42">
        <v>2991.8571539205436</v>
      </c>
      <c r="D528" s="42">
        <v>3041.8571539205436</v>
      </c>
      <c r="E528" s="42">
        <v>3073.3371539205436</v>
      </c>
      <c r="F528" s="42">
        <v>3088.1371539205434</v>
      </c>
      <c r="G528" s="42">
        <v>3055.1171539205434</v>
      </c>
      <c r="H528" s="42">
        <v>2925.8471539205434</v>
      </c>
      <c r="I528" s="42">
        <v>3059.0371539205435</v>
      </c>
      <c r="J528" s="42">
        <v>2974.1271539205436</v>
      </c>
      <c r="K528" s="42">
        <v>3061.3471539205434</v>
      </c>
      <c r="L528" s="42">
        <v>3094.1971539205433</v>
      </c>
      <c r="M528" s="42">
        <v>3089.1571539205434</v>
      </c>
      <c r="N528" s="42">
        <v>3125.6171539205434</v>
      </c>
      <c r="O528" s="42">
        <v>3142.5471539205437</v>
      </c>
      <c r="P528" s="42">
        <v>3082.2071539205435</v>
      </c>
      <c r="Q528" s="42">
        <v>3085.6671539205436</v>
      </c>
      <c r="R528" s="42">
        <v>3137.0371539205435</v>
      </c>
      <c r="S528" s="42">
        <v>3194.4571539205435</v>
      </c>
      <c r="T528" s="42">
        <v>3026.6571539205434</v>
      </c>
      <c r="U528" s="42">
        <v>3011.8471539205434</v>
      </c>
      <c r="V528" s="42">
        <v>3017.0171539205435</v>
      </c>
      <c r="W528" s="42">
        <v>3175.2971539205437</v>
      </c>
      <c r="X528" s="42">
        <v>3138.067153920543</v>
      </c>
      <c r="Y528" s="42">
        <v>3030.5371539205435</v>
      </c>
    </row>
    <row r="529" spans="1:25" ht="15.75">
      <c r="A529" s="41">
        <f t="shared" si="13"/>
        <v>43147</v>
      </c>
      <c r="B529" s="42">
        <v>2974.4771539205435</v>
      </c>
      <c r="C529" s="42">
        <v>2998.1571539205434</v>
      </c>
      <c r="D529" s="42">
        <v>3047.4771539205435</v>
      </c>
      <c r="E529" s="42">
        <v>3073.8671539205434</v>
      </c>
      <c r="F529" s="42">
        <v>3095.0471539205437</v>
      </c>
      <c r="G529" s="42">
        <v>3075.6571539205434</v>
      </c>
      <c r="H529" s="42">
        <v>2978.9171539205436</v>
      </c>
      <c r="I529" s="42">
        <v>3189.1871539205436</v>
      </c>
      <c r="J529" s="42">
        <v>2989.0771539205434</v>
      </c>
      <c r="K529" s="42">
        <v>3111.4471539205433</v>
      </c>
      <c r="L529" s="42">
        <v>3147.4971539205435</v>
      </c>
      <c r="M529" s="42">
        <v>3145.7471539205435</v>
      </c>
      <c r="N529" s="42">
        <v>3190.7671539205435</v>
      </c>
      <c r="O529" s="42">
        <v>3210.3271539205434</v>
      </c>
      <c r="P529" s="42">
        <v>3135.8671539205434</v>
      </c>
      <c r="Q529" s="42">
        <v>3150.0771539205434</v>
      </c>
      <c r="R529" s="42">
        <v>3198.8571539205436</v>
      </c>
      <c r="S529" s="42">
        <v>3390.0171539205435</v>
      </c>
      <c r="T529" s="42">
        <v>3065.6971539205433</v>
      </c>
      <c r="U529" s="42">
        <v>3055.9271539205433</v>
      </c>
      <c r="V529" s="42">
        <v>3059.5471539205437</v>
      </c>
      <c r="W529" s="42">
        <v>3213.0771539205434</v>
      </c>
      <c r="X529" s="42">
        <v>3266.4171539205436</v>
      </c>
      <c r="Y529" s="42">
        <v>3045.1371539205434</v>
      </c>
    </row>
    <row r="530" spans="1:25" ht="15.75">
      <c r="A530" s="41">
        <f t="shared" si="13"/>
        <v>43148</v>
      </c>
      <c r="B530" s="42">
        <v>2953.0871539205436</v>
      </c>
      <c r="C530" s="42">
        <v>2982.4771539205435</v>
      </c>
      <c r="D530" s="42">
        <v>3020.2871539205435</v>
      </c>
      <c r="E530" s="42">
        <v>3048.817153920543</v>
      </c>
      <c r="F530" s="42">
        <v>3062.4671539205433</v>
      </c>
      <c r="G530" s="42">
        <v>3065.7271539205435</v>
      </c>
      <c r="H530" s="42">
        <v>3001.6571539205434</v>
      </c>
      <c r="I530" s="42">
        <v>3062.317153920543</v>
      </c>
      <c r="J530" s="42">
        <v>2982.7471539205435</v>
      </c>
      <c r="K530" s="42">
        <v>3017.1071539205436</v>
      </c>
      <c r="L530" s="42">
        <v>3065.0771539205434</v>
      </c>
      <c r="M530" s="42">
        <v>3077.1971539205433</v>
      </c>
      <c r="N530" s="42">
        <v>3108.1271539205436</v>
      </c>
      <c r="O530" s="42">
        <v>3103.2571539205437</v>
      </c>
      <c r="P530" s="42">
        <v>3041.9171539205436</v>
      </c>
      <c r="Q530" s="42">
        <v>3057.4471539205433</v>
      </c>
      <c r="R530" s="42">
        <v>3098.8771539205436</v>
      </c>
      <c r="S530" s="42">
        <v>3382.5971539205434</v>
      </c>
      <c r="T530" s="42">
        <v>3072.8971539205436</v>
      </c>
      <c r="U530" s="42">
        <v>3066.9771539205435</v>
      </c>
      <c r="V530" s="42">
        <v>3085.7971539205437</v>
      </c>
      <c r="W530" s="42">
        <v>3193.1371539205434</v>
      </c>
      <c r="X530" s="42">
        <v>3255.9171539205436</v>
      </c>
      <c r="Y530" s="42">
        <v>3063.9671539205433</v>
      </c>
    </row>
    <row r="531" spans="1:25" ht="15.75">
      <c r="A531" s="41">
        <f t="shared" si="13"/>
        <v>43149</v>
      </c>
      <c r="B531" s="42">
        <v>3007.5171539205435</v>
      </c>
      <c r="C531" s="42">
        <v>3050.7571539205437</v>
      </c>
      <c r="D531" s="42">
        <v>3077.3871539205434</v>
      </c>
      <c r="E531" s="42">
        <v>3106.0371539205435</v>
      </c>
      <c r="F531" s="42">
        <v>3129.2271539205435</v>
      </c>
      <c r="G531" s="42">
        <v>3110.6271539205436</v>
      </c>
      <c r="H531" s="42">
        <v>3047.3771539205436</v>
      </c>
      <c r="I531" s="42">
        <v>3117.3371539205436</v>
      </c>
      <c r="J531" s="42">
        <v>3065.3971539205436</v>
      </c>
      <c r="K531" s="42">
        <v>3005.3071539205434</v>
      </c>
      <c r="L531" s="42">
        <v>3084.8471539205434</v>
      </c>
      <c r="M531" s="42">
        <v>3145.1771539205433</v>
      </c>
      <c r="N531" s="42">
        <v>3170.1071539205436</v>
      </c>
      <c r="O531" s="42">
        <v>3158.3371539205436</v>
      </c>
      <c r="P531" s="42">
        <v>3125.6071539205436</v>
      </c>
      <c r="Q531" s="42">
        <v>3137.4571539205435</v>
      </c>
      <c r="R531" s="42">
        <v>3205.3871539205434</v>
      </c>
      <c r="S531" s="42">
        <v>3387.9771539205435</v>
      </c>
      <c r="T531" s="42">
        <v>3186.4671539205433</v>
      </c>
      <c r="U531" s="42">
        <v>3156.0271539205432</v>
      </c>
      <c r="V531" s="42">
        <v>3065.6271539205436</v>
      </c>
      <c r="W531" s="42">
        <v>3184.5771539205434</v>
      </c>
      <c r="X531" s="42">
        <v>3288.8071539205434</v>
      </c>
      <c r="Y531" s="42">
        <v>3139.1071539205436</v>
      </c>
    </row>
    <row r="532" spans="1:25" ht="15.75">
      <c r="A532" s="41">
        <f t="shared" si="13"/>
        <v>43150</v>
      </c>
      <c r="B532" s="42">
        <v>2996.8371539205436</v>
      </c>
      <c r="C532" s="42">
        <v>3020.4571539205435</v>
      </c>
      <c r="D532" s="42">
        <v>3064.0571539205434</v>
      </c>
      <c r="E532" s="42">
        <v>3089.1571539205434</v>
      </c>
      <c r="F532" s="42">
        <v>3100.7771539205432</v>
      </c>
      <c r="G532" s="42">
        <v>3079.7971539205437</v>
      </c>
      <c r="H532" s="42">
        <v>2981.5771539205434</v>
      </c>
      <c r="I532" s="42">
        <v>3131.317153920543</v>
      </c>
      <c r="J532" s="42">
        <v>3028.1071539205436</v>
      </c>
      <c r="K532" s="42">
        <v>3069.9171539205436</v>
      </c>
      <c r="L532" s="42">
        <v>3088.5571539205434</v>
      </c>
      <c r="M532" s="42">
        <v>3125.3571539205436</v>
      </c>
      <c r="N532" s="42">
        <v>3179.3571539205436</v>
      </c>
      <c r="O532" s="42">
        <v>3176.0771539205434</v>
      </c>
      <c r="P532" s="42">
        <v>3134.0471539205437</v>
      </c>
      <c r="Q532" s="42">
        <v>3188.1871539205436</v>
      </c>
      <c r="R532" s="42">
        <v>3238.9671539205433</v>
      </c>
      <c r="S532" s="42">
        <v>3395.7171539205438</v>
      </c>
      <c r="T532" s="42">
        <v>3072.2471539205435</v>
      </c>
      <c r="U532" s="42">
        <v>3055.2571539205437</v>
      </c>
      <c r="V532" s="42">
        <v>3051.5271539205432</v>
      </c>
      <c r="W532" s="42">
        <v>3179.7371539205433</v>
      </c>
      <c r="X532" s="42">
        <v>3166.2871539205435</v>
      </c>
      <c r="Y532" s="42">
        <v>3064.7471539205435</v>
      </c>
    </row>
    <row r="533" spans="1:25" ht="15.75">
      <c r="A533" s="41">
        <f t="shared" si="13"/>
        <v>43151</v>
      </c>
      <c r="B533" s="42">
        <v>2955.0471539205437</v>
      </c>
      <c r="C533" s="42">
        <v>3018.3271539205434</v>
      </c>
      <c r="D533" s="42">
        <v>3061.2471539205435</v>
      </c>
      <c r="E533" s="42">
        <v>3086.6671539205436</v>
      </c>
      <c r="F533" s="42">
        <v>3098.4671539205433</v>
      </c>
      <c r="G533" s="42">
        <v>3076.7971539205437</v>
      </c>
      <c r="H533" s="42">
        <v>2973.6671539205436</v>
      </c>
      <c r="I533" s="42">
        <v>3129.6671539205436</v>
      </c>
      <c r="J533" s="42">
        <v>2990.1871539205436</v>
      </c>
      <c r="K533" s="42">
        <v>3074.8971539205436</v>
      </c>
      <c r="L533" s="42">
        <v>3039.5271539205432</v>
      </c>
      <c r="M533" s="42">
        <v>3130.4471539205433</v>
      </c>
      <c r="N533" s="42">
        <v>3187.3771539205436</v>
      </c>
      <c r="O533" s="42">
        <v>3182.9571539205435</v>
      </c>
      <c r="P533" s="42">
        <v>3074.0271539205432</v>
      </c>
      <c r="Q533" s="42">
        <v>3196.817153920543</v>
      </c>
      <c r="R533" s="42">
        <v>3158.6971539205433</v>
      </c>
      <c r="S533" s="42">
        <v>3421.107153920543</v>
      </c>
      <c r="T533" s="42">
        <v>3053.0171539205435</v>
      </c>
      <c r="U533" s="42">
        <v>3051.5071539205437</v>
      </c>
      <c r="V533" s="42">
        <v>3058.0071539205437</v>
      </c>
      <c r="W533" s="42">
        <v>3181.5971539205434</v>
      </c>
      <c r="X533" s="42">
        <v>3169.5971539205434</v>
      </c>
      <c r="Y533" s="42">
        <v>3067.4971539205435</v>
      </c>
    </row>
    <row r="534" spans="1:25" ht="15.75">
      <c r="A534" s="41">
        <f t="shared" si="13"/>
        <v>43152</v>
      </c>
      <c r="B534" s="42">
        <v>2943.0171539205435</v>
      </c>
      <c r="C534" s="42">
        <v>2997.3271539205434</v>
      </c>
      <c r="D534" s="42">
        <v>3037.9671539205433</v>
      </c>
      <c r="E534" s="42">
        <v>3064.8871539205434</v>
      </c>
      <c r="F534" s="42">
        <v>3080.1171539205434</v>
      </c>
      <c r="G534" s="42">
        <v>3054.0271539205432</v>
      </c>
      <c r="H534" s="42">
        <v>2980.5771539205434</v>
      </c>
      <c r="I534" s="42">
        <v>3127.6671539205436</v>
      </c>
      <c r="J534" s="42">
        <v>2999.7971539205437</v>
      </c>
      <c r="K534" s="42">
        <v>3118.1671539205436</v>
      </c>
      <c r="L534" s="42">
        <v>3105.6971539205433</v>
      </c>
      <c r="M534" s="42">
        <v>3194.3671539205434</v>
      </c>
      <c r="N534" s="42">
        <v>3084.8271539205434</v>
      </c>
      <c r="O534" s="42">
        <v>3073.6971539205433</v>
      </c>
      <c r="P534" s="42">
        <v>3068.7271539205435</v>
      </c>
      <c r="Q534" s="42">
        <v>3024.0971539205434</v>
      </c>
      <c r="R534" s="42">
        <v>3093.5271539205432</v>
      </c>
      <c r="S534" s="42">
        <v>3393.2471539205435</v>
      </c>
      <c r="T534" s="42">
        <v>3051.9871539205433</v>
      </c>
      <c r="U534" s="42">
        <v>3054.1271539205436</v>
      </c>
      <c r="V534" s="42">
        <v>3073.0271539205432</v>
      </c>
      <c r="W534" s="42">
        <v>3185.8671539205434</v>
      </c>
      <c r="X534" s="42">
        <v>3264.8771539205436</v>
      </c>
      <c r="Y534" s="42">
        <v>3118.0471539205437</v>
      </c>
    </row>
    <row r="535" spans="1:25" ht="15.75">
      <c r="A535" s="41">
        <f t="shared" si="13"/>
        <v>43153</v>
      </c>
      <c r="B535" s="42">
        <v>2950.0771539205434</v>
      </c>
      <c r="C535" s="42">
        <v>3012.7871539205435</v>
      </c>
      <c r="D535" s="42">
        <v>3059.4571539205435</v>
      </c>
      <c r="E535" s="42">
        <v>3087.6371539205434</v>
      </c>
      <c r="F535" s="42">
        <v>3100.3271539205434</v>
      </c>
      <c r="G535" s="42">
        <v>3075.0371539205435</v>
      </c>
      <c r="H535" s="42">
        <v>2994.0271539205432</v>
      </c>
      <c r="I535" s="42">
        <v>3088.4471539205433</v>
      </c>
      <c r="J535" s="42">
        <v>2960.2271539205435</v>
      </c>
      <c r="K535" s="42">
        <v>3064.8371539205436</v>
      </c>
      <c r="L535" s="42">
        <v>3076.9671539205433</v>
      </c>
      <c r="M535" s="42">
        <v>3143.3271539205434</v>
      </c>
      <c r="N535" s="42">
        <v>3121.0271539205432</v>
      </c>
      <c r="O535" s="42">
        <v>3102.1971539205433</v>
      </c>
      <c r="P535" s="42">
        <v>3086.2771539205432</v>
      </c>
      <c r="Q535" s="42">
        <v>3024.7071539205435</v>
      </c>
      <c r="R535" s="42">
        <v>3060.9771539205435</v>
      </c>
      <c r="S535" s="42">
        <v>3352.6271539205436</v>
      </c>
      <c r="T535" s="42">
        <v>3098.9571539205435</v>
      </c>
      <c r="U535" s="42">
        <v>3099.0071539205437</v>
      </c>
      <c r="V535" s="42">
        <v>3121.4671539205433</v>
      </c>
      <c r="W535" s="42">
        <v>3254.0971539205434</v>
      </c>
      <c r="X535" s="42">
        <v>3232.8271539205434</v>
      </c>
      <c r="Y535" s="42">
        <v>3026.1071539205436</v>
      </c>
    </row>
    <row r="536" spans="1:25" ht="15.75">
      <c r="A536" s="41">
        <f t="shared" si="13"/>
        <v>43154</v>
      </c>
      <c r="B536" s="42">
        <v>2965.0471539205437</v>
      </c>
      <c r="C536" s="42">
        <v>3019.5271539205432</v>
      </c>
      <c r="D536" s="42">
        <v>3051.7071539205435</v>
      </c>
      <c r="E536" s="42">
        <v>3081.4071539205434</v>
      </c>
      <c r="F536" s="42">
        <v>3094.1571539205434</v>
      </c>
      <c r="G536" s="42">
        <v>3065.6871539205436</v>
      </c>
      <c r="H536" s="42">
        <v>3020.7771539205432</v>
      </c>
      <c r="I536" s="42">
        <v>3057.8071539205434</v>
      </c>
      <c r="J536" s="42">
        <v>3014.2671539205435</v>
      </c>
      <c r="K536" s="42">
        <v>3037.2971539205437</v>
      </c>
      <c r="L536" s="42">
        <v>3121.5771539205434</v>
      </c>
      <c r="M536" s="42">
        <v>3030.9171539205436</v>
      </c>
      <c r="N536" s="42">
        <v>3012.6671539205436</v>
      </c>
      <c r="O536" s="42">
        <v>3006.5171539205435</v>
      </c>
      <c r="P536" s="42">
        <v>2998.7271539205435</v>
      </c>
      <c r="Q536" s="42">
        <v>3037.9371539205436</v>
      </c>
      <c r="R536" s="42">
        <v>3153.0571539205434</v>
      </c>
      <c r="S536" s="42">
        <v>3310.2871539205435</v>
      </c>
      <c r="T536" s="42">
        <v>3073.2371539205433</v>
      </c>
      <c r="U536" s="42">
        <v>3086.8471539205434</v>
      </c>
      <c r="V536" s="42">
        <v>3111.1771539205433</v>
      </c>
      <c r="W536" s="42">
        <v>3251.1171539205434</v>
      </c>
      <c r="X536" s="42">
        <v>3215.6071539205436</v>
      </c>
      <c r="Y536" s="42">
        <v>3093.5371539205435</v>
      </c>
    </row>
    <row r="537" spans="1:25" ht="15.75">
      <c r="A537" s="41">
        <f t="shared" si="13"/>
        <v>43155</v>
      </c>
      <c r="B537" s="42">
        <v>2996.2271539205435</v>
      </c>
      <c r="C537" s="42">
        <v>3045.9371539205436</v>
      </c>
      <c r="D537" s="42">
        <v>3090.1471539205436</v>
      </c>
      <c r="E537" s="42">
        <v>3122.5171539205435</v>
      </c>
      <c r="F537" s="42">
        <v>3144.9671539205433</v>
      </c>
      <c r="G537" s="42">
        <v>3124.7771539205432</v>
      </c>
      <c r="H537" s="42">
        <v>3137.7671539205435</v>
      </c>
      <c r="I537" s="42">
        <v>3132.9871539205433</v>
      </c>
      <c r="J537" s="42">
        <v>3127.7571539205437</v>
      </c>
      <c r="K537" s="42">
        <v>3034.8771539205436</v>
      </c>
      <c r="L537" s="42">
        <v>3024.7871539205435</v>
      </c>
      <c r="M537" s="42">
        <v>2993.0571539205434</v>
      </c>
      <c r="N537" s="42">
        <v>3017.5471539205437</v>
      </c>
      <c r="O537" s="42">
        <v>3040.2971539205437</v>
      </c>
      <c r="P537" s="42">
        <v>3072.2971539205437</v>
      </c>
      <c r="Q537" s="42">
        <v>3114.4071539205434</v>
      </c>
      <c r="R537" s="42">
        <v>3160.7571539205437</v>
      </c>
      <c r="S537" s="42">
        <v>3293.0571539205434</v>
      </c>
      <c r="T537" s="42">
        <v>3088.7571539205437</v>
      </c>
      <c r="U537" s="42">
        <v>3090.1971539205433</v>
      </c>
      <c r="V537" s="42">
        <v>3092.6571539205434</v>
      </c>
      <c r="W537" s="42">
        <v>3224.6271539205436</v>
      </c>
      <c r="X537" s="42">
        <v>3243.7871539205435</v>
      </c>
      <c r="Y537" s="42">
        <v>3053.0571539205434</v>
      </c>
    </row>
    <row r="538" spans="1:25" ht="15.75">
      <c r="A538" s="41">
        <f t="shared" si="13"/>
        <v>43156</v>
      </c>
      <c r="B538" s="42">
        <v>2967.0371539205435</v>
      </c>
      <c r="C538" s="42">
        <v>3035.7571539205437</v>
      </c>
      <c r="D538" s="42">
        <v>3079.2471539205435</v>
      </c>
      <c r="E538" s="42">
        <v>3103.3471539205434</v>
      </c>
      <c r="F538" s="42">
        <v>3126.3771539205436</v>
      </c>
      <c r="G538" s="42">
        <v>3110.9471539205433</v>
      </c>
      <c r="H538" s="42">
        <v>3074.3071539205434</v>
      </c>
      <c r="I538" s="42">
        <v>3070.0971539205434</v>
      </c>
      <c r="J538" s="42">
        <v>3103.8671539205434</v>
      </c>
      <c r="K538" s="42">
        <v>3017.6671539205436</v>
      </c>
      <c r="L538" s="42">
        <v>3060.4171539205436</v>
      </c>
      <c r="M538" s="42">
        <v>3003.9971539205435</v>
      </c>
      <c r="N538" s="42">
        <v>3000.6271539205436</v>
      </c>
      <c r="O538" s="42">
        <v>3079.7571539205437</v>
      </c>
      <c r="P538" s="42">
        <v>3093.2171539205433</v>
      </c>
      <c r="Q538" s="42">
        <v>3132.0771539205434</v>
      </c>
      <c r="R538" s="42">
        <v>3177.7571539205437</v>
      </c>
      <c r="S538" s="42">
        <v>3288.8371539205436</v>
      </c>
      <c r="T538" s="42">
        <v>3090.3371539205436</v>
      </c>
      <c r="U538" s="42">
        <v>3088.9471539205433</v>
      </c>
      <c r="V538" s="42">
        <v>3095.7671539205435</v>
      </c>
      <c r="W538" s="42">
        <v>3207.2071539205435</v>
      </c>
      <c r="X538" s="42">
        <v>3250.8671539205434</v>
      </c>
      <c r="Y538" s="42">
        <v>3060.0471539205437</v>
      </c>
    </row>
    <row r="539" spans="1:25" ht="15.75">
      <c r="A539" s="41">
        <f t="shared" si="13"/>
        <v>43157</v>
      </c>
      <c r="B539" s="42">
        <v>2983.5971539205434</v>
      </c>
      <c r="C539" s="42">
        <v>3027.3771539205436</v>
      </c>
      <c r="D539" s="42">
        <v>3060.9571539205435</v>
      </c>
      <c r="E539" s="42">
        <v>3092.6971539205433</v>
      </c>
      <c r="F539" s="42">
        <v>3105.1071539205436</v>
      </c>
      <c r="G539" s="42">
        <v>3073.1071539205436</v>
      </c>
      <c r="H539" s="42">
        <v>3004.5971539205434</v>
      </c>
      <c r="I539" s="42">
        <v>3154.067153920543</v>
      </c>
      <c r="J539" s="42">
        <v>3031.9671539205433</v>
      </c>
      <c r="K539" s="42">
        <v>3099.2871539205435</v>
      </c>
      <c r="L539" s="42">
        <v>3059.9271539205433</v>
      </c>
      <c r="M539" s="42">
        <v>3058.4571539205435</v>
      </c>
      <c r="N539" s="42">
        <v>3094.2271539205435</v>
      </c>
      <c r="O539" s="42">
        <v>3068.0271539205432</v>
      </c>
      <c r="P539" s="42">
        <v>3079.6171539205434</v>
      </c>
      <c r="Q539" s="42">
        <v>3077.2071539205435</v>
      </c>
      <c r="R539" s="42">
        <v>3063.7471539205435</v>
      </c>
      <c r="S539" s="42">
        <v>3301.1271539205436</v>
      </c>
      <c r="T539" s="42">
        <v>3076.1771539205433</v>
      </c>
      <c r="U539" s="42">
        <v>3078.4871539205433</v>
      </c>
      <c r="V539" s="42">
        <v>3081.0971539205434</v>
      </c>
      <c r="W539" s="42">
        <v>3202.1971539205433</v>
      </c>
      <c r="X539" s="42">
        <v>3260.6671539205436</v>
      </c>
      <c r="Y539" s="42">
        <v>3056.7371539205433</v>
      </c>
    </row>
    <row r="540" spans="1:25" ht="15.75">
      <c r="A540" s="41">
        <f t="shared" si="13"/>
        <v>43158</v>
      </c>
      <c r="B540" s="42">
        <v>2966.5271539205432</v>
      </c>
      <c r="C540" s="42">
        <v>3015.0071539205437</v>
      </c>
      <c r="D540" s="42">
        <v>3060.6271539205436</v>
      </c>
      <c r="E540" s="42">
        <v>3092.9371539205436</v>
      </c>
      <c r="F540" s="42">
        <v>3107.4871539205433</v>
      </c>
      <c r="G540" s="42">
        <v>3070.1571539205434</v>
      </c>
      <c r="H540" s="42">
        <v>3006.4871539205433</v>
      </c>
      <c r="I540" s="42">
        <v>3103.2071539205435</v>
      </c>
      <c r="J540" s="42">
        <v>2980.3971539205436</v>
      </c>
      <c r="K540" s="42">
        <v>2981.5471539205437</v>
      </c>
      <c r="L540" s="42">
        <v>2996.9871539205433</v>
      </c>
      <c r="M540" s="42">
        <v>2995.6171539205434</v>
      </c>
      <c r="N540" s="42">
        <v>2987.0171539205435</v>
      </c>
      <c r="O540" s="42">
        <v>3045.1771539205433</v>
      </c>
      <c r="P540" s="42">
        <v>3018.6771539205433</v>
      </c>
      <c r="Q540" s="42">
        <v>3032.2871539205435</v>
      </c>
      <c r="R540" s="42">
        <v>3071.9471539205433</v>
      </c>
      <c r="S540" s="42">
        <v>3205.3071539205434</v>
      </c>
      <c r="T540" s="42">
        <v>3044.2671539205435</v>
      </c>
      <c r="U540" s="42">
        <v>3038.8071539205434</v>
      </c>
      <c r="V540" s="42">
        <v>3046.2371539205433</v>
      </c>
      <c r="W540" s="42">
        <v>3166.4171539205436</v>
      </c>
      <c r="X540" s="42">
        <v>3174.8271539205434</v>
      </c>
      <c r="Y540" s="42">
        <v>3055.8071539205434</v>
      </c>
    </row>
    <row r="541" spans="1:25" ht="15.75">
      <c r="A541" s="41">
        <f t="shared" si="13"/>
        <v>43159</v>
      </c>
      <c r="B541" s="42">
        <v>2980.1571539205434</v>
      </c>
      <c r="C541" s="42">
        <v>3047.0171539205435</v>
      </c>
      <c r="D541" s="42">
        <v>3103.8071539205434</v>
      </c>
      <c r="E541" s="42">
        <v>3135.3071539205434</v>
      </c>
      <c r="F541" s="42">
        <v>3146.6171539205434</v>
      </c>
      <c r="G541" s="42">
        <v>3112.8271539205434</v>
      </c>
      <c r="H541" s="42">
        <v>3061.8371539205436</v>
      </c>
      <c r="I541" s="42">
        <v>3014.0471539205437</v>
      </c>
      <c r="J541" s="42">
        <v>3061.7471539205435</v>
      </c>
      <c r="K541" s="42">
        <v>3019.9471539205433</v>
      </c>
      <c r="L541" s="42">
        <v>3019.5771539205434</v>
      </c>
      <c r="M541" s="42">
        <v>3014.8071539205434</v>
      </c>
      <c r="N541" s="42">
        <v>3022.2271539205435</v>
      </c>
      <c r="O541" s="42">
        <v>3011.9971539205435</v>
      </c>
      <c r="P541" s="42">
        <v>3001.8671539205434</v>
      </c>
      <c r="Q541" s="42">
        <v>3017.0871539205436</v>
      </c>
      <c r="R541" s="42">
        <v>3071.3371539205436</v>
      </c>
      <c r="S541" s="42">
        <v>3176.9471539205433</v>
      </c>
      <c r="T541" s="42">
        <v>3079.9871539205433</v>
      </c>
      <c r="U541" s="42">
        <v>3089.8871539205434</v>
      </c>
      <c r="V541" s="42">
        <v>3114.1071539205436</v>
      </c>
      <c r="W541" s="42">
        <v>3209.4771539205435</v>
      </c>
      <c r="X541" s="42">
        <v>3110.9371539205436</v>
      </c>
      <c r="Y541" s="42">
        <v>3010.3271539205434</v>
      </c>
    </row>
    <row r="542" spans="1:25" ht="15.75">
      <c r="A542" s="41"/>
      <c r="B542" s="42"/>
      <c r="C542" s="42"/>
      <c r="D542" s="42"/>
      <c r="E542" s="42"/>
      <c r="F542" s="42"/>
      <c r="G542" s="42"/>
      <c r="H542" s="42"/>
      <c r="I542" s="42"/>
      <c r="J542" s="42"/>
      <c r="K542" s="42"/>
      <c r="L542" s="42"/>
      <c r="M542" s="42"/>
      <c r="N542" s="42"/>
      <c r="O542" s="42"/>
      <c r="P542" s="42"/>
      <c r="Q542" s="42"/>
      <c r="R542" s="42"/>
      <c r="S542" s="42"/>
      <c r="T542" s="42"/>
      <c r="U542" s="42"/>
      <c r="V542" s="42"/>
      <c r="W542" s="42"/>
      <c r="X542" s="42"/>
      <c r="Y542" s="42"/>
    </row>
    <row r="543" spans="1:25" ht="15.75">
      <c r="A543" s="41"/>
      <c r="B543" s="42"/>
      <c r="C543" s="42"/>
      <c r="D543" s="42"/>
      <c r="E543" s="42"/>
      <c r="F543" s="42"/>
      <c r="G543" s="42"/>
      <c r="H543" s="42"/>
      <c r="I543" s="42"/>
      <c r="J543" s="42"/>
      <c r="K543" s="42"/>
      <c r="L543" s="42"/>
      <c r="M543" s="42"/>
      <c r="N543" s="42"/>
      <c r="O543" s="42"/>
      <c r="P543" s="42"/>
      <c r="Q543" s="42"/>
      <c r="R543" s="42"/>
      <c r="S543" s="42"/>
      <c r="T543" s="42"/>
      <c r="U543" s="42"/>
      <c r="V543" s="42"/>
      <c r="W543" s="42"/>
      <c r="X543" s="42"/>
      <c r="Y543" s="42"/>
    </row>
    <row r="544" spans="1:25" ht="15.75">
      <c r="A544" s="41"/>
      <c r="B544" s="42"/>
      <c r="C544" s="42"/>
      <c r="D544" s="42"/>
      <c r="E544" s="42"/>
      <c r="F544" s="42"/>
      <c r="G544" s="42"/>
      <c r="H544" s="42"/>
      <c r="I544" s="42"/>
      <c r="J544" s="42"/>
      <c r="K544" s="42"/>
      <c r="L544" s="42"/>
      <c r="M544" s="42"/>
      <c r="N544" s="42"/>
      <c r="O544" s="42"/>
      <c r="P544" s="42"/>
      <c r="Q544" s="42"/>
      <c r="R544" s="42"/>
      <c r="S544" s="42"/>
      <c r="T544" s="42"/>
      <c r="U544" s="42"/>
      <c r="V544" s="42"/>
      <c r="W544" s="42"/>
      <c r="X544" s="42"/>
      <c r="Y544" s="42"/>
    </row>
    <row r="545" spans="1:25" ht="18.75">
      <c r="A545" s="37" t="s">
        <v>78</v>
      </c>
      <c r="B545" s="38"/>
      <c r="C545" s="40" t="s">
        <v>109</v>
      </c>
      <c r="D545" s="38"/>
      <c r="E545" s="38"/>
      <c r="F545" s="38"/>
      <c r="G545" s="38"/>
      <c r="H545" s="38"/>
      <c r="I545" s="38"/>
      <c r="J545" s="38"/>
      <c r="K545" s="38"/>
      <c r="L545" s="38"/>
      <c r="M545" s="38"/>
      <c r="N545" s="38"/>
      <c r="O545" s="38"/>
      <c r="P545" s="38"/>
      <c r="Q545" s="38"/>
      <c r="R545" s="38"/>
      <c r="S545" s="38"/>
      <c r="T545" s="38"/>
      <c r="U545" s="38"/>
      <c r="V545" s="38"/>
      <c r="W545" s="38"/>
      <c r="X545" s="38"/>
      <c r="Y545" s="36"/>
    </row>
    <row r="546" spans="1:25" ht="18.75">
      <c r="A546" s="37" t="s">
        <v>80</v>
      </c>
      <c r="B546" s="38"/>
      <c r="C546" s="38"/>
      <c r="D546" s="38"/>
      <c r="E546" s="38"/>
      <c r="F546" s="38"/>
      <c r="G546" s="40" t="str">
        <f>G509</f>
        <v>не менее 10 мВт</v>
      </c>
      <c r="H546" s="38"/>
      <c r="I546" s="38"/>
      <c r="J546" s="38"/>
      <c r="K546" s="38"/>
      <c r="L546" s="38"/>
      <c r="M546" s="38"/>
      <c r="N546" s="38"/>
      <c r="O546" s="38"/>
      <c r="P546" s="38"/>
      <c r="Q546" s="38"/>
      <c r="R546" s="38"/>
      <c r="S546" s="38"/>
      <c r="T546" s="38"/>
      <c r="U546" s="38"/>
      <c r="V546" s="38"/>
      <c r="W546" s="38"/>
      <c r="X546" s="38"/>
      <c r="Y546" s="38"/>
    </row>
    <row r="547" spans="1:25" ht="15.75">
      <c r="A547" s="89" t="s">
        <v>82</v>
      </c>
      <c r="B547" s="92" t="s">
        <v>83</v>
      </c>
      <c r="C547" s="93"/>
      <c r="D547" s="93"/>
      <c r="E547" s="93"/>
      <c r="F547" s="93"/>
      <c r="G547" s="93"/>
      <c r="H547" s="93"/>
      <c r="I547" s="93"/>
      <c r="J547" s="93"/>
      <c r="K547" s="93"/>
      <c r="L547" s="93"/>
      <c r="M547" s="93"/>
      <c r="N547" s="93"/>
      <c r="O547" s="93"/>
      <c r="P547" s="93"/>
      <c r="Q547" s="93"/>
      <c r="R547" s="93"/>
      <c r="S547" s="93"/>
      <c r="T547" s="93"/>
      <c r="U547" s="93"/>
      <c r="V547" s="93"/>
      <c r="W547" s="93"/>
      <c r="X547" s="93"/>
      <c r="Y547" s="94"/>
    </row>
    <row r="548" spans="1:25" ht="15.75">
      <c r="A548" s="90"/>
      <c r="B548" s="95"/>
      <c r="C548" s="96"/>
      <c r="D548" s="96"/>
      <c r="E548" s="96"/>
      <c r="F548" s="96"/>
      <c r="G548" s="96"/>
      <c r="H548" s="96"/>
      <c r="I548" s="96"/>
      <c r="J548" s="96"/>
      <c r="K548" s="96"/>
      <c r="L548" s="96"/>
      <c r="M548" s="96"/>
      <c r="N548" s="96"/>
      <c r="O548" s="96"/>
      <c r="P548" s="96"/>
      <c r="Q548" s="96"/>
      <c r="R548" s="96"/>
      <c r="S548" s="96"/>
      <c r="T548" s="96"/>
      <c r="U548" s="96"/>
      <c r="V548" s="96"/>
      <c r="W548" s="96"/>
      <c r="X548" s="96"/>
      <c r="Y548" s="97"/>
    </row>
    <row r="549" spans="1:25" ht="15.75">
      <c r="A549" s="90"/>
      <c r="B549" s="98" t="s">
        <v>84</v>
      </c>
      <c r="C549" s="98" t="s">
        <v>85</v>
      </c>
      <c r="D549" s="98" t="s">
        <v>86</v>
      </c>
      <c r="E549" s="98" t="s">
        <v>87</v>
      </c>
      <c r="F549" s="98" t="s">
        <v>88</v>
      </c>
      <c r="G549" s="98" t="s">
        <v>89</v>
      </c>
      <c r="H549" s="98" t="s">
        <v>90</v>
      </c>
      <c r="I549" s="98" t="s">
        <v>91</v>
      </c>
      <c r="J549" s="98" t="s">
        <v>92</v>
      </c>
      <c r="K549" s="98" t="s">
        <v>93</v>
      </c>
      <c r="L549" s="98" t="s">
        <v>94</v>
      </c>
      <c r="M549" s="98" t="s">
        <v>95</v>
      </c>
      <c r="N549" s="98" t="s">
        <v>96</v>
      </c>
      <c r="O549" s="98" t="s">
        <v>97</v>
      </c>
      <c r="P549" s="98" t="s">
        <v>98</v>
      </c>
      <c r="Q549" s="98" t="s">
        <v>99</v>
      </c>
      <c r="R549" s="98" t="s">
        <v>100</v>
      </c>
      <c r="S549" s="98" t="s">
        <v>101</v>
      </c>
      <c r="T549" s="98" t="s">
        <v>102</v>
      </c>
      <c r="U549" s="98" t="s">
        <v>103</v>
      </c>
      <c r="V549" s="98" t="s">
        <v>104</v>
      </c>
      <c r="W549" s="98" t="s">
        <v>105</v>
      </c>
      <c r="X549" s="98" t="s">
        <v>106</v>
      </c>
      <c r="Y549" s="98" t="s">
        <v>107</v>
      </c>
    </row>
    <row r="550" spans="1:25" ht="15.75">
      <c r="A550" s="91"/>
      <c r="B550" s="99"/>
      <c r="C550" s="99"/>
      <c r="D550" s="99"/>
      <c r="E550" s="99"/>
      <c r="F550" s="99"/>
      <c r="G550" s="99"/>
      <c r="H550" s="99"/>
      <c r="I550" s="99"/>
      <c r="J550" s="99"/>
      <c r="K550" s="99"/>
      <c r="L550" s="99"/>
      <c r="M550" s="99"/>
      <c r="N550" s="99"/>
      <c r="O550" s="99"/>
      <c r="P550" s="99"/>
      <c r="Q550" s="99"/>
      <c r="R550" s="99"/>
      <c r="S550" s="99"/>
      <c r="T550" s="99"/>
      <c r="U550" s="99"/>
      <c r="V550" s="99"/>
      <c r="W550" s="99"/>
      <c r="X550" s="99"/>
      <c r="Y550" s="99"/>
    </row>
    <row r="551" spans="1:25" ht="15.75">
      <c r="A551" s="41">
        <f>A514</f>
        <v>43132</v>
      </c>
      <c r="B551" s="42">
        <v>3325.637153920544</v>
      </c>
      <c r="C551" s="42">
        <v>3278.5671539205437</v>
      </c>
      <c r="D551" s="42">
        <v>3286.8071539205434</v>
      </c>
      <c r="E551" s="42">
        <v>3310.0271539205437</v>
      </c>
      <c r="F551" s="42">
        <v>3322.3071539205434</v>
      </c>
      <c r="G551" s="42">
        <v>3313.9671539205438</v>
      </c>
      <c r="H551" s="42">
        <v>3353.3771539205436</v>
      </c>
      <c r="I551" s="42">
        <v>3596.3671539205434</v>
      </c>
      <c r="J551" s="42">
        <v>3413.0771539205434</v>
      </c>
      <c r="K551" s="42">
        <v>3353.5471539205437</v>
      </c>
      <c r="L551" s="42">
        <v>3426.4771539205435</v>
      </c>
      <c r="M551" s="42">
        <v>3280.9771539205435</v>
      </c>
      <c r="N551" s="42">
        <v>3306.0571539205434</v>
      </c>
      <c r="O551" s="42">
        <v>3278.3471539205434</v>
      </c>
      <c r="P551" s="42">
        <v>3306.3771539205436</v>
      </c>
      <c r="Q551" s="42">
        <v>3331.7171539205438</v>
      </c>
      <c r="R551" s="42">
        <v>3461.8671539205434</v>
      </c>
      <c r="S551" s="42">
        <v>4395.0371539205435</v>
      </c>
      <c r="T551" s="42">
        <v>3753.2071539205435</v>
      </c>
      <c r="U551" s="42">
        <v>3773.887153920544</v>
      </c>
      <c r="V551" s="42">
        <v>3397.8571539205436</v>
      </c>
      <c r="W551" s="42">
        <v>3356.3271539205434</v>
      </c>
      <c r="X551" s="42">
        <v>3540.6871539205436</v>
      </c>
      <c r="Y551" s="42">
        <v>3412.4571539205435</v>
      </c>
    </row>
    <row r="552" spans="1:25" ht="15.75">
      <c r="A552" s="41">
        <f>A551+1</f>
        <v>43133</v>
      </c>
      <c r="B552" s="42">
        <v>3268.1271539205436</v>
      </c>
      <c r="C552" s="42">
        <v>3270.9371539205436</v>
      </c>
      <c r="D552" s="42">
        <v>3305.8271539205434</v>
      </c>
      <c r="E552" s="42">
        <v>3329.2871539205435</v>
      </c>
      <c r="F552" s="42">
        <v>3342.4871539205437</v>
      </c>
      <c r="G552" s="42">
        <v>3331.4171539205436</v>
      </c>
      <c r="H552" s="42">
        <v>3327.8571539205436</v>
      </c>
      <c r="I552" s="42">
        <v>3474.9571539205435</v>
      </c>
      <c r="J552" s="42">
        <v>3366.2671539205435</v>
      </c>
      <c r="K552" s="42">
        <v>3643.5471539205437</v>
      </c>
      <c r="L552" s="42">
        <v>3493.2371539205437</v>
      </c>
      <c r="M552" s="42">
        <v>3393.177153920544</v>
      </c>
      <c r="N552" s="42">
        <v>3308.2871539205435</v>
      </c>
      <c r="O552" s="42">
        <v>3299.2871539205435</v>
      </c>
      <c r="P552" s="42">
        <v>3320.9771539205435</v>
      </c>
      <c r="Q552" s="42">
        <v>3321.677153920544</v>
      </c>
      <c r="R552" s="42">
        <v>3462.2171539205438</v>
      </c>
      <c r="S552" s="42">
        <v>4216.917153920544</v>
      </c>
      <c r="T552" s="42">
        <v>3553.4371539205436</v>
      </c>
      <c r="U552" s="42">
        <v>3343.3771539205436</v>
      </c>
      <c r="V552" s="42">
        <v>3334.4971539205435</v>
      </c>
      <c r="W552" s="42">
        <v>3462.5171539205435</v>
      </c>
      <c r="X552" s="42">
        <v>3488.2771539205437</v>
      </c>
      <c r="Y552" s="42">
        <v>3372.8171539205437</v>
      </c>
    </row>
    <row r="553" spans="1:25" ht="15.75">
      <c r="A553" s="41">
        <f aca="true" t="shared" si="14" ref="A553:A581">A552+1</f>
        <v>43134</v>
      </c>
      <c r="B553" s="42">
        <v>3266.0571539205434</v>
      </c>
      <c r="C553" s="42">
        <v>3298.4471539205433</v>
      </c>
      <c r="D553" s="42">
        <v>3322.4671539205438</v>
      </c>
      <c r="E553" s="42">
        <v>3345.5571539205434</v>
      </c>
      <c r="F553" s="42">
        <v>3356.637153920544</v>
      </c>
      <c r="G553" s="42">
        <v>3329.5871539205436</v>
      </c>
      <c r="H553" s="42">
        <v>3316.5171539205435</v>
      </c>
      <c r="I553" s="42">
        <v>3452.0271539205437</v>
      </c>
      <c r="J553" s="42">
        <v>3282.2371539205437</v>
      </c>
      <c r="K553" s="42">
        <v>3324.177153920544</v>
      </c>
      <c r="L553" s="42">
        <v>3314.3271539205434</v>
      </c>
      <c r="M553" s="42">
        <v>3347.8371539205436</v>
      </c>
      <c r="N553" s="42">
        <v>3466.4871539205437</v>
      </c>
      <c r="O553" s="42">
        <v>3476.9371539205436</v>
      </c>
      <c r="P553" s="42">
        <v>3468.6271539205436</v>
      </c>
      <c r="Q553" s="42">
        <v>3489.5871539205436</v>
      </c>
      <c r="R553" s="42">
        <v>3540.7971539205437</v>
      </c>
      <c r="S553" s="42">
        <v>3718.637153920544</v>
      </c>
      <c r="T553" s="42">
        <v>3369.9571539205435</v>
      </c>
      <c r="U553" s="42">
        <v>3367.2271539205435</v>
      </c>
      <c r="V553" s="42">
        <v>3364.7971539205437</v>
      </c>
      <c r="W553" s="42">
        <v>3494.9771539205435</v>
      </c>
      <c r="X553" s="42">
        <v>3488.2771539205437</v>
      </c>
      <c r="Y553" s="42">
        <v>3376.5171539205435</v>
      </c>
    </row>
    <row r="554" spans="1:25" ht="15.75">
      <c r="A554" s="41">
        <f t="shared" si="14"/>
        <v>43135</v>
      </c>
      <c r="B554" s="42">
        <v>3286.8071539205434</v>
      </c>
      <c r="C554" s="42">
        <v>3285.1471539205436</v>
      </c>
      <c r="D554" s="42">
        <v>3318.4671539205438</v>
      </c>
      <c r="E554" s="42">
        <v>3342.9071539205434</v>
      </c>
      <c r="F554" s="42">
        <v>3358.2871539205435</v>
      </c>
      <c r="G554" s="42">
        <v>3367.2071539205435</v>
      </c>
      <c r="H554" s="42">
        <v>3328.5571539205434</v>
      </c>
      <c r="I554" s="42">
        <v>3298.7571539205437</v>
      </c>
      <c r="J554" s="42">
        <v>3298.4771539205435</v>
      </c>
      <c r="K554" s="42">
        <v>3296.6671539205436</v>
      </c>
      <c r="L554" s="42">
        <v>3287.3671539205434</v>
      </c>
      <c r="M554" s="42">
        <v>3304.2171539205438</v>
      </c>
      <c r="N554" s="42">
        <v>3298.637153920544</v>
      </c>
      <c r="O554" s="42">
        <v>3300.7971539205437</v>
      </c>
      <c r="P554" s="42">
        <v>3313.5671539205437</v>
      </c>
      <c r="Q554" s="42">
        <v>3299.6471539205436</v>
      </c>
      <c r="R554" s="42">
        <v>3364.4571539205435</v>
      </c>
      <c r="S554" s="42">
        <v>3639.2471539205435</v>
      </c>
      <c r="T554" s="42">
        <v>3376.427153920544</v>
      </c>
      <c r="U554" s="42">
        <v>3375.8471539205434</v>
      </c>
      <c r="V554" s="42">
        <v>3403.9171539205436</v>
      </c>
      <c r="W554" s="42">
        <v>3481.5971539205434</v>
      </c>
      <c r="X554" s="42">
        <v>3568.2171539205438</v>
      </c>
      <c r="Y554" s="42">
        <v>3449.177153920544</v>
      </c>
    </row>
    <row r="555" spans="1:25" ht="15.75">
      <c r="A555" s="41">
        <f t="shared" si="14"/>
        <v>43136</v>
      </c>
      <c r="B555" s="42">
        <v>3273.2671539205435</v>
      </c>
      <c r="C555" s="42">
        <v>3301.0371539205435</v>
      </c>
      <c r="D555" s="42">
        <v>3335.5171539205435</v>
      </c>
      <c r="E555" s="42">
        <v>3361.2571539205437</v>
      </c>
      <c r="F555" s="42">
        <v>3378.3771539205436</v>
      </c>
      <c r="G555" s="42">
        <v>3359.6671539205436</v>
      </c>
      <c r="H555" s="42">
        <v>3296.7371539205437</v>
      </c>
      <c r="I555" s="42">
        <v>3363.6171539205434</v>
      </c>
      <c r="J555" s="42">
        <v>3301.8371539205436</v>
      </c>
      <c r="K555" s="42">
        <v>3300.1171539205434</v>
      </c>
      <c r="L555" s="42">
        <v>3304.3671539205434</v>
      </c>
      <c r="M555" s="42">
        <v>3330.3971539205436</v>
      </c>
      <c r="N555" s="42">
        <v>3302.7571539205437</v>
      </c>
      <c r="O555" s="42">
        <v>3309.7571539205437</v>
      </c>
      <c r="P555" s="42">
        <v>3337.3971539205436</v>
      </c>
      <c r="Q555" s="42">
        <v>3308.2871539205435</v>
      </c>
      <c r="R555" s="42">
        <v>3280.2371539205437</v>
      </c>
      <c r="S555" s="42">
        <v>3484.9671539205438</v>
      </c>
      <c r="T555" s="42">
        <v>3364.0071539205437</v>
      </c>
      <c r="U555" s="42">
        <v>3369.3371539205436</v>
      </c>
      <c r="V555" s="42">
        <v>3375.9671539205438</v>
      </c>
      <c r="W555" s="42">
        <v>3494.8471539205434</v>
      </c>
      <c r="X555" s="42">
        <v>3441.4671539205438</v>
      </c>
      <c r="Y555" s="42">
        <v>3355.0971539205434</v>
      </c>
    </row>
    <row r="556" spans="1:25" ht="15.75">
      <c r="A556" s="41">
        <f t="shared" si="14"/>
        <v>43137</v>
      </c>
      <c r="B556" s="42">
        <v>3271.1671539205436</v>
      </c>
      <c r="C556" s="42">
        <v>3284.2771539205437</v>
      </c>
      <c r="D556" s="42">
        <v>3319.8371539205436</v>
      </c>
      <c r="E556" s="42">
        <v>3343.4071539205434</v>
      </c>
      <c r="F556" s="42">
        <v>3352.5171539205435</v>
      </c>
      <c r="G556" s="42">
        <v>3341.5871539205436</v>
      </c>
      <c r="H556" s="42">
        <v>3269.7471539205435</v>
      </c>
      <c r="I556" s="42">
        <v>3400.8771539205436</v>
      </c>
      <c r="J556" s="42">
        <v>3281.0371539205435</v>
      </c>
      <c r="K556" s="42">
        <v>3273.7171539205438</v>
      </c>
      <c r="L556" s="42">
        <v>3286.1171539205434</v>
      </c>
      <c r="M556" s="42">
        <v>3309.8571539205436</v>
      </c>
      <c r="N556" s="42">
        <v>3295.5871539205436</v>
      </c>
      <c r="O556" s="42">
        <v>3298.0971539205434</v>
      </c>
      <c r="P556" s="42">
        <v>3315.6071539205436</v>
      </c>
      <c r="Q556" s="42">
        <v>3298.5071539205437</v>
      </c>
      <c r="R556" s="42">
        <v>3304.3771539205436</v>
      </c>
      <c r="S556" s="42">
        <v>3511.2971539205437</v>
      </c>
      <c r="T556" s="42">
        <v>3354.0871539205436</v>
      </c>
      <c r="U556" s="42">
        <v>3348.927153920544</v>
      </c>
      <c r="V556" s="42">
        <v>3358.7971539205437</v>
      </c>
      <c r="W556" s="42">
        <v>3448.887153920544</v>
      </c>
      <c r="X556" s="42">
        <v>3458.6871539205436</v>
      </c>
      <c r="Y556" s="42">
        <v>3362.8571539205436</v>
      </c>
    </row>
    <row r="557" spans="1:25" ht="15.75">
      <c r="A557" s="41">
        <f t="shared" si="14"/>
        <v>43138</v>
      </c>
      <c r="B557" s="42">
        <v>3263.387153920544</v>
      </c>
      <c r="C557" s="42">
        <v>3277.8471539205434</v>
      </c>
      <c r="D557" s="42">
        <v>3313.7971539205437</v>
      </c>
      <c r="E557" s="42">
        <v>3337.0071539205437</v>
      </c>
      <c r="F557" s="42">
        <v>3353.887153920544</v>
      </c>
      <c r="G557" s="42">
        <v>3339.387153920544</v>
      </c>
      <c r="H557" s="42">
        <v>3298.7571539205437</v>
      </c>
      <c r="I557" s="42">
        <v>3558.2771539205437</v>
      </c>
      <c r="J557" s="42">
        <v>3353.4571539205435</v>
      </c>
      <c r="K557" s="42">
        <v>3353.7771539205437</v>
      </c>
      <c r="L557" s="42">
        <v>3343.677153920544</v>
      </c>
      <c r="M557" s="42">
        <v>3378.7471539205435</v>
      </c>
      <c r="N557" s="42">
        <v>3407.6671539205436</v>
      </c>
      <c r="O557" s="42">
        <v>3406.0071539205437</v>
      </c>
      <c r="P557" s="42">
        <v>3414.0171539205435</v>
      </c>
      <c r="Q557" s="42">
        <v>3407.8071539205434</v>
      </c>
      <c r="R557" s="42">
        <v>3332.9971539205435</v>
      </c>
      <c r="S557" s="42">
        <v>3517.9171539205436</v>
      </c>
      <c r="T557" s="42">
        <v>3529.137153920544</v>
      </c>
      <c r="U557" s="42">
        <v>3520.2671539205435</v>
      </c>
      <c r="V557" s="42">
        <v>3614.2271539205435</v>
      </c>
      <c r="W557" s="42">
        <v>3703.387153920544</v>
      </c>
      <c r="X557" s="42">
        <v>3400.0371539205435</v>
      </c>
      <c r="Y557" s="42">
        <v>3373.9171539205436</v>
      </c>
    </row>
    <row r="558" spans="1:25" ht="15.75">
      <c r="A558" s="41">
        <f t="shared" si="14"/>
        <v>43139</v>
      </c>
      <c r="B558" s="42">
        <v>3267.3671539205434</v>
      </c>
      <c r="C558" s="42">
        <v>3278.8271539205434</v>
      </c>
      <c r="D558" s="42">
        <v>3310.8071539205434</v>
      </c>
      <c r="E558" s="42">
        <v>3333.2071539205435</v>
      </c>
      <c r="F558" s="42">
        <v>3350.2471539205435</v>
      </c>
      <c r="G558" s="42">
        <v>3344.8371539205436</v>
      </c>
      <c r="H558" s="42">
        <v>3336.887153920544</v>
      </c>
      <c r="I558" s="42">
        <v>3488.5871539205436</v>
      </c>
      <c r="J558" s="42">
        <v>3317.6871539205436</v>
      </c>
      <c r="K558" s="42">
        <v>3338.4671539205438</v>
      </c>
      <c r="L558" s="42">
        <v>3342.6871539205436</v>
      </c>
      <c r="M558" s="42">
        <v>3381.4071539205434</v>
      </c>
      <c r="N558" s="42">
        <v>3358.677153920544</v>
      </c>
      <c r="O558" s="42">
        <v>3367.7271539205435</v>
      </c>
      <c r="P558" s="42">
        <v>3383.1271539205436</v>
      </c>
      <c r="Q558" s="42">
        <v>3365.137153920544</v>
      </c>
      <c r="R558" s="42">
        <v>3376.2271539205435</v>
      </c>
      <c r="S558" s="42">
        <v>3727.0771539205434</v>
      </c>
      <c r="T558" s="42">
        <v>3462.9371539205436</v>
      </c>
      <c r="U558" s="42">
        <v>3452.7071539205435</v>
      </c>
      <c r="V558" s="42">
        <v>3554.4871539205437</v>
      </c>
      <c r="W558" s="42">
        <v>3620.4171539205436</v>
      </c>
      <c r="X558" s="42">
        <v>3504.0871539205436</v>
      </c>
      <c r="Y558" s="42">
        <v>3411.1671539205436</v>
      </c>
    </row>
    <row r="559" spans="1:25" ht="15.75">
      <c r="A559" s="41">
        <f t="shared" si="14"/>
        <v>43140</v>
      </c>
      <c r="B559" s="42">
        <v>3302.0671539205437</v>
      </c>
      <c r="C559" s="42">
        <v>3306.9871539205437</v>
      </c>
      <c r="D559" s="42">
        <v>3341.1671539205436</v>
      </c>
      <c r="E559" s="42">
        <v>3362.0171539205435</v>
      </c>
      <c r="F559" s="42">
        <v>3377.2871539205435</v>
      </c>
      <c r="G559" s="42">
        <v>3360.0071539205437</v>
      </c>
      <c r="H559" s="42">
        <v>3310.7371539205437</v>
      </c>
      <c r="I559" s="42">
        <v>3453.9671539205438</v>
      </c>
      <c r="J559" s="42">
        <v>3307.2471539205435</v>
      </c>
      <c r="K559" s="42">
        <v>3341.1571539205434</v>
      </c>
      <c r="L559" s="42">
        <v>3347.1971539205433</v>
      </c>
      <c r="M559" s="42">
        <v>3357.9971539205435</v>
      </c>
      <c r="N559" s="42">
        <v>3437.1271539205436</v>
      </c>
      <c r="O559" s="42">
        <v>3476.8471539205434</v>
      </c>
      <c r="P559" s="42">
        <v>3449.4971539205435</v>
      </c>
      <c r="Q559" s="42">
        <v>3495.1071539205436</v>
      </c>
      <c r="R559" s="42">
        <v>3595.5871539205436</v>
      </c>
      <c r="S559" s="42">
        <v>3832.347153920544</v>
      </c>
      <c r="T559" s="42">
        <v>3516.1171539205434</v>
      </c>
      <c r="U559" s="42">
        <v>3506.7471539205435</v>
      </c>
      <c r="V559" s="42">
        <v>3490.1271539205436</v>
      </c>
      <c r="W559" s="42">
        <v>3524.6971539205433</v>
      </c>
      <c r="X559" s="42">
        <v>3509.5871539205436</v>
      </c>
      <c r="Y559" s="42">
        <v>3398.1471539205436</v>
      </c>
    </row>
    <row r="560" spans="1:25" ht="15.75">
      <c r="A560" s="41">
        <f t="shared" si="14"/>
        <v>43141</v>
      </c>
      <c r="B560" s="42">
        <v>3275.1871539205436</v>
      </c>
      <c r="C560" s="42">
        <v>3297.1871539205436</v>
      </c>
      <c r="D560" s="42">
        <v>3331.0971539205434</v>
      </c>
      <c r="E560" s="42">
        <v>3354.1971539205433</v>
      </c>
      <c r="F560" s="42">
        <v>3361.9971539205435</v>
      </c>
      <c r="G560" s="42">
        <v>3343.5871539205436</v>
      </c>
      <c r="H560" s="42">
        <v>3288.5771539205434</v>
      </c>
      <c r="I560" s="42">
        <v>3396.4871539205437</v>
      </c>
      <c r="J560" s="42">
        <v>3368.4171539205436</v>
      </c>
      <c r="K560" s="42">
        <v>3353.6471539205436</v>
      </c>
      <c r="L560" s="42">
        <v>3362.2871539205435</v>
      </c>
      <c r="M560" s="42">
        <v>3346.6971539205433</v>
      </c>
      <c r="N560" s="42">
        <v>3343.8071539205434</v>
      </c>
      <c r="O560" s="42">
        <v>3340.6271539205436</v>
      </c>
      <c r="P560" s="42">
        <v>3385.3171539205437</v>
      </c>
      <c r="Q560" s="42">
        <v>3326.6871539205436</v>
      </c>
      <c r="R560" s="42">
        <v>3427.6571539205434</v>
      </c>
      <c r="S560" s="42">
        <v>3730.9071539205434</v>
      </c>
      <c r="T560" s="42">
        <v>3451.5371539205435</v>
      </c>
      <c r="U560" s="42">
        <v>3459.5871539205436</v>
      </c>
      <c r="V560" s="42">
        <v>3458.7571539205437</v>
      </c>
      <c r="W560" s="42">
        <v>3606.4471539205433</v>
      </c>
      <c r="X560" s="42">
        <v>3613.6071539205436</v>
      </c>
      <c r="Y560" s="42">
        <v>3379.6171539205434</v>
      </c>
    </row>
    <row r="561" spans="1:25" ht="15.75">
      <c r="A561" s="41">
        <f t="shared" si="14"/>
        <v>43142</v>
      </c>
      <c r="B561" s="42">
        <v>3299.1071539205436</v>
      </c>
      <c r="C561" s="42">
        <v>3313.5671539205437</v>
      </c>
      <c r="D561" s="42">
        <v>3346.8971539205436</v>
      </c>
      <c r="E561" s="42">
        <v>3373.2271539205435</v>
      </c>
      <c r="F561" s="42">
        <v>3387.9671539205438</v>
      </c>
      <c r="G561" s="42">
        <v>3365.5371539205435</v>
      </c>
      <c r="H561" s="42">
        <v>3296.7071539205435</v>
      </c>
      <c r="I561" s="42">
        <v>3295.5171539205435</v>
      </c>
      <c r="J561" s="42">
        <v>3330.0671539205437</v>
      </c>
      <c r="K561" s="42">
        <v>3366.9771539205435</v>
      </c>
      <c r="L561" s="42">
        <v>3410.1071539205436</v>
      </c>
      <c r="M561" s="42">
        <v>3423.2771539205437</v>
      </c>
      <c r="N561" s="42">
        <v>3449.3971539205436</v>
      </c>
      <c r="O561" s="42">
        <v>3448.0671539205437</v>
      </c>
      <c r="P561" s="42">
        <v>3382.9171539205436</v>
      </c>
      <c r="Q561" s="42">
        <v>3395.1971539205433</v>
      </c>
      <c r="R561" s="42">
        <v>3436.9871539205437</v>
      </c>
      <c r="S561" s="42">
        <v>3714.7971539205437</v>
      </c>
      <c r="T561" s="42">
        <v>3603.8571539205436</v>
      </c>
      <c r="U561" s="42">
        <v>3461.3071539205434</v>
      </c>
      <c r="V561" s="42">
        <v>3480.0571539205434</v>
      </c>
      <c r="W561" s="42">
        <v>3661.847153920544</v>
      </c>
      <c r="X561" s="42">
        <v>3576.6271539205436</v>
      </c>
      <c r="Y561" s="42">
        <v>3382.9071539205434</v>
      </c>
    </row>
    <row r="562" spans="1:25" ht="15.75">
      <c r="A562" s="41">
        <f t="shared" si="14"/>
        <v>43143</v>
      </c>
      <c r="B562" s="42">
        <v>3288.7371539205437</v>
      </c>
      <c r="C562" s="42">
        <v>3309.5571539205434</v>
      </c>
      <c r="D562" s="42">
        <v>3343.8171539205437</v>
      </c>
      <c r="E562" s="42">
        <v>3369.5071539205437</v>
      </c>
      <c r="F562" s="42">
        <v>3387.2171539205438</v>
      </c>
      <c r="G562" s="42">
        <v>3365.2371539205437</v>
      </c>
      <c r="H562" s="42">
        <v>3310.4071539205434</v>
      </c>
      <c r="I562" s="42">
        <v>3453.9771539205435</v>
      </c>
      <c r="J562" s="42">
        <v>3352.2571539205437</v>
      </c>
      <c r="K562" s="42">
        <v>3404.0171539205435</v>
      </c>
      <c r="L562" s="42">
        <v>3452.4171539205436</v>
      </c>
      <c r="M562" s="42">
        <v>3442.5171539205435</v>
      </c>
      <c r="N562" s="42">
        <v>3466.8371539205436</v>
      </c>
      <c r="O562" s="42">
        <v>3439.1971539205433</v>
      </c>
      <c r="P562" s="42">
        <v>3469.8471539205434</v>
      </c>
      <c r="Q562" s="42">
        <v>3386.177153920544</v>
      </c>
      <c r="R562" s="42">
        <v>3432.5071539205437</v>
      </c>
      <c r="S562" s="42">
        <v>3711.597153920544</v>
      </c>
      <c r="T562" s="42">
        <v>3443.6971539205433</v>
      </c>
      <c r="U562" s="42">
        <v>3439.1171539205434</v>
      </c>
      <c r="V562" s="42">
        <v>3460.0771539205434</v>
      </c>
      <c r="W562" s="42">
        <v>3555.4671539205438</v>
      </c>
      <c r="X562" s="42">
        <v>3588.8271539205434</v>
      </c>
      <c r="Y562" s="42">
        <v>3452.1071539205436</v>
      </c>
    </row>
    <row r="563" spans="1:25" ht="15.75">
      <c r="A563" s="41">
        <f t="shared" si="14"/>
        <v>43144</v>
      </c>
      <c r="B563" s="42">
        <v>3291.5071539205437</v>
      </c>
      <c r="C563" s="42">
        <v>3317.0471539205437</v>
      </c>
      <c r="D563" s="42">
        <v>3343.8771539205436</v>
      </c>
      <c r="E563" s="42">
        <v>3371.3071539205434</v>
      </c>
      <c r="F563" s="42">
        <v>3387.0371539205435</v>
      </c>
      <c r="G563" s="42">
        <v>3368.9071539205434</v>
      </c>
      <c r="H563" s="42">
        <v>3312.8471539205434</v>
      </c>
      <c r="I563" s="42">
        <v>3455.7771539205437</v>
      </c>
      <c r="J563" s="42">
        <v>3301.4871539205437</v>
      </c>
      <c r="K563" s="42">
        <v>3352.5371539205435</v>
      </c>
      <c r="L563" s="42">
        <v>3393.7671539205435</v>
      </c>
      <c r="M563" s="42">
        <v>3388.0071539205437</v>
      </c>
      <c r="N563" s="42">
        <v>3404.3971539205436</v>
      </c>
      <c r="O563" s="42">
        <v>3393.6571539205434</v>
      </c>
      <c r="P563" s="42">
        <v>3341.5471539205437</v>
      </c>
      <c r="Q563" s="42">
        <v>3342.0571539205434</v>
      </c>
      <c r="R563" s="42">
        <v>3373.1471539205436</v>
      </c>
      <c r="S563" s="42">
        <v>3585.6971539205433</v>
      </c>
      <c r="T563" s="42">
        <v>3386.2571539205437</v>
      </c>
      <c r="U563" s="42">
        <v>3379.8971539205436</v>
      </c>
      <c r="V563" s="42">
        <v>3398.0671539205437</v>
      </c>
      <c r="W563" s="42">
        <v>3492.4171539205436</v>
      </c>
      <c r="X563" s="42">
        <v>3484.0871539205436</v>
      </c>
      <c r="Y563" s="42">
        <v>3373.9771539205435</v>
      </c>
    </row>
    <row r="564" spans="1:25" ht="15.75">
      <c r="A564" s="41">
        <f t="shared" si="14"/>
        <v>43145</v>
      </c>
      <c r="B564" s="42">
        <v>3260.5471539205437</v>
      </c>
      <c r="C564" s="42">
        <v>3335.8671539205434</v>
      </c>
      <c r="D564" s="42">
        <v>3359.3571539205436</v>
      </c>
      <c r="E564" s="42">
        <v>3385.7371539205437</v>
      </c>
      <c r="F564" s="42">
        <v>3397.8771539205436</v>
      </c>
      <c r="G564" s="42">
        <v>3377.5071539205437</v>
      </c>
      <c r="H564" s="42">
        <v>3287.2971539205437</v>
      </c>
      <c r="I564" s="42">
        <v>3402.6871539205436</v>
      </c>
      <c r="J564" s="42">
        <v>3290.6471539205436</v>
      </c>
      <c r="K564" s="42">
        <v>3363.387153920544</v>
      </c>
      <c r="L564" s="42">
        <v>3347.3671539205434</v>
      </c>
      <c r="M564" s="42">
        <v>3306.9371539205436</v>
      </c>
      <c r="N564" s="42">
        <v>3351.0871539205436</v>
      </c>
      <c r="O564" s="42">
        <v>3386.8371539205436</v>
      </c>
      <c r="P564" s="42">
        <v>3356.9671539205438</v>
      </c>
      <c r="Q564" s="42">
        <v>3359.5771539205434</v>
      </c>
      <c r="R564" s="42">
        <v>3354.4571539205435</v>
      </c>
      <c r="S564" s="42">
        <v>3515.2071539205435</v>
      </c>
      <c r="T564" s="42">
        <v>3322.1971539205433</v>
      </c>
      <c r="U564" s="42">
        <v>3345.6871539205436</v>
      </c>
      <c r="V564" s="42">
        <v>3367.6471539205436</v>
      </c>
      <c r="W564" s="42">
        <v>3497.9571539205435</v>
      </c>
      <c r="X564" s="42">
        <v>3426.1471539205436</v>
      </c>
      <c r="Y564" s="42">
        <v>3348.2571539205437</v>
      </c>
    </row>
    <row r="565" spans="1:25" ht="15.75">
      <c r="A565" s="41">
        <f t="shared" si="14"/>
        <v>43146</v>
      </c>
      <c r="B565" s="42">
        <v>3240.2171539205438</v>
      </c>
      <c r="C565" s="42">
        <v>3301.9871539205437</v>
      </c>
      <c r="D565" s="42">
        <v>3351.9871539205437</v>
      </c>
      <c r="E565" s="42">
        <v>3383.4671539205438</v>
      </c>
      <c r="F565" s="42">
        <v>3398.2671539205435</v>
      </c>
      <c r="G565" s="42">
        <v>3365.2471539205435</v>
      </c>
      <c r="H565" s="42">
        <v>3235.9771539205435</v>
      </c>
      <c r="I565" s="42">
        <v>3369.1671539205436</v>
      </c>
      <c r="J565" s="42">
        <v>3284.2571539205437</v>
      </c>
      <c r="K565" s="42">
        <v>3371.4771539205435</v>
      </c>
      <c r="L565" s="42">
        <v>3404.3271539205434</v>
      </c>
      <c r="M565" s="42">
        <v>3399.2871539205435</v>
      </c>
      <c r="N565" s="42">
        <v>3435.7471539205435</v>
      </c>
      <c r="O565" s="42">
        <v>3452.677153920544</v>
      </c>
      <c r="P565" s="42">
        <v>3392.3371539205436</v>
      </c>
      <c r="Q565" s="42">
        <v>3395.7971539205437</v>
      </c>
      <c r="R565" s="42">
        <v>3447.1671539205436</v>
      </c>
      <c r="S565" s="42">
        <v>3504.5871539205436</v>
      </c>
      <c r="T565" s="42">
        <v>3336.7871539205435</v>
      </c>
      <c r="U565" s="42">
        <v>3321.9771539205435</v>
      </c>
      <c r="V565" s="42">
        <v>3327.1471539205436</v>
      </c>
      <c r="W565" s="42">
        <v>3485.427153920544</v>
      </c>
      <c r="X565" s="42">
        <v>3448.1971539205433</v>
      </c>
      <c r="Y565" s="42">
        <v>3340.6671539205436</v>
      </c>
    </row>
    <row r="566" spans="1:25" ht="15.75">
      <c r="A566" s="41">
        <f t="shared" si="14"/>
        <v>43147</v>
      </c>
      <c r="B566" s="42">
        <v>3284.6071539205436</v>
      </c>
      <c r="C566" s="42">
        <v>3308.2871539205435</v>
      </c>
      <c r="D566" s="42">
        <v>3357.6071539205436</v>
      </c>
      <c r="E566" s="42">
        <v>3383.9971539205435</v>
      </c>
      <c r="F566" s="42">
        <v>3405.177153920544</v>
      </c>
      <c r="G566" s="42">
        <v>3385.7871539205435</v>
      </c>
      <c r="H566" s="42">
        <v>3289.0471539205437</v>
      </c>
      <c r="I566" s="42">
        <v>3499.3171539205437</v>
      </c>
      <c r="J566" s="42">
        <v>3299.2071539205435</v>
      </c>
      <c r="K566" s="42">
        <v>3421.5771539205434</v>
      </c>
      <c r="L566" s="42">
        <v>3457.6271539205436</v>
      </c>
      <c r="M566" s="42">
        <v>3455.8771539205436</v>
      </c>
      <c r="N566" s="42">
        <v>3500.8971539205436</v>
      </c>
      <c r="O566" s="42">
        <v>3520.4571539205435</v>
      </c>
      <c r="P566" s="42">
        <v>3445.9971539205435</v>
      </c>
      <c r="Q566" s="42">
        <v>3460.2071539205435</v>
      </c>
      <c r="R566" s="42">
        <v>3508.9871539205437</v>
      </c>
      <c r="S566" s="42">
        <v>3700.1471539205436</v>
      </c>
      <c r="T566" s="42">
        <v>3375.8271539205434</v>
      </c>
      <c r="U566" s="42">
        <v>3366.0571539205434</v>
      </c>
      <c r="V566" s="42">
        <v>3369.677153920544</v>
      </c>
      <c r="W566" s="42">
        <v>3523.2071539205435</v>
      </c>
      <c r="X566" s="42">
        <v>3576.5471539205437</v>
      </c>
      <c r="Y566" s="42">
        <v>3355.2671539205435</v>
      </c>
    </row>
    <row r="567" spans="1:25" ht="15.75">
      <c r="A567" s="41">
        <f t="shared" si="14"/>
        <v>43148</v>
      </c>
      <c r="B567" s="42">
        <v>3263.2171539205438</v>
      </c>
      <c r="C567" s="42">
        <v>3292.6071539205436</v>
      </c>
      <c r="D567" s="42">
        <v>3330.4171539205436</v>
      </c>
      <c r="E567" s="42">
        <v>3358.9471539205433</v>
      </c>
      <c r="F567" s="42">
        <v>3372.5971539205434</v>
      </c>
      <c r="G567" s="42">
        <v>3375.8571539205436</v>
      </c>
      <c r="H567" s="42">
        <v>3311.7871539205435</v>
      </c>
      <c r="I567" s="42">
        <v>3372.4471539205433</v>
      </c>
      <c r="J567" s="42">
        <v>3292.8771539205436</v>
      </c>
      <c r="K567" s="42">
        <v>3327.2371539205437</v>
      </c>
      <c r="L567" s="42">
        <v>3375.2071539205435</v>
      </c>
      <c r="M567" s="42">
        <v>3387.3271539205434</v>
      </c>
      <c r="N567" s="42">
        <v>3418.2571539205437</v>
      </c>
      <c r="O567" s="42">
        <v>3413.387153920544</v>
      </c>
      <c r="P567" s="42">
        <v>3352.0471539205437</v>
      </c>
      <c r="Q567" s="42">
        <v>3367.5771539205434</v>
      </c>
      <c r="R567" s="42">
        <v>3409.0071539205437</v>
      </c>
      <c r="S567" s="42">
        <v>3692.7271539205435</v>
      </c>
      <c r="T567" s="42">
        <v>3383.0271539205437</v>
      </c>
      <c r="U567" s="42">
        <v>3377.1071539205436</v>
      </c>
      <c r="V567" s="42">
        <v>3395.927153920544</v>
      </c>
      <c r="W567" s="42">
        <v>3503.2671539205435</v>
      </c>
      <c r="X567" s="42">
        <v>3566.0471539205437</v>
      </c>
      <c r="Y567" s="42">
        <v>3374.0971539205434</v>
      </c>
    </row>
    <row r="568" spans="1:25" ht="15.75">
      <c r="A568" s="41">
        <f t="shared" si="14"/>
        <v>43149</v>
      </c>
      <c r="B568" s="42">
        <v>3317.6471539205436</v>
      </c>
      <c r="C568" s="42">
        <v>3360.887153920544</v>
      </c>
      <c r="D568" s="42">
        <v>3387.5171539205435</v>
      </c>
      <c r="E568" s="42">
        <v>3416.1671539205436</v>
      </c>
      <c r="F568" s="42">
        <v>3439.3571539205436</v>
      </c>
      <c r="G568" s="42">
        <v>3420.7571539205437</v>
      </c>
      <c r="H568" s="42">
        <v>3357.5071539205437</v>
      </c>
      <c r="I568" s="42">
        <v>3427.4671539205438</v>
      </c>
      <c r="J568" s="42">
        <v>3375.5271539205437</v>
      </c>
      <c r="K568" s="42">
        <v>3315.4371539205436</v>
      </c>
      <c r="L568" s="42">
        <v>3394.9771539205435</v>
      </c>
      <c r="M568" s="42">
        <v>3455.3071539205434</v>
      </c>
      <c r="N568" s="42">
        <v>3480.2371539205437</v>
      </c>
      <c r="O568" s="42">
        <v>3468.4671539205438</v>
      </c>
      <c r="P568" s="42">
        <v>3435.7371539205437</v>
      </c>
      <c r="Q568" s="42">
        <v>3447.5871539205436</v>
      </c>
      <c r="R568" s="42">
        <v>3515.5171539205435</v>
      </c>
      <c r="S568" s="42">
        <v>3698.1071539205436</v>
      </c>
      <c r="T568" s="42">
        <v>3496.5971539205434</v>
      </c>
      <c r="U568" s="42">
        <v>3466.1571539205434</v>
      </c>
      <c r="V568" s="42">
        <v>3375.7571539205437</v>
      </c>
      <c r="W568" s="42">
        <v>3494.7071539205435</v>
      </c>
      <c r="X568" s="42">
        <v>3598.9371539205436</v>
      </c>
      <c r="Y568" s="42">
        <v>3449.2371539205437</v>
      </c>
    </row>
    <row r="569" spans="1:25" ht="15.75">
      <c r="A569" s="41">
        <f t="shared" si="14"/>
        <v>43150</v>
      </c>
      <c r="B569" s="42">
        <v>3306.9671539205438</v>
      </c>
      <c r="C569" s="42">
        <v>3330.5871539205436</v>
      </c>
      <c r="D569" s="42">
        <v>3374.1871539205436</v>
      </c>
      <c r="E569" s="42">
        <v>3399.2871539205435</v>
      </c>
      <c r="F569" s="42">
        <v>3410.9071539205434</v>
      </c>
      <c r="G569" s="42">
        <v>3389.927153920544</v>
      </c>
      <c r="H569" s="42">
        <v>3291.7071539205435</v>
      </c>
      <c r="I569" s="42">
        <v>3441.4471539205433</v>
      </c>
      <c r="J569" s="42">
        <v>3338.2371539205437</v>
      </c>
      <c r="K569" s="42">
        <v>3380.0471539205437</v>
      </c>
      <c r="L569" s="42">
        <v>3398.6871539205436</v>
      </c>
      <c r="M569" s="42">
        <v>3435.4871539205437</v>
      </c>
      <c r="N569" s="42">
        <v>3489.4871539205437</v>
      </c>
      <c r="O569" s="42">
        <v>3486.2071539205435</v>
      </c>
      <c r="P569" s="42">
        <v>3444.177153920544</v>
      </c>
      <c r="Q569" s="42">
        <v>3498.3171539205437</v>
      </c>
      <c r="R569" s="42">
        <v>3549.0971539205434</v>
      </c>
      <c r="S569" s="42">
        <v>3705.847153920544</v>
      </c>
      <c r="T569" s="42">
        <v>3382.3771539205436</v>
      </c>
      <c r="U569" s="42">
        <v>3365.387153920544</v>
      </c>
      <c r="V569" s="42">
        <v>3361.6571539205434</v>
      </c>
      <c r="W569" s="42">
        <v>3489.8671539205434</v>
      </c>
      <c r="X569" s="42">
        <v>3476.4171539205436</v>
      </c>
      <c r="Y569" s="42">
        <v>3374.8771539205436</v>
      </c>
    </row>
    <row r="570" spans="1:25" ht="15.75">
      <c r="A570" s="41">
        <f t="shared" si="14"/>
        <v>43151</v>
      </c>
      <c r="B570" s="42">
        <v>3265.177153920544</v>
      </c>
      <c r="C570" s="42">
        <v>3328.4571539205435</v>
      </c>
      <c r="D570" s="42">
        <v>3371.3771539205436</v>
      </c>
      <c r="E570" s="42">
        <v>3396.7971539205437</v>
      </c>
      <c r="F570" s="42">
        <v>3408.5971539205434</v>
      </c>
      <c r="G570" s="42">
        <v>3386.927153920544</v>
      </c>
      <c r="H570" s="42">
        <v>3283.7971539205437</v>
      </c>
      <c r="I570" s="42">
        <v>3439.7971539205437</v>
      </c>
      <c r="J570" s="42">
        <v>3300.3171539205437</v>
      </c>
      <c r="K570" s="42">
        <v>3385.0271539205437</v>
      </c>
      <c r="L570" s="42">
        <v>3349.6571539205434</v>
      </c>
      <c r="M570" s="42">
        <v>3440.5771539205434</v>
      </c>
      <c r="N570" s="42">
        <v>3497.5071539205437</v>
      </c>
      <c r="O570" s="42">
        <v>3493.0871539205436</v>
      </c>
      <c r="P570" s="42">
        <v>3384.1571539205434</v>
      </c>
      <c r="Q570" s="42">
        <v>3506.9471539205433</v>
      </c>
      <c r="R570" s="42">
        <v>3468.8271539205434</v>
      </c>
      <c r="S570" s="42">
        <v>3731.2371539205433</v>
      </c>
      <c r="T570" s="42">
        <v>3363.1471539205436</v>
      </c>
      <c r="U570" s="42">
        <v>3361.637153920544</v>
      </c>
      <c r="V570" s="42">
        <v>3368.137153920544</v>
      </c>
      <c r="W570" s="42">
        <v>3491.7271539205435</v>
      </c>
      <c r="X570" s="42">
        <v>3479.7271539205435</v>
      </c>
      <c r="Y570" s="42">
        <v>3377.6271539205436</v>
      </c>
    </row>
    <row r="571" spans="1:25" ht="15.75">
      <c r="A571" s="41">
        <f t="shared" si="14"/>
        <v>43152</v>
      </c>
      <c r="B571" s="42">
        <v>3253.1471539205436</v>
      </c>
      <c r="C571" s="42">
        <v>3307.4571539205435</v>
      </c>
      <c r="D571" s="42">
        <v>3348.0971539205434</v>
      </c>
      <c r="E571" s="42">
        <v>3375.0171539205435</v>
      </c>
      <c r="F571" s="42">
        <v>3390.2471539205435</v>
      </c>
      <c r="G571" s="42">
        <v>3364.1571539205434</v>
      </c>
      <c r="H571" s="42">
        <v>3290.7071539205435</v>
      </c>
      <c r="I571" s="42">
        <v>3437.7971539205437</v>
      </c>
      <c r="J571" s="42">
        <v>3309.927153920544</v>
      </c>
      <c r="K571" s="42">
        <v>3428.2971539205437</v>
      </c>
      <c r="L571" s="42">
        <v>3415.8271539205434</v>
      </c>
      <c r="M571" s="42">
        <v>3504.4971539205435</v>
      </c>
      <c r="N571" s="42">
        <v>3394.9571539205435</v>
      </c>
      <c r="O571" s="42">
        <v>3383.8271539205434</v>
      </c>
      <c r="P571" s="42">
        <v>3378.8571539205436</v>
      </c>
      <c r="Q571" s="42">
        <v>3334.2271539205435</v>
      </c>
      <c r="R571" s="42">
        <v>3403.6571539205434</v>
      </c>
      <c r="S571" s="42">
        <v>3703.3771539205436</v>
      </c>
      <c r="T571" s="42">
        <v>3362.1171539205434</v>
      </c>
      <c r="U571" s="42">
        <v>3364.2571539205437</v>
      </c>
      <c r="V571" s="42">
        <v>3383.1571539205434</v>
      </c>
      <c r="W571" s="42">
        <v>3495.9971539205435</v>
      </c>
      <c r="X571" s="42">
        <v>3575.0071539205437</v>
      </c>
      <c r="Y571" s="42">
        <v>3428.177153920544</v>
      </c>
    </row>
    <row r="572" spans="1:25" ht="15.75">
      <c r="A572" s="41">
        <f t="shared" si="14"/>
        <v>43153</v>
      </c>
      <c r="B572" s="42">
        <v>3260.2071539205435</v>
      </c>
      <c r="C572" s="42">
        <v>3322.9171539205436</v>
      </c>
      <c r="D572" s="42">
        <v>3369.5871539205436</v>
      </c>
      <c r="E572" s="42">
        <v>3397.7671539205435</v>
      </c>
      <c r="F572" s="42">
        <v>3410.4571539205435</v>
      </c>
      <c r="G572" s="42">
        <v>3385.1671539205436</v>
      </c>
      <c r="H572" s="42">
        <v>3304.1571539205434</v>
      </c>
      <c r="I572" s="42">
        <v>3398.5771539205434</v>
      </c>
      <c r="J572" s="42">
        <v>3270.3571539205436</v>
      </c>
      <c r="K572" s="42">
        <v>3374.9671539205438</v>
      </c>
      <c r="L572" s="42">
        <v>3387.0971539205434</v>
      </c>
      <c r="M572" s="42">
        <v>3453.4571539205435</v>
      </c>
      <c r="N572" s="42">
        <v>3431.1571539205434</v>
      </c>
      <c r="O572" s="42">
        <v>3412.3271539205434</v>
      </c>
      <c r="P572" s="42">
        <v>3396.4071539205434</v>
      </c>
      <c r="Q572" s="42">
        <v>3334.8371539205436</v>
      </c>
      <c r="R572" s="42">
        <v>3371.1071539205436</v>
      </c>
      <c r="S572" s="42">
        <v>3662.7571539205437</v>
      </c>
      <c r="T572" s="42">
        <v>3409.0871539205436</v>
      </c>
      <c r="U572" s="42">
        <v>3409.137153920544</v>
      </c>
      <c r="V572" s="42">
        <v>3431.5971539205434</v>
      </c>
      <c r="W572" s="42">
        <v>3564.2271539205435</v>
      </c>
      <c r="X572" s="42">
        <v>3542.9571539205435</v>
      </c>
      <c r="Y572" s="42">
        <v>3336.2371539205437</v>
      </c>
    </row>
    <row r="573" spans="1:25" ht="15.75">
      <c r="A573" s="41">
        <f t="shared" si="14"/>
        <v>43154</v>
      </c>
      <c r="B573" s="42">
        <v>3275.177153920544</v>
      </c>
      <c r="C573" s="42">
        <v>3329.6571539205434</v>
      </c>
      <c r="D573" s="42">
        <v>3361.8371539205436</v>
      </c>
      <c r="E573" s="42">
        <v>3391.5371539205435</v>
      </c>
      <c r="F573" s="42">
        <v>3404.2871539205435</v>
      </c>
      <c r="G573" s="42">
        <v>3375.8171539205437</v>
      </c>
      <c r="H573" s="42">
        <v>3330.9071539205434</v>
      </c>
      <c r="I573" s="42">
        <v>3367.9371539205436</v>
      </c>
      <c r="J573" s="42">
        <v>3324.3971539205436</v>
      </c>
      <c r="K573" s="42">
        <v>3347.427153920544</v>
      </c>
      <c r="L573" s="42">
        <v>3431.7071539205435</v>
      </c>
      <c r="M573" s="42">
        <v>3341.0471539205437</v>
      </c>
      <c r="N573" s="42">
        <v>3322.7971539205437</v>
      </c>
      <c r="O573" s="42">
        <v>3316.6471539205436</v>
      </c>
      <c r="P573" s="42">
        <v>3308.8571539205436</v>
      </c>
      <c r="Q573" s="42">
        <v>3348.0671539205437</v>
      </c>
      <c r="R573" s="42">
        <v>3463.1871539205436</v>
      </c>
      <c r="S573" s="42">
        <v>3620.4171539205436</v>
      </c>
      <c r="T573" s="42">
        <v>3383.3671539205434</v>
      </c>
      <c r="U573" s="42">
        <v>3396.9771539205435</v>
      </c>
      <c r="V573" s="42">
        <v>3421.3071539205434</v>
      </c>
      <c r="W573" s="42">
        <v>3561.2471539205435</v>
      </c>
      <c r="X573" s="42">
        <v>3525.7371539205437</v>
      </c>
      <c r="Y573" s="42">
        <v>3403.6671539205436</v>
      </c>
    </row>
    <row r="574" spans="1:25" ht="15.75">
      <c r="A574" s="41">
        <f t="shared" si="14"/>
        <v>43155</v>
      </c>
      <c r="B574" s="42">
        <v>3306.3571539205436</v>
      </c>
      <c r="C574" s="42">
        <v>3356.0671539205437</v>
      </c>
      <c r="D574" s="42">
        <v>3400.2771539205437</v>
      </c>
      <c r="E574" s="42">
        <v>3432.6471539205436</v>
      </c>
      <c r="F574" s="42">
        <v>3455.0971539205434</v>
      </c>
      <c r="G574" s="42">
        <v>3434.9071539205434</v>
      </c>
      <c r="H574" s="42">
        <v>3447.8971539205436</v>
      </c>
      <c r="I574" s="42">
        <v>3443.1171539205434</v>
      </c>
      <c r="J574" s="42">
        <v>3437.887153920544</v>
      </c>
      <c r="K574" s="42">
        <v>3345.0071539205437</v>
      </c>
      <c r="L574" s="42">
        <v>3334.9171539205436</v>
      </c>
      <c r="M574" s="42">
        <v>3303.1871539205436</v>
      </c>
      <c r="N574" s="42">
        <v>3327.677153920544</v>
      </c>
      <c r="O574" s="42">
        <v>3350.427153920544</v>
      </c>
      <c r="P574" s="42">
        <v>3382.427153920544</v>
      </c>
      <c r="Q574" s="42">
        <v>3424.5371539205435</v>
      </c>
      <c r="R574" s="42">
        <v>3470.887153920544</v>
      </c>
      <c r="S574" s="42">
        <v>3603.1871539205436</v>
      </c>
      <c r="T574" s="42">
        <v>3398.887153920544</v>
      </c>
      <c r="U574" s="42">
        <v>3400.3271539205434</v>
      </c>
      <c r="V574" s="42">
        <v>3402.7871539205435</v>
      </c>
      <c r="W574" s="42">
        <v>3534.7571539205437</v>
      </c>
      <c r="X574" s="42">
        <v>3553.9171539205436</v>
      </c>
      <c r="Y574" s="42">
        <v>3363.1871539205436</v>
      </c>
    </row>
    <row r="575" spans="1:25" ht="15.75">
      <c r="A575" s="41">
        <f t="shared" si="14"/>
        <v>43156</v>
      </c>
      <c r="B575" s="42">
        <v>3277.1671539205436</v>
      </c>
      <c r="C575" s="42">
        <v>3345.887153920544</v>
      </c>
      <c r="D575" s="42">
        <v>3389.3771539205436</v>
      </c>
      <c r="E575" s="42">
        <v>3413.4771539205435</v>
      </c>
      <c r="F575" s="42">
        <v>3436.5071539205437</v>
      </c>
      <c r="G575" s="42">
        <v>3421.0771539205434</v>
      </c>
      <c r="H575" s="42">
        <v>3384.4371539205436</v>
      </c>
      <c r="I575" s="42">
        <v>3380.2271539205435</v>
      </c>
      <c r="J575" s="42">
        <v>3413.9971539205435</v>
      </c>
      <c r="K575" s="42">
        <v>3327.7971539205437</v>
      </c>
      <c r="L575" s="42">
        <v>3370.5471539205437</v>
      </c>
      <c r="M575" s="42">
        <v>3314.1271539205436</v>
      </c>
      <c r="N575" s="42">
        <v>3310.7571539205437</v>
      </c>
      <c r="O575" s="42">
        <v>3389.887153920544</v>
      </c>
      <c r="P575" s="42">
        <v>3403.3471539205434</v>
      </c>
      <c r="Q575" s="42">
        <v>3442.2071539205435</v>
      </c>
      <c r="R575" s="42">
        <v>3487.887153920544</v>
      </c>
      <c r="S575" s="42">
        <v>3598.9671539205438</v>
      </c>
      <c r="T575" s="42">
        <v>3400.4671539205438</v>
      </c>
      <c r="U575" s="42">
        <v>3399.0771539205434</v>
      </c>
      <c r="V575" s="42">
        <v>3405.8971539205436</v>
      </c>
      <c r="W575" s="42">
        <v>3517.3371539205436</v>
      </c>
      <c r="X575" s="42">
        <v>3560.9971539205435</v>
      </c>
      <c r="Y575" s="42">
        <v>3370.177153920544</v>
      </c>
    </row>
    <row r="576" spans="1:25" ht="15.75">
      <c r="A576" s="41">
        <f t="shared" si="14"/>
        <v>43157</v>
      </c>
      <c r="B576" s="42">
        <v>3293.7271539205435</v>
      </c>
      <c r="C576" s="42">
        <v>3337.5071539205437</v>
      </c>
      <c r="D576" s="42">
        <v>3371.0871539205436</v>
      </c>
      <c r="E576" s="42">
        <v>3402.8271539205434</v>
      </c>
      <c r="F576" s="42">
        <v>3415.2371539205437</v>
      </c>
      <c r="G576" s="42">
        <v>3383.2371539205437</v>
      </c>
      <c r="H576" s="42">
        <v>3314.7271539205435</v>
      </c>
      <c r="I576" s="42">
        <v>3464.1971539205433</v>
      </c>
      <c r="J576" s="42">
        <v>3342.0971539205434</v>
      </c>
      <c r="K576" s="42">
        <v>3409.4171539205436</v>
      </c>
      <c r="L576" s="42">
        <v>3370.0571539205434</v>
      </c>
      <c r="M576" s="42">
        <v>3368.5871539205436</v>
      </c>
      <c r="N576" s="42">
        <v>3404.3571539205436</v>
      </c>
      <c r="O576" s="42">
        <v>3378.1571539205434</v>
      </c>
      <c r="P576" s="42">
        <v>3389.7471539205435</v>
      </c>
      <c r="Q576" s="42">
        <v>3387.3371539205436</v>
      </c>
      <c r="R576" s="42">
        <v>3373.8771539205436</v>
      </c>
      <c r="S576" s="42">
        <v>3611.2571539205437</v>
      </c>
      <c r="T576" s="42">
        <v>3386.3071539205434</v>
      </c>
      <c r="U576" s="42">
        <v>3388.6171539205434</v>
      </c>
      <c r="V576" s="42">
        <v>3391.2271539205435</v>
      </c>
      <c r="W576" s="42">
        <v>3512.3271539205434</v>
      </c>
      <c r="X576" s="42">
        <v>3570.7971539205437</v>
      </c>
      <c r="Y576" s="42">
        <v>3366.8671539205434</v>
      </c>
    </row>
    <row r="577" spans="1:25" ht="15.75">
      <c r="A577" s="41">
        <f t="shared" si="14"/>
        <v>43158</v>
      </c>
      <c r="B577" s="42">
        <v>3276.6571539205434</v>
      </c>
      <c r="C577" s="42">
        <v>3325.137153920544</v>
      </c>
      <c r="D577" s="42">
        <v>3370.7571539205437</v>
      </c>
      <c r="E577" s="42">
        <v>3403.0671539205437</v>
      </c>
      <c r="F577" s="42">
        <v>3417.6171539205434</v>
      </c>
      <c r="G577" s="42">
        <v>3380.2871539205435</v>
      </c>
      <c r="H577" s="42">
        <v>3316.6171539205434</v>
      </c>
      <c r="I577" s="42">
        <v>3413.3371539205436</v>
      </c>
      <c r="J577" s="42">
        <v>3290.5271539205437</v>
      </c>
      <c r="K577" s="42">
        <v>3291.677153920544</v>
      </c>
      <c r="L577" s="42">
        <v>3307.1171539205434</v>
      </c>
      <c r="M577" s="42">
        <v>3305.7471539205435</v>
      </c>
      <c r="N577" s="42">
        <v>3297.1471539205436</v>
      </c>
      <c r="O577" s="42">
        <v>3355.3071539205434</v>
      </c>
      <c r="P577" s="42">
        <v>3328.8071539205434</v>
      </c>
      <c r="Q577" s="42">
        <v>3342.4171539205436</v>
      </c>
      <c r="R577" s="42">
        <v>3382.0771539205434</v>
      </c>
      <c r="S577" s="42">
        <v>3515.4371539205436</v>
      </c>
      <c r="T577" s="42">
        <v>3354.3971539205436</v>
      </c>
      <c r="U577" s="42">
        <v>3348.9371539205436</v>
      </c>
      <c r="V577" s="42">
        <v>3356.3671539205434</v>
      </c>
      <c r="W577" s="42">
        <v>3476.5471539205437</v>
      </c>
      <c r="X577" s="42">
        <v>3484.9571539205435</v>
      </c>
      <c r="Y577" s="42">
        <v>3365.9371539205436</v>
      </c>
    </row>
    <row r="578" spans="1:25" ht="15.75">
      <c r="A578" s="41">
        <f t="shared" si="14"/>
        <v>43159</v>
      </c>
      <c r="B578" s="42">
        <v>3290.2871539205435</v>
      </c>
      <c r="C578" s="42">
        <v>3357.1471539205436</v>
      </c>
      <c r="D578" s="42">
        <v>3413.9371539205436</v>
      </c>
      <c r="E578" s="42">
        <v>3445.4371539205436</v>
      </c>
      <c r="F578" s="42">
        <v>3456.7471539205435</v>
      </c>
      <c r="G578" s="42">
        <v>3422.9571539205435</v>
      </c>
      <c r="H578" s="42">
        <v>3371.9671539205438</v>
      </c>
      <c r="I578" s="42">
        <v>3324.177153920544</v>
      </c>
      <c r="J578" s="42">
        <v>3371.8771539205436</v>
      </c>
      <c r="K578" s="42">
        <v>3330.0771539205434</v>
      </c>
      <c r="L578" s="42">
        <v>3329.7071539205435</v>
      </c>
      <c r="M578" s="42">
        <v>3324.9371539205436</v>
      </c>
      <c r="N578" s="42">
        <v>3332.3571539205436</v>
      </c>
      <c r="O578" s="42">
        <v>3322.1271539205436</v>
      </c>
      <c r="P578" s="42">
        <v>3311.9971539205435</v>
      </c>
      <c r="Q578" s="42">
        <v>3327.2171539205438</v>
      </c>
      <c r="R578" s="42">
        <v>3381.4671539205438</v>
      </c>
      <c r="S578" s="42">
        <v>3487.0771539205434</v>
      </c>
      <c r="T578" s="42">
        <v>3390.1171539205434</v>
      </c>
      <c r="U578" s="42">
        <v>3400.0171539205435</v>
      </c>
      <c r="V578" s="42">
        <v>3424.2371539205437</v>
      </c>
      <c r="W578" s="42">
        <v>3519.6071539205436</v>
      </c>
      <c r="X578" s="42">
        <v>3421.0671539205437</v>
      </c>
      <c r="Y578" s="42">
        <v>3320.4571539205435</v>
      </c>
    </row>
    <row r="579" spans="1:25" ht="15.75" customHeight="1">
      <c r="A579" s="41"/>
      <c r="B579" s="42"/>
      <c r="C579" s="42"/>
      <c r="D579" s="42"/>
      <c r="E579" s="42"/>
      <c r="F579" s="42"/>
      <c r="G579" s="42"/>
      <c r="H579" s="42"/>
      <c r="I579" s="42"/>
      <c r="J579" s="42"/>
      <c r="K579" s="42"/>
      <c r="L579" s="42"/>
      <c r="M579" s="42"/>
      <c r="N579" s="42"/>
      <c r="O579" s="42"/>
      <c r="P579" s="42"/>
      <c r="Q579" s="42"/>
      <c r="R579" s="42"/>
      <c r="S579" s="42"/>
      <c r="T579" s="42"/>
      <c r="U579" s="42"/>
      <c r="V579" s="42"/>
      <c r="W579" s="42"/>
      <c r="X579" s="42"/>
      <c r="Y579" s="42"/>
    </row>
    <row r="580" spans="1:25" ht="15.75">
      <c r="A580" s="41"/>
      <c r="B580" s="42"/>
      <c r="C580" s="42"/>
      <c r="D580" s="42"/>
      <c r="E580" s="42"/>
      <c r="F580" s="42"/>
      <c r="G580" s="42"/>
      <c r="H580" s="42"/>
      <c r="I580" s="42"/>
      <c r="J580" s="42"/>
      <c r="K580" s="42"/>
      <c r="L580" s="42"/>
      <c r="M580" s="42"/>
      <c r="N580" s="42"/>
      <c r="O580" s="42"/>
      <c r="P580" s="42"/>
      <c r="Q580" s="42"/>
      <c r="R580" s="42"/>
      <c r="S580" s="42"/>
      <c r="T580" s="42"/>
      <c r="U580" s="42"/>
      <c r="V580" s="42"/>
      <c r="W580" s="42"/>
      <c r="X580" s="42"/>
      <c r="Y580" s="42"/>
    </row>
    <row r="581" spans="1:25" ht="15.75">
      <c r="A581" s="41"/>
      <c r="B581" s="42"/>
      <c r="C581" s="42"/>
      <c r="D581" s="42"/>
      <c r="E581" s="42"/>
      <c r="F581" s="42"/>
      <c r="G581" s="42"/>
      <c r="H581" s="42"/>
      <c r="I581" s="42"/>
      <c r="J581" s="42"/>
      <c r="K581" s="42"/>
      <c r="L581" s="42"/>
      <c r="M581" s="42"/>
      <c r="N581" s="42"/>
      <c r="O581" s="42"/>
      <c r="P581" s="42"/>
      <c r="Q581" s="42"/>
      <c r="R581" s="42"/>
      <c r="S581" s="42"/>
      <c r="T581" s="42"/>
      <c r="U581" s="42"/>
      <c r="V581" s="42"/>
      <c r="W581" s="42"/>
      <c r="X581" s="42"/>
      <c r="Y581" s="42"/>
    </row>
    <row r="582" spans="1:25" ht="18.75">
      <c r="A582" s="37" t="s">
        <v>78</v>
      </c>
      <c r="B582" s="38"/>
      <c r="C582" s="40" t="s">
        <v>110</v>
      </c>
      <c r="D582" s="38"/>
      <c r="E582" s="38"/>
      <c r="F582" s="38"/>
      <c r="G582" s="38"/>
      <c r="H582" s="38"/>
      <c r="I582" s="38"/>
      <c r="J582" s="38"/>
      <c r="K582" s="38"/>
      <c r="L582" s="38"/>
      <c r="M582" s="38"/>
      <c r="N582" s="38"/>
      <c r="O582" s="38"/>
      <c r="P582" s="38"/>
      <c r="Q582" s="38"/>
      <c r="R582" s="38"/>
      <c r="S582" s="38"/>
      <c r="T582" s="38"/>
      <c r="U582" s="38"/>
      <c r="V582" s="38"/>
      <c r="W582" s="38"/>
      <c r="X582" s="38"/>
      <c r="Y582" s="38"/>
    </row>
    <row r="583" spans="1:25" ht="18.75">
      <c r="A583" s="37" t="s">
        <v>80</v>
      </c>
      <c r="B583" s="38"/>
      <c r="C583" s="38"/>
      <c r="D583" s="38"/>
      <c r="E583" s="38"/>
      <c r="F583" s="38"/>
      <c r="G583" s="40" t="str">
        <f>G546</f>
        <v>не менее 10 мВт</v>
      </c>
      <c r="H583" s="38"/>
      <c r="I583" s="38"/>
      <c r="J583" s="38"/>
      <c r="K583" s="38"/>
      <c r="L583" s="38"/>
      <c r="M583" s="38"/>
      <c r="N583" s="38"/>
      <c r="O583" s="38"/>
      <c r="P583" s="38"/>
      <c r="Q583" s="38"/>
      <c r="R583" s="38"/>
      <c r="S583" s="38"/>
      <c r="T583" s="38"/>
      <c r="U583" s="38"/>
      <c r="V583" s="38"/>
      <c r="W583" s="38"/>
      <c r="X583" s="38"/>
      <c r="Y583" s="38"/>
    </row>
    <row r="584" spans="1:25" ht="15.75">
      <c r="A584" s="89" t="s">
        <v>82</v>
      </c>
      <c r="B584" s="92" t="s">
        <v>83</v>
      </c>
      <c r="C584" s="93"/>
      <c r="D584" s="93"/>
      <c r="E584" s="93"/>
      <c r="F584" s="93"/>
      <c r="G584" s="93"/>
      <c r="H584" s="93"/>
      <c r="I584" s="93"/>
      <c r="J584" s="93"/>
      <c r="K584" s="93"/>
      <c r="L584" s="93"/>
      <c r="M584" s="93"/>
      <c r="N584" s="93"/>
      <c r="O584" s="93"/>
      <c r="P584" s="93"/>
      <c r="Q584" s="93"/>
      <c r="R584" s="93"/>
      <c r="S584" s="93"/>
      <c r="T584" s="93"/>
      <c r="U584" s="93"/>
      <c r="V584" s="93"/>
      <c r="W584" s="93"/>
      <c r="X584" s="93"/>
      <c r="Y584" s="94"/>
    </row>
    <row r="585" spans="1:25" ht="15.75">
      <c r="A585" s="90"/>
      <c r="B585" s="95"/>
      <c r="C585" s="96"/>
      <c r="D585" s="96"/>
      <c r="E585" s="96"/>
      <c r="F585" s="96"/>
      <c r="G585" s="96"/>
      <c r="H585" s="96"/>
      <c r="I585" s="96"/>
      <c r="J585" s="96"/>
      <c r="K585" s="96"/>
      <c r="L585" s="96"/>
      <c r="M585" s="96"/>
      <c r="N585" s="96"/>
      <c r="O585" s="96"/>
      <c r="P585" s="96"/>
      <c r="Q585" s="96"/>
      <c r="R585" s="96"/>
      <c r="S585" s="96"/>
      <c r="T585" s="96"/>
      <c r="U585" s="96"/>
      <c r="V585" s="96"/>
      <c r="W585" s="96"/>
      <c r="X585" s="96"/>
      <c r="Y585" s="97"/>
    </row>
    <row r="586" spans="1:25" ht="15.75">
      <c r="A586" s="90"/>
      <c r="B586" s="98" t="s">
        <v>84</v>
      </c>
      <c r="C586" s="98" t="s">
        <v>85</v>
      </c>
      <c r="D586" s="98" t="s">
        <v>86</v>
      </c>
      <c r="E586" s="98" t="s">
        <v>87</v>
      </c>
      <c r="F586" s="98" t="s">
        <v>88</v>
      </c>
      <c r="G586" s="98" t="s">
        <v>89</v>
      </c>
      <c r="H586" s="98" t="s">
        <v>90</v>
      </c>
      <c r="I586" s="98" t="s">
        <v>91</v>
      </c>
      <c r="J586" s="98" t="s">
        <v>92</v>
      </c>
      <c r="K586" s="98" t="s">
        <v>93</v>
      </c>
      <c r="L586" s="98" t="s">
        <v>94</v>
      </c>
      <c r="M586" s="98" t="s">
        <v>95</v>
      </c>
      <c r="N586" s="98" t="s">
        <v>96</v>
      </c>
      <c r="O586" s="98" t="s">
        <v>97</v>
      </c>
      <c r="P586" s="98" t="s">
        <v>98</v>
      </c>
      <c r="Q586" s="98" t="s">
        <v>99</v>
      </c>
      <c r="R586" s="98" t="s">
        <v>100</v>
      </c>
      <c r="S586" s="98" t="s">
        <v>101</v>
      </c>
      <c r="T586" s="98" t="s">
        <v>102</v>
      </c>
      <c r="U586" s="98" t="s">
        <v>103</v>
      </c>
      <c r="V586" s="98" t="s">
        <v>104</v>
      </c>
      <c r="W586" s="98" t="s">
        <v>105</v>
      </c>
      <c r="X586" s="98" t="s">
        <v>106</v>
      </c>
      <c r="Y586" s="98" t="s">
        <v>107</v>
      </c>
    </row>
    <row r="587" spans="1:25" ht="15.75">
      <c r="A587" s="91"/>
      <c r="B587" s="99"/>
      <c r="C587" s="99"/>
      <c r="D587" s="99"/>
      <c r="E587" s="99"/>
      <c r="F587" s="99"/>
      <c r="G587" s="99"/>
      <c r="H587" s="99"/>
      <c r="I587" s="99"/>
      <c r="J587" s="99"/>
      <c r="K587" s="99"/>
      <c r="L587" s="99"/>
      <c r="M587" s="99"/>
      <c r="N587" s="99"/>
      <c r="O587" s="99"/>
      <c r="P587" s="99"/>
      <c r="Q587" s="99"/>
      <c r="R587" s="99"/>
      <c r="S587" s="99"/>
      <c r="T587" s="99"/>
      <c r="U587" s="99"/>
      <c r="V587" s="99"/>
      <c r="W587" s="99"/>
      <c r="X587" s="99"/>
      <c r="Y587" s="99"/>
    </row>
    <row r="588" spans="1:25" ht="15.75">
      <c r="A588" s="41">
        <f>A551</f>
        <v>43132</v>
      </c>
      <c r="B588" s="42">
        <v>3710.0771539205434</v>
      </c>
      <c r="C588" s="42">
        <v>3663.0071539205437</v>
      </c>
      <c r="D588" s="42">
        <v>3671.2471539205435</v>
      </c>
      <c r="E588" s="42">
        <v>3694.4671539205438</v>
      </c>
      <c r="F588" s="42">
        <v>3706.7471539205435</v>
      </c>
      <c r="G588" s="42">
        <v>3698.4071539205434</v>
      </c>
      <c r="H588" s="42">
        <v>3737.8171539205437</v>
      </c>
      <c r="I588" s="42">
        <v>3980.807153920544</v>
      </c>
      <c r="J588" s="42">
        <v>3797.5171539205435</v>
      </c>
      <c r="K588" s="42">
        <v>3737.9871539205437</v>
      </c>
      <c r="L588" s="42">
        <v>3810.9171539205436</v>
      </c>
      <c r="M588" s="42">
        <v>3665.4171539205436</v>
      </c>
      <c r="N588" s="42">
        <v>3690.4971539205435</v>
      </c>
      <c r="O588" s="42">
        <v>3662.7871539205435</v>
      </c>
      <c r="P588" s="42">
        <v>3690.8171539205437</v>
      </c>
      <c r="Q588" s="42">
        <v>3716.1571539205434</v>
      </c>
      <c r="R588" s="42">
        <v>3846.307153920544</v>
      </c>
      <c r="S588" s="42">
        <v>4779.477153920544</v>
      </c>
      <c r="T588" s="42">
        <v>4137.647153920544</v>
      </c>
      <c r="U588" s="42">
        <v>4158.327153920543</v>
      </c>
      <c r="V588" s="42">
        <v>3782.2971539205437</v>
      </c>
      <c r="W588" s="42">
        <v>3740.7671539205435</v>
      </c>
      <c r="X588" s="42">
        <v>3925.1271539205436</v>
      </c>
      <c r="Y588" s="42">
        <v>3796.8971539205436</v>
      </c>
    </row>
    <row r="589" spans="1:25" ht="15.75">
      <c r="A589" s="41">
        <f>A588+1</f>
        <v>43133</v>
      </c>
      <c r="B589" s="42">
        <v>3652.5671539205437</v>
      </c>
      <c r="C589" s="42">
        <v>3655.3771539205436</v>
      </c>
      <c r="D589" s="42">
        <v>3690.2671539205435</v>
      </c>
      <c r="E589" s="42">
        <v>3713.7271539205435</v>
      </c>
      <c r="F589" s="42">
        <v>3726.927153920544</v>
      </c>
      <c r="G589" s="42">
        <v>3715.8571539205436</v>
      </c>
      <c r="H589" s="42">
        <v>3712.2971539205437</v>
      </c>
      <c r="I589" s="42">
        <v>3859.3971539205436</v>
      </c>
      <c r="J589" s="42">
        <v>3750.7071539205435</v>
      </c>
      <c r="K589" s="42">
        <v>4027.9871539205437</v>
      </c>
      <c r="L589" s="42">
        <v>3877.677153920544</v>
      </c>
      <c r="M589" s="42">
        <v>3777.6171539205434</v>
      </c>
      <c r="N589" s="42">
        <v>3692.7271539205435</v>
      </c>
      <c r="O589" s="42">
        <v>3683.7271539205435</v>
      </c>
      <c r="P589" s="42">
        <v>3705.4171539205436</v>
      </c>
      <c r="Q589" s="42">
        <v>3706.1171539205434</v>
      </c>
      <c r="R589" s="42">
        <v>3846.6571539205434</v>
      </c>
      <c r="S589" s="42">
        <v>4601.357153920543</v>
      </c>
      <c r="T589" s="42">
        <v>3937.8771539205436</v>
      </c>
      <c r="U589" s="42">
        <v>3727.8171539205437</v>
      </c>
      <c r="V589" s="42">
        <v>3718.9371539205436</v>
      </c>
      <c r="W589" s="42">
        <v>3846.9571539205435</v>
      </c>
      <c r="X589" s="42">
        <v>3872.7171539205438</v>
      </c>
      <c r="Y589" s="42">
        <v>3757.2571539205437</v>
      </c>
    </row>
    <row r="590" spans="1:25" ht="15.75">
      <c r="A590" s="41">
        <f aca="true" t="shared" si="15" ref="A590:A618">A589+1</f>
        <v>43134</v>
      </c>
      <c r="B590" s="42">
        <v>3650.4971539205435</v>
      </c>
      <c r="C590" s="42">
        <v>3682.887153920544</v>
      </c>
      <c r="D590" s="42">
        <v>3706.9071539205434</v>
      </c>
      <c r="E590" s="42">
        <v>3729.9971539205435</v>
      </c>
      <c r="F590" s="42">
        <v>3741.0771539205434</v>
      </c>
      <c r="G590" s="42">
        <v>3714.0271539205437</v>
      </c>
      <c r="H590" s="42">
        <v>3700.9571539205435</v>
      </c>
      <c r="I590" s="42">
        <v>3836.4671539205438</v>
      </c>
      <c r="J590" s="42">
        <v>3666.677153920544</v>
      </c>
      <c r="K590" s="42">
        <v>3708.6171539205434</v>
      </c>
      <c r="L590" s="42">
        <v>3698.7671539205435</v>
      </c>
      <c r="M590" s="42">
        <v>3732.2771539205437</v>
      </c>
      <c r="N590" s="42">
        <v>3850.927153920544</v>
      </c>
      <c r="O590" s="42">
        <v>3861.3771539205436</v>
      </c>
      <c r="P590" s="42">
        <v>3853.0671539205437</v>
      </c>
      <c r="Q590" s="42">
        <v>3874.0271539205437</v>
      </c>
      <c r="R590" s="42">
        <v>3925.2371539205437</v>
      </c>
      <c r="S590" s="42">
        <v>4103.077153920543</v>
      </c>
      <c r="T590" s="42">
        <v>3754.3971539205436</v>
      </c>
      <c r="U590" s="42">
        <v>3751.6671539205436</v>
      </c>
      <c r="V590" s="42">
        <v>3749.2371539205437</v>
      </c>
      <c r="W590" s="42">
        <v>3879.4171539205436</v>
      </c>
      <c r="X590" s="42">
        <v>3872.7171539205438</v>
      </c>
      <c r="Y590" s="42">
        <v>3760.9571539205435</v>
      </c>
    </row>
    <row r="591" spans="1:25" ht="15.75">
      <c r="A591" s="41">
        <f t="shared" si="15"/>
        <v>43135</v>
      </c>
      <c r="B591" s="42">
        <v>3671.2471539205435</v>
      </c>
      <c r="C591" s="42">
        <v>3669.5871539205436</v>
      </c>
      <c r="D591" s="42">
        <v>3702.9071539205434</v>
      </c>
      <c r="E591" s="42">
        <v>3727.347153920544</v>
      </c>
      <c r="F591" s="42">
        <v>3742.7271539205435</v>
      </c>
      <c r="G591" s="42">
        <v>3751.6471539205436</v>
      </c>
      <c r="H591" s="42">
        <v>3712.9971539205435</v>
      </c>
      <c r="I591" s="42">
        <v>3683.1971539205438</v>
      </c>
      <c r="J591" s="42">
        <v>3682.9171539205436</v>
      </c>
      <c r="K591" s="42">
        <v>3681.1071539205436</v>
      </c>
      <c r="L591" s="42">
        <v>3671.807153920544</v>
      </c>
      <c r="M591" s="42">
        <v>3688.6571539205434</v>
      </c>
      <c r="N591" s="42">
        <v>3683.0771539205434</v>
      </c>
      <c r="O591" s="42">
        <v>3685.2371539205437</v>
      </c>
      <c r="P591" s="42">
        <v>3698.0071539205437</v>
      </c>
      <c r="Q591" s="42">
        <v>3684.0871539205436</v>
      </c>
      <c r="R591" s="42">
        <v>3748.8971539205436</v>
      </c>
      <c r="S591" s="42">
        <v>4023.6871539205436</v>
      </c>
      <c r="T591" s="42">
        <v>3760.8671539205434</v>
      </c>
      <c r="U591" s="42">
        <v>3760.2871539205435</v>
      </c>
      <c r="V591" s="42">
        <v>3788.3571539205436</v>
      </c>
      <c r="W591" s="42">
        <v>3866.0371539205435</v>
      </c>
      <c r="X591" s="42">
        <v>3952.6571539205434</v>
      </c>
      <c r="Y591" s="42">
        <v>3833.6171539205434</v>
      </c>
    </row>
    <row r="592" spans="1:25" ht="15.75">
      <c r="A592" s="41">
        <f t="shared" si="15"/>
        <v>43136</v>
      </c>
      <c r="B592" s="42">
        <v>3657.7071539205435</v>
      </c>
      <c r="C592" s="42">
        <v>3685.4771539205435</v>
      </c>
      <c r="D592" s="42">
        <v>3719.9571539205435</v>
      </c>
      <c r="E592" s="42">
        <v>3745.6971539205438</v>
      </c>
      <c r="F592" s="42">
        <v>3762.8171539205437</v>
      </c>
      <c r="G592" s="42">
        <v>3744.1071539205436</v>
      </c>
      <c r="H592" s="42">
        <v>3681.177153920544</v>
      </c>
      <c r="I592" s="42">
        <v>3748.057153920544</v>
      </c>
      <c r="J592" s="42">
        <v>3686.2771539205437</v>
      </c>
      <c r="K592" s="42">
        <v>3684.557153920544</v>
      </c>
      <c r="L592" s="42">
        <v>3688.807153920544</v>
      </c>
      <c r="M592" s="42">
        <v>3714.8371539205436</v>
      </c>
      <c r="N592" s="42">
        <v>3687.1971539205438</v>
      </c>
      <c r="O592" s="42">
        <v>3694.1971539205438</v>
      </c>
      <c r="P592" s="42">
        <v>3721.8371539205436</v>
      </c>
      <c r="Q592" s="42">
        <v>3692.7271539205435</v>
      </c>
      <c r="R592" s="42">
        <v>3664.677153920544</v>
      </c>
      <c r="S592" s="42">
        <v>3869.4071539205434</v>
      </c>
      <c r="T592" s="42">
        <v>3748.4471539205438</v>
      </c>
      <c r="U592" s="42">
        <v>3753.7771539205437</v>
      </c>
      <c r="V592" s="42">
        <v>3760.4071539205434</v>
      </c>
      <c r="W592" s="42">
        <v>3879.2871539205435</v>
      </c>
      <c r="X592" s="42">
        <v>3825.9071539205434</v>
      </c>
      <c r="Y592" s="42">
        <v>3739.5371539205435</v>
      </c>
    </row>
    <row r="593" spans="1:25" ht="15.75">
      <c r="A593" s="41">
        <f t="shared" si="15"/>
        <v>43137</v>
      </c>
      <c r="B593" s="42">
        <v>3655.6071539205436</v>
      </c>
      <c r="C593" s="42">
        <v>3668.7171539205438</v>
      </c>
      <c r="D593" s="42">
        <v>3704.2771539205437</v>
      </c>
      <c r="E593" s="42">
        <v>3727.847153920544</v>
      </c>
      <c r="F593" s="42">
        <v>3736.9571539205435</v>
      </c>
      <c r="G593" s="42">
        <v>3726.0271539205437</v>
      </c>
      <c r="H593" s="42">
        <v>3654.1871539205436</v>
      </c>
      <c r="I593" s="42">
        <v>3785.3171539205437</v>
      </c>
      <c r="J593" s="42">
        <v>3665.4771539205435</v>
      </c>
      <c r="K593" s="42">
        <v>3658.1571539205434</v>
      </c>
      <c r="L593" s="42">
        <v>3670.557153920544</v>
      </c>
      <c r="M593" s="42">
        <v>3694.2971539205437</v>
      </c>
      <c r="N593" s="42">
        <v>3680.0271539205437</v>
      </c>
      <c r="O593" s="42">
        <v>3682.5371539205435</v>
      </c>
      <c r="P593" s="42">
        <v>3700.0471539205437</v>
      </c>
      <c r="Q593" s="42">
        <v>3682.9471539205438</v>
      </c>
      <c r="R593" s="42">
        <v>3688.8171539205437</v>
      </c>
      <c r="S593" s="42">
        <v>3895.7371539205437</v>
      </c>
      <c r="T593" s="42">
        <v>3738.5271539205437</v>
      </c>
      <c r="U593" s="42">
        <v>3733.3671539205434</v>
      </c>
      <c r="V593" s="42">
        <v>3743.2371539205437</v>
      </c>
      <c r="W593" s="42">
        <v>3833.3271539205434</v>
      </c>
      <c r="X593" s="42">
        <v>3843.1271539205436</v>
      </c>
      <c r="Y593" s="42">
        <v>3747.2971539205437</v>
      </c>
    </row>
    <row r="594" spans="1:25" ht="15.75">
      <c r="A594" s="41">
        <f t="shared" si="15"/>
        <v>43138</v>
      </c>
      <c r="B594" s="42">
        <v>3647.8271539205434</v>
      </c>
      <c r="C594" s="42">
        <v>3662.2871539205435</v>
      </c>
      <c r="D594" s="42">
        <v>3698.2371539205437</v>
      </c>
      <c r="E594" s="42">
        <v>3721.4471539205438</v>
      </c>
      <c r="F594" s="42">
        <v>3738.3271539205434</v>
      </c>
      <c r="G594" s="42">
        <v>3723.8271539205434</v>
      </c>
      <c r="H594" s="42">
        <v>3683.1971539205438</v>
      </c>
      <c r="I594" s="42">
        <v>3942.7171539205438</v>
      </c>
      <c r="J594" s="42">
        <v>3737.8971539205436</v>
      </c>
      <c r="K594" s="42">
        <v>3738.2171539205438</v>
      </c>
      <c r="L594" s="42">
        <v>3728.1171539205434</v>
      </c>
      <c r="M594" s="42">
        <v>3763.1871539205436</v>
      </c>
      <c r="N594" s="42">
        <v>3792.1071539205436</v>
      </c>
      <c r="O594" s="42">
        <v>3790.4471539205438</v>
      </c>
      <c r="P594" s="42">
        <v>3798.4571539205435</v>
      </c>
      <c r="Q594" s="42">
        <v>3792.2471539205435</v>
      </c>
      <c r="R594" s="42">
        <v>3717.4371539205436</v>
      </c>
      <c r="S594" s="42">
        <v>3902.3571539205436</v>
      </c>
      <c r="T594" s="42">
        <v>3913.5771539205434</v>
      </c>
      <c r="U594" s="42">
        <v>3904.7071539205435</v>
      </c>
      <c r="V594" s="42">
        <v>3998.6671539205436</v>
      </c>
      <c r="W594" s="42">
        <v>4087.8271539205434</v>
      </c>
      <c r="X594" s="42">
        <v>3784.4771539205435</v>
      </c>
      <c r="Y594" s="42">
        <v>3758.3571539205436</v>
      </c>
    </row>
    <row r="595" spans="1:25" ht="15.75">
      <c r="A595" s="41">
        <f t="shared" si="15"/>
        <v>43139</v>
      </c>
      <c r="B595" s="42">
        <v>3651.807153920544</v>
      </c>
      <c r="C595" s="42">
        <v>3663.2671539205435</v>
      </c>
      <c r="D595" s="42">
        <v>3695.2471539205435</v>
      </c>
      <c r="E595" s="42">
        <v>3717.6471539205436</v>
      </c>
      <c r="F595" s="42">
        <v>3734.6871539205436</v>
      </c>
      <c r="G595" s="42">
        <v>3729.2771539205437</v>
      </c>
      <c r="H595" s="42">
        <v>3721.3271539205434</v>
      </c>
      <c r="I595" s="42">
        <v>3873.0271539205437</v>
      </c>
      <c r="J595" s="42">
        <v>3702.1271539205436</v>
      </c>
      <c r="K595" s="42">
        <v>3722.9071539205434</v>
      </c>
      <c r="L595" s="42">
        <v>3727.1271539205436</v>
      </c>
      <c r="M595" s="42">
        <v>3765.847153920544</v>
      </c>
      <c r="N595" s="42">
        <v>3743.1171539205434</v>
      </c>
      <c r="O595" s="42">
        <v>3752.1671539205436</v>
      </c>
      <c r="P595" s="42">
        <v>3767.5671539205437</v>
      </c>
      <c r="Q595" s="42">
        <v>3749.5771539205434</v>
      </c>
      <c r="R595" s="42">
        <v>3760.6671539205436</v>
      </c>
      <c r="S595" s="42">
        <v>4111.517153920544</v>
      </c>
      <c r="T595" s="42">
        <v>3847.3771539205436</v>
      </c>
      <c r="U595" s="42">
        <v>3837.1471539205436</v>
      </c>
      <c r="V595" s="42">
        <v>3938.927153920544</v>
      </c>
      <c r="W595" s="42">
        <v>4004.8571539205436</v>
      </c>
      <c r="X595" s="42">
        <v>3888.5271539205437</v>
      </c>
      <c r="Y595" s="42">
        <v>3795.6071539205436</v>
      </c>
    </row>
    <row r="596" spans="1:25" ht="15.75">
      <c r="A596" s="41">
        <f t="shared" si="15"/>
        <v>43140</v>
      </c>
      <c r="B596" s="42">
        <v>3686.5071539205437</v>
      </c>
      <c r="C596" s="42">
        <v>3691.427153920544</v>
      </c>
      <c r="D596" s="42">
        <v>3725.6071539205436</v>
      </c>
      <c r="E596" s="42">
        <v>3746.4571539205435</v>
      </c>
      <c r="F596" s="42">
        <v>3761.7271539205435</v>
      </c>
      <c r="G596" s="42">
        <v>3744.4471539205438</v>
      </c>
      <c r="H596" s="42">
        <v>3695.177153920544</v>
      </c>
      <c r="I596" s="42">
        <v>3838.4071539205434</v>
      </c>
      <c r="J596" s="42">
        <v>3691.6871539205436</v>
      </c>
      <c r="K596" s="42">
        <v>3725.597153920544</v>
      </c>
      <c r="L596" s="42">
        <v>3731.637153920544</v>
      </c>
      <c r="M596" s="42">
        <v>3742.4371539205436</v>
      </c>
      <c r="N596" s="42">
        <v>3821.5671539205437</v>
      </c>
      <c r="O596" s="42">
        <v>3861.2871539205435</v>
      </c>
      <c r="P596" s="42">
        <v>3833.9371539205436</v>
      </c>
      <c r="Q596" s="42">
        <v>3879.5471539205437</v>
      </c>
      <c r="R596" s="42">
        <v>3980.0271539205437</v>
      </c>
      <c r="S596" s="42">
        <v>4216.7871539205435</v>
      </c>
      <c r="T596" s="42">
        <v>3900.557153920544</v>
      </c>
      <c r="U596" s="42">
        <v>3891.1871539205436</v>
      </c>
      <c r="V596" s="42">
        <v>3874.5671539205437</v>
      </c>
      <c r="W596" s="42">
        <v>3909.137153920544</v>
      </c>
      <c r="X596" s="42">
        <v>3894.0271539205437</v>
      </c>
      <c r="Y596" s="42">
        <v>3782.5871539205436</v>
      </c>
    </row>
    <row r="597" spans="1:25" ht="15.75">
      <c r="A597" s="41">
        <f t="shared" si="15"/>
        <v>43141</v>
      </c>
      <c r="B597" s="42">
        <v>3659.6271539205436</v>
      </c>
      <c r="C597" s="42">
        <v>3681.6271539205436</v>
      </c>
      <c r="D597" s="42">
        <v>3715.5371539205435</v>
      </c>
      <c r="E597" s="42">
        <v>3738.637153920544</v>
      </c>
      <c r="F597" s="42">
        <v>3746.4371539205436</v>
      </c>
      <c r="G597" s="42">
        <v>3728.0271539205437</v>
      </c>
      <c r="H597" s="42">
        <v>3673.0171539205435</v>
      </c>
      <c r="I597" s="42">
        <v>3780.927153920544</v>
      </c>
      <c r="J597" s="42">
        <v>3752.8571539205436</v>
      </c>
      <c r="K597" s="42">
        <v>3738.0871539205436</v>
      </c>
      <c r="L597" s="42">
        <v>3746.7271539205435</v>
      </c>
      <c r="M597" s="42">
        <v>3731.137153920544</v>
      </c>
      <c r="N597" s="42">
        <v>3728.2471539205435</v>
      </c>
      <c r="O597" s="42">
        <v>3725.0671539205437</v>
      </c>
      <c r="P597" s="42">
        <v>3769.7571539205437</v>
      </c>
      <c r="Q597" s="42">
        <v>3711.1271539205436</v>
      </c>
      <c r="R597" s="42">
        <v>3812.097153920544</v>
      </c>
      <c r="S597" s="42">
        <v>4115.347153920544</v>
      </c>
      <c r="T597" s="42">
        <v>3835.9771539205435</v>
      </c>
      <c r="U597" s="42">
        <v>3844.0271539205437</v>
      </c>
      <c r="V597" s="42">
        <v>3843.1971539205438</v>
      </c>
      <c r="W597" s="42">
        <v>3990.887153920544</v>
      </c>
      <c r="X597" s="42">
        <v>3998.0471539205437</v>
      </c>
      <c r="Y597" s="42">
        <v>3764.057153920544</v>
      </c>
    </row>
    <row r="598" spans="1:25" ht="15.75">
      <c r="A598" s="41">
        <f t="shared" si="15"/>
        <v>43142</v>
      </c>
      <c r="B598" s="42">
        <v>3683.5471539205437</v>
      </c>
      <c r="C598" s="42">
        <v>3698.0071539205437</v>
      </c>
      <c r="D598" s="42">
        <v>3731.3371539205436</v>
      </c>
      <c r="E598" s="42">
        <v>3757.6671539205436</v>
      </c>
      <c r="F598" s="42">
        <v>3772.4071539205434</v>
      </c>
      <c r="G598" s="42">
        <v>3749.9771539205435</v>
      </c>
      <c r="H598" s="42">
        <v>3681.1471539205436</v>
      </c>
      <c r="I598" s="42">
        <v>3679.9571539205435</v>
      </c>
      <c r="J598" s="42">
        <v>3714.5071539205437</v>
      </c>
      <c r="K598" s="42">
        <v>3751.4171539205436</v>
      </c>
      <c r="L598" s="42">
        <v>3794.5471539205437</v>
      </c>
      <c r="M598" s="42">
        <v>3807.7171539205438</v>
      </c>
      <c r="N598" s="42">
        <v>3833.8371539205436</v>
      </c>
      <c r="O598" s="42">
        <v>3832.5071539205437</v>
      </c>
      <c r="P598" s="42">
        <v>3767.3571539205436</v>
      </c>
      <c r="Q598" s="42">
        <v>3779.637153920544</v>
      </c>
      <c r="R598" s="42">
        <v>3821.427153920544</v>
      </c>
      <c r="S598" s="42">
        <v>4099.237153920543</v>
      </c>
      <c r="T598" s="42">
        <v>3988.2971539205437</v>
      </c>
      <c r="U598" s="42">
        <v>3845.7471539205435</v>
      </c>
      <c r="V598" s="42">
        <v>3864.4971539205435</v>
      </c>
      <c r="W598" s="42">
        <v>4046.2871539205435</v>
      </c>
      <c r="X598" s="42">
        <v>3961.0671539205437</v>
      </c>
      <c r="Y598" s="42">
        <v>3767.347153920544</v>
      </c>
    </row>
    <row r="599" spans="1:25" ht="15.75">
      <c r="A599" s="41">
        <f t="shared" si="15"/>
        <v>43143</v>
      </c>
      <c r="B599" s="42">
        <v>3673.177153920544</v>
      </c>
      <c r="C599" s="42">
        <v>3693.9971539205435</v>
      </c>
      <c r="D599" s="42">
        <v>3728.2571539205437</v>
      </c>
      <c r="E599" s="42">
        <v>3753.9471539205438</v>
      </c>
      <c r="F599" s="42">
        <v>3771.6571539205434</v>
      </c>
      <c r="G599" s="42">
        <v>3749.677153920544</v>
      </c>
      <c r="H599" s="42">
        <v>3694.847153920544</v>
      </c>
      <c r="I599" s="42">
        <v>3838.4171539205436</v>
      </c>
      <c r="J599" s="42">
        <v>3736.6971539205438</v>
      </c>
      <c r="K599" s="42">
        <v>3788.4571539205435</v>
      </c>
      <c r="L599" s="42">
        <v>3836.8571539205436</v>
      </c>
      <c r="M599" s="42">
        <v>3826.9571539205435</v>
      </c>
      <c r="N599" s="42">
        <v>3851.2771539205437</v>
      </c>
      <c r="O599" s="42">
        <v>3823.637153920544</v>
      </c>
      <c r="P599" s="42">
        <v>3854.2871539205435</v>
      </c>
      <c r="Q599" s="42">
        <v>3770.6171539205434</v>
      </c>
      <c r="R599" s="42">
        <v>3816.9471539205438</v>
      </c>
      <c r="S599" s="42">
        <v>4096.0371539205435</v>
      </c>
      <c r="T599" s="42">
        <v>3828.137153920544</v>
      </c>
      <c r="U599" s="42">
        <v>3823.557153920544</v>
      </c>
      <c r="V599" s="42">
        <v>3844.5171539205435</v>
      </c>
      <c r="W599" s="42">
        <v>3939.9071539205434</v>
      </c>
      <c r="X599" s="42">
        <v>3973.2671539205435</v>
      </c>
      <c r="Y599" s="42">
        <v>3836.5471539205437</v>
      </c>
    </row>
    <row r="600" spans="1:25" ht="15.75">
      <c r="A600" s="41">
        <f t="shared" si="15"/>
        <v>43144</v>
      </c>
      <c r="B600" s="42">
        <v>3675.9471539205438</v>
      </c>
      <c r="C600" s="42">
        <v>3701.4871539205437</v>
      </c>
      <c r="D600" s="42">
        <v>3728.3171539205437</v>
      </c>
      <c r="E600" s="42">
        <v>3755.7471539205435</v>
      </c>
      <c r="F600" s="42">
        <v>3771.4771539205435</v>
      </c>
      <c r="G600" s="42">
        <v>3753.347153920544</v>
      </c>
      <c r="H600" s="42">
        <v>3697.2871539205435</v>
      </c>
      <c r="I600" s="42">
        <v>3840.2171539205438</v>
      </c>
      <c r="J600" s="42">
        <v>3685.927153920544</v>
      </c>
      <c r="K600" s="42">
        <v>3736.9771539205435</v>
      </c>
      <c r="L600" s="42">
        <v>3778.2071539205435</v>
      </c>
      <c r="M600" s="42">
        <v>3772.4471539205438</v>
      </c>
      <c r="N600" s="42">
        <v>3788.8371539205436</v>
      </c>
      <c r="O600" s="42">
        <v>3778.097153920544</v>
      </c>
      <c r="P600" s="42">
        <v>3725.9871539205437</v>
      </c>
      <c r="Q600" s="42">
        <v>3726.4971539205435</v>
      </c>
      <c r="R600" s="42">
        <v>3757.5871539205436</v>
      </c>
      <c r="S600" s="42">
        <v>3970.137153920544</v>
      </c>
      <c r="T600" s="42">
        <v>3770.6971539205438</v>
      </c>
      <c r="U600" s="42">
        <v>3764.3371539205436</v>
      </c>
      <c r="V600" s="42">
        <v>3782.5071539205437</v>
      </c>
      <c r="W600" s="42">
        <v>3876.8571539205436</v>
      </c>
      <c r="X600" s="42">
        <v>3868.5271539205437</v>
      </c>
      <c r="Y600" s="42">
        <v>3758.4171539205436</v>
      </c>
    </row>
    <row r="601" spans="1:25" ht="15.75">
      <c r="A601" s="41">
        <f t="shared" si="15"/>
        <v>43145</v>
      </c>
      <c r="B601" s="42">
        <v>3644.9871539205437</v>
      </c>
      <c r="C601" s="42">
        <v>3720.307153920544</v>
      </c>
      <c r="D601" s="42">
        <v>3743.7971539205437</v>
      </c>
      <c r="E601" s="42">
        <v>3770.177153920544</v>
      </c>
      <c r="F601" s="42">
        <v>3782.3171539205437</v>
      </c>
      <c r="G601" s="42">
        <v>3761.9471539205438</v>
      </c>
      <c r="H601" s="42">
        <v>3671.7371539205437</v>
      </c>
      <c r="I601" s="42">
        <v>3787.1271539205436</v>
      </c>
      <c r="J601" s="42">
        <v>3675.0871539205436</v>
      </c>
      <c r="K601" s="42">
        <v>3747.8271539205434</v>
      </c>
      <c r="L601" s="42">
        <v>3731.807153920544</v>
      </c>
      <c r="M601" s="42">
        <v>3691.3771539205436</v>
      </c>
      <c r="N601" s="42">
        <v>3735.5271539205437</v>
      </c>
      <c r="O601" s="42">
        <v>3771.2771539205437</v>
      </c>
      <c r="P601" s="42">
        <v>3741.4071539205434</v>
      </c>
      <c r="Q601" s="42">
        <v>3744.0171539205435</v>
      </c>
      <c r="R601" s="42">
        <v>3738.8971539205436</v>
      </c>
      <c r="S601" s="42">
        <v>3899.6471539205436</v>
      </c>
      <c r="T601" s="42">
        <v>3706.637153920544</v>
      </c>
      <c r="U601" s="42">
        <v>3730.1271539205436</v>
      </c>
      <c r="V601" s="42">
        <v>3752.0871539205436</v>
      </c>
      <c r="W601" s="42">
        <v>3882.3971539205436</v>
      </c>
      <c r="X601" s="42">
        <v>3810.5871539205436</v>
      </c>
      <c r="Y601" s="42">
        <v>3732.6971539205438</v>
      </c>
    </row>
    <row r="602" spans="1:25" ht="15.75">
      <c r="A602" s="41">
        <f t="shared" si="15"/>
        <v>43146</v>
      </c>
      <c r="B602" s="42">
        <v>3624.6571539205434</v>
      </c>
      <c r="C602" s="42">
        <v>3686.427153920544</v>
      </c>
      <c r="D602" s="42">
        <v>3736.427153920544</v>
      </c>
      <c r="E602" s="42">
        <v>3767.9071539205434</v>
      </c>
      <c r="F602" s="42">
        <v>3782.7071539205435</v>
      </c>
      <c r="G602" s="42">
        <v>3749.6871539205436</v>
      </c>
      <c r="H602" s="42">
        <v>3620.4171539205436</v>
      </c>
      <c r="I602" s="42">
        <v>3753.6071539205436</v>
      </c>
      <c r="J602" s="42">
        <v>3668.6971539205438</v>
      </c>
      <c r="K602" s="42">
        <v>3755.9171539205436</v>
      </c>
      <c r="L602" s="42">
        <v>3788.7671539205435</v>
      </c>
      <c r="M602" s="42">
        <v>3783.7271539205435</v>
      </c>
      <c r="N602" s="42">
        <v>3820.1871539205436</v>
      </c>
      <c r="O602" s="42">
        <v>3837.1171539205434</v>
      </c>
      <c r="P602" s="42">
        <v>3776.7771539205437</v>
      </c>
      <c r="Q602" s="42">
        <v>3780.2371539205437</v>
      </c>
      <c r="R602" s="42">
        <v>3831.6071539205436</v>
      </c>
      <c r="S602" s="42">
        <v>3889.0271539205437</v>
      </c>
      <c r="T602" s="42">
        <v>3721.2271539205435</v>
      </c>
      <c r="U602" s="42">
        <v>3706.4171539205436</v>
      </c>
      <c r="V602" s="42">
        <v>3711.5871539205436</v>
      </c>
      <c r="W602" s="42">
        <v>3869.8671539205434</v>
      </c>
      <c r="X602" s="42">
        <v>3832.637153920544</v>
      </c>
      <c r="Y602" s="42">
        <v>3725.1071539205436</v>
      </c>
    </row>
    <row r="603" spans="1:25" ht="15.75">
      <c r="A603" s="41">
        <f t="shared" si="15"/>
        <v>43147</v>
      </c>
      <c r="B603" s="42">
        <v>3669.0471539205437</v>
      </c>
      <c r="C603" s="42">
        <v>3692.7271539205435</v>
      </c>
      <c r="D603" s="42">
        <v>3742.0471539205437</v>
      </c>
      <c r="E603" s="42">
        <v>3768.4371539205436</v>
      </c>
      <c r="F603" s="42">
        <v>3789.6171539205434</v>
      </c>
      <c r="G603" s="42">
        <v>3770.2271539205435</v>
      </c>
      <c r="H603" s="42">
        <v>3673.4871539205437</v>
      </c>
      <c r="I603" s="42">
        <v>3883.7571539205437</v>
      </c>
      <c r="J603" s="42">
        <v>3683.6471539205436</v>
      </c>
      <c r="K603" s="42">
        <v>3806.0171539205435</v>
      </c>
      <c r="L603" s="42">
        <v>3842.0671539205437</v>
      </c>
      <c r="M603" s="42">
        <v>3840.3171539205437</v>
      </c>
      <c r="N603" s="42">
        <v>3885.3371539205436</v>
      </c>
      <c r="O603" s="42">
        <v>3904.8971539205436</v>
      </c>
      <c r="P603" s="42">
        <v>3830.4371539205436</v>
      </c>
      <c r="Q603" s="42">
        <v>3844.6471539205436</v>
      </c>
      <c r="R603" s="42">
        <v>3893.427153920544</v>
      </c>
      <c r="S603" s="42">
        <v>4084.5871539205436</v>
      </c>
      <c r="T603" s="42">
        <v>3760.2671539205435</v>
      </c>
      <c r="U603" s="42">
        <v>3750.4971539205435</v>
      </c>
      <c r="V603" s="42">
        <v>3754.1171539205434</v>
      </c>
      <c r="W603" s="42">
        <v>3907.6471539205436</v>
      </c>
      <c r="X603" s="42">
        <v>3960.9871539205437</v>
      </c>
      <c r="Y603" s="42">
        <v>3739.7071539205435</v>
      </c>
    </row>
    <row r="604" spans="1:25" ht="15.75">
      <c r="A604" s="41">
        <f t="shared" si="15"/>
        <v>43148</v>
      </c>
      <c r="B604" s="42">
        <v>3647.6571539205434</v>
      </c>
      <c r="C604" s="42">
        <v>3677.0471539205437</v>
      </c>
      <c r="D604" s="42">
        <v>3714.8571539205436</v>
      </c>
      <c r="E604" s="42">
        <v>3743.387153920544</v>
      </c>
      <c r="F604" s="42">
        <v>3757.0371539205435</v>
      </c>
      <c r="G604" s="42">
        <v>3760.2971539205437</v>
      </c>
      <c r="H604" s="42">
        <v>3696.2271539205435</v>
      </c>
      <c r="I604" s="42">
        <v>3756.887153920544</v>
      </c>
      <c r="J604" s="42">
        <v>3677.3171539205437</v>
      </c>
      <c r="K604" s="42">
        <v>3711.677153920544</v>
      </c>
      <c r="L604" s="42">
        <v>3759.6471539205436</v>
      </c>
      <c r="M604" s="42">
        <v>3771.7671539205435</v>
      </c>
      <c r="N604" s="42">
        <v>3802.6971539205438</v>
      </c>
      <c r="O604" s="42">
        <v>3797.8271539205434</v>
      </c>
      <c r="P604" s="42">
        <v>3736.4871539205437</v>
      </c>
      <c r="Q604" s="42">
        <v>3752.0171539205435</v>
      </c>
      <c r="R604" s="42">
        <v>3793.4471539205438</v>
      </c>
      <c r="S604" s="42">
        <v>4077.1671539205436</v>
      </c>
      <c r="T604" s="42">
        <v>3767.4671539205438</v>
      </c>
      <c r="U604" s="42">
        <v>3761.5471539205437</v>
      </c>
      <c r="V604" s="42">
        <v>3780.3671539205434</v>
      </c>
      <c r="W604" s="42">
        <v>3887.7071539205435</v>
      </c>
      <c r="X604" s="42">
        <v>3950.4871539205437</v>
      </c>
      <c r="Y604" s="42">
        <v>3758.5371539205435</v>
      </c>
    </row>
    <row r="605" spans="1:25" ht="15.75">
      <c r="A605" s="41">
        <f t="shared" si="15"/>
        <v>43149</v>
      </c>
      <c r="B605" s="42">
        <v>3702.0871539205436</v>
      </c>
      <c r="C605" s="42">
        <v>3745.3271539205434</v>
      </c>
      <c r="D605" s="42">
        <v>3771.9571539205435</v>
      </c>
      <c r="E605" s="42">
        <v>3800.6071539205436</v>
      </c>
      <c r="F605" s="42">
        <v>3823.7971539205437</v>
      </c>
      <c r="G605" s="42">
        <v>3805.1971539205438</v>
      </c>
      <c r="H605" s="42">
        <v>3741.9471539205438</v>
      </c>
      <c r="I605" s="42">
        <v>3811.9071539205434</v>
      </c>
      <c r="J605" s="42">
        <v>3759.9671539205438</v>
      </c>
      <c r="K605" s="42">
        <v>3699.8771539205436</v>
      </c>
      <c r="L605" s="42">
        <v>3779.4171539205436</v>
      </c>
      <c r="M605" s="42">
        <v>3839.7471539205435</v>
      </c>
      <c r="N605" s="42">
        <v>3864.677153920544</v>
      </c>
      <c r="O605" s="42">
        <v>3852.9071539205434</v>
      </c>
      <c r="P605" s="42">
        <v>3820.177153920544</v>
      </c>
      <c r="Q605" s="42">
        <v>3832.0271539205437</v>
      </c>
      <c r="R605" s="42">
        <v>3899.9571539205435</v>
      </c>
      <c r="S605" s="42">
        <v>4082.5471539205437</v>
      </c>
      <c r="T605" s="42">
        <v>3881.0371539205435</v>
      </c>
      <c r="U605" s="42">
        <v>3850.597153920544</v>
      </c>
      <c r="V605" s="42">
        <v>3760.1971539205438</v>
      </c>
      <c r="W605" s="42">
        <v>3879.1471539205436</v>
      </c>
      <c r="X605" s="42">
        <v>3983.3771539205436</v>
      </c>
      <c r="Y605" s="42">
        <v>3833.677153920544</v>
      </c>
    </row>
    <row r="606" spans="1:25" ht="15.75">
      <c r="A606" s="41">
        <f t="shared" si="15"/>
        <v>43150</v>
      </c>
      <c r="B606" s="42">
        <v>3691.4071539205434</v>
      </c>
      <c r="C606" s="42">
        <v>3715.0271539205437</v>
      </c>
      <c r="D606" s="42">
        <v>3758.6271539205436</v>
      </c>
      <c r="E606" s="42">
        <v>3783.7271539205435</v>
      </c>
      <c r="F606" s="42">
        <v>3795.347153920544</v>
      </c>
      <c r="G606" s="42">
        <v>3774.3671539205434</v>
      </c>
      <c r="H606" s="42">
        <v>3676.1471539205436</v>
      </c>
      <c r="I606" s="42">
        <v>3825.887153920544</v>
      </c>
      <c r="J606" s="42">
        <v>3722.677153920544</v>
      </c>
      <c r="K606" s="42">
        <v>3764.4871539205437</v>
      </c>
      <c r="L606" s="42">
        <v>3783.1271539205436</v>
      </c>
      <c r="M606" s="42">
        <v>3819.927153920544</v>
      </c>
      <c r="N606" s="42">
        <v>3873.927153920544</v>
      </c>
      <c r="O606" s="42">
        <v>3870.6471539205436</v>
      </c>
      <c r="P606" s="42">
        <v>3828.6171539205434</v>
      </c>
      <c r="Q606" s="42">
        <v>3882.7571539205437</v>
      </c>
      <c r="R606" s="42">
        <v>3933.5371539205435</v>
      </c>
      <c r="S606" s="42">
        <v>4090.2871539205435</v>
      </c>
      <c r="T606" s="42">
        <v>3766.8171539205437</v>
      </c>
      <c r="U606" s="42">
        <v>3749.8271539205434</v>
      </c>
      <c r="V606" s="42">
        <v>3746.097153920544</v>
      </c>
      <c r="W606" s="42">
        <v>3874.307153920544</v>
      </c>
      <c r="X606" s="42">
        <v>3860.8571539205436</v>
      </c>
      <c r="Y606" s="42">
        <v>3759.3171539205437</v>
      </c>
    </row>
    <row r="607" spans="1:25" ht="15.75">
      <c r="A607" s="41">
        <f t="shared" si="15"/>
        <v>43151</v>
      </c>
      <c r="B607" s="42">
        <v>3649.6171539205434</v>
      </c>
      <c r="C607" s="42">
        <v>3712.8971539205436</v>
      </c>
      <c r="D607" s="42">
        <v>3755.8171539205437</v>
      </c>
      <c r="E607" s="42">
        <v>3781.2371539205437</v>
      </c>
      <c r="F607" s="42">
        <v>3793.0371539205435</v>
      </c>
      <c r="G607" s="42">
        <v>3771.3671539205434</v>
      </c>
      <c r="H607" s="42">
        <v>3668.2371539205437</v>
      </c>
      <c r="I607" s="42">
        <v>3824.2371539205437</v>
      </c>
      <c r="J607" s="42">
        <v>3684.7571539205437</v>
      </c>
      <c r="K607" s="42">
        <v>3769.4671539205438</v>
      </c>
      <c r="L607" s="42">
        <v>3734.097153920544</v>
      </c>
      <c r="M607" s="42">
        <v>3825.0171539205435</v>
      </c>
      <c r="N607" s="42">
        <v>3881.9471539205438</v>
      </c>
      <c r="O607" s="42">
        <v>3877.5271539205437</v>
      </c>
      <c r="P607" s="42">
        <v>3768.597153920544</v>
      </c>
      <c r="Q607" s="42">
        <v>3891.387153920544</v>
      </c>
      <c r="R607" s="42">
        <v>3853.2671539205435</v>
      </c>
      <c r="S607" s="42">
        <v>4115.677153920544</v>
      </c>
      <c r="T607" s="42">
        <v>3747.5871539205436</v>
      </c>
      <c r="U607" s="42">
        <v>3746.0771539205434</v>
      </c>
      <c r="V607" s="42">
        <v>3752.5771539205434</v>
      </c>
      <c r="W607" s="42">
        <v>3876.1671539205436</v>
      </c>
      <c r="X607" s="42">
        <v>3864.1671539205436</v>
      </c>
      <c r="Y607" s="42">
        <v>3762.0671539205437</v>
      </c>
    </row>
    <row r="608" spans="1:25" ht="15.75">
      <c r="A608" s="41">
        <f t="shared" si="15"/>
        <v>43152</v>
      </c>
      <c r="B608" s="42">
        <v>3637.5871539205436</v>
      </c>
      <c r="C608" s="42">
        <v>3691.8971539205436</v>
      </c>
      <c r="D608" s="42">
        <v>3732.5371539205435</v>
      </c>
      <c r="E608" s="42">
        <v>3759.4571539205435</v>
      </c>
      <c r="F608" s="42">
        <v>3774.6871539205436</v>
      </c>
      <c r="G608" s="42">
        <v>3748.597153920544</v>
      </c>
      <c r="H608" s="42">
        <v>3675.1471539205436</v>
      </c>
      <c r="I608" s="42">
        <v>3822.2371539205437</v>
      </c>
      <c r="J608" s="42">
        <v>3694.3671539205434</v>
      </c>
      <c r="K608" s="42">
        <v>3812.7371539205437</v>
      </c>
      <c r="L608" s="42">
        <v>3800.2671539205435</v>
      </c>
      <c r="M608" s="42">
        <v>3888.9371539205436</v>
      </c>
      <c r="N608" s="42">
        <v>3779.3971539205436</v>
      </c>
      <c r="O608" s="42">
        <v>3768.2671539205435</v>
      </c>
      <c r="P608" s="42">
        <v>3763.2971539205437</v>
      </c>
      <c r="Q608" s="42">
        <v>3718.6671539205436</v>
      </c>
      <c r="R608" s="42">
        <v>3788.097153920544</v>
      </c>
      <c r="S608" s="42">
        <v>4087.8171539205437</v>
      </c>
      <c r="T608" s="42">
        <v>3746.557153920544</v>
      </c>
      <c r="U608" s="42">
        <v>3748.6971539205438</v>
      </c>
      <c r="V608" s="42">
        <v>3767.597153920544</v>
      </c>
      <c r="W608" s="42">
        <v>3880.4371539205436</v>
      </c>
      <c r="X608" s="42">
        <v>3959.4471539205438</v>
      </c>
      <c r="Y608" s="42">
        <v>3812.6171539205434</v>
      </c>
    </row>
    <row r="609" spans="1:25" ht="15.75">
      <c r="A609" s="41">
        <f t="shared" si="15"/>
        <v>43153</v>
      </c>
      <c r="B609" s="42">
        <v>3644.6471539205436</v>
      </c>
      <c r="C609" s="42">
        <v>3707.3571539205436</v>
      </c>
      <c r="D609" s="42">
        <v>3754.0271539205437</v>
      </c>
      <c r="E609" s="42">
        <v>3782.2071539205435</v>
      </c>
      <c r="F609" s="42">
        <v>3794.8971539205436</v>
      </c>
      <c r="G609" s="42">
        <v>3769.6071539205436</v>
      </c>
      <c r="H609" s="42">
        <v>3688.597153920544</v>
      </c>
      <c r="I609" s="42">
        <v>3783.0171539205435</v>
      </c>
      <c r="J609" s="42">
        <v>3654.7971539205437</v>
      </c>
      <c r="K609" s="42">
        <v>3759.4071539205434</v>
      </c>
      <c r="L609" s="42">
        <v>3771.5371539205435</v>
      </c>
      <c r="M609" s="42">
        <v>3837.8971539205436</v>
      </c>
      <c r="N609" s="42">
        <v>3815.597153920544</v>
      </c>
      <c r="O609" s="42">
        <v>3796.7671539205435</v>
      </c>
      <c r="P609" s="42">
        <v>3780.847153920544</v>
      </c>
      <c r="Q609" s="42">
        <v>3719.2771539205437</v>
      </c>
      <c r="R609" s="42">
        <v>3755.5471539205437</v>
      </c>
      <c r="S609" s="42">
        <v>4047.1971539205433</v>
      </c>
      <c r="T609" s="42">
        <v>3793.5271539205437</v>
      </c>
      <c r="U609" s="42">
        <v>3793.5771539205434</v>
      </c>
      <c r="V609" s="42">
        <v>3816.0371539205435</v>
      </c>
      <c r="W609" s="42">
        <v>3948.6671539205436</v>
      </c>
      <c r="X609" s="42">
        <v>3927.3971539205436</v>
      </c>
      <c r="Y609" s="42">
        <v>3720.677153920544</v>
      </c>
    </row>
    <row r="610" spans="1:25" ht="15.75">
      <c r="A610" s="41">
        <f t="shared" si="15"/>
        <v>43154</v>
      </c>
      <c r="B610" s="42">
        <v>3659.6171539205434</v>
      </c>
      <c r="C610" s="42">
        <v>3714.097153920544</v>
      </c>
      <c r="D610" s="42">
        <v>3746.2771539205437</v>
      </c>
      <c r="E610" s="42">
        <v>3775.9771539205435</v>
      </c>
      <c r="F610" s="42">
        <v>3788.7271539205435</v>
      </c>
      <c r="G610" s="42">
        <v>3760.2571539205437</v>
      </c>
      <c r="H610" s="42">
        <v>3715.347153920544</v>
      </c>
      <c r="I610" s="42">
        <v>3752.3771539205436</v>
      </c>
      <c r="J610" s="42">
        <v>3708.8371539205436</v>
      </c>
      <c r="K610" s="42">
        <v>3731.8671539205434</v>
      </c>
      <c r="L610" s="42">
        <v>3816.1471539205436</v>
      </c>
      <c r="M610" s="42">
        <v>3725.4871539205437</v>
      </c>
      <c r="N610" s="42">
        <v>3707.2371539205437</v>
      </c>
      <c r="O610" s="42">
        <v>3701.0871539205436</v>
      </c>
      <c r="P610" s="42">
        <v>3693.2971539205437</v>
      </c>
      <c r="Q610" s="42">
        <v>3732.5071539205437</v>
      </c>
      <c r="R610" s="42">
        <v>3847.6271539205436</v>
      </c>
      <c r="S610" s="42">
        <v>4004.8571539205436</v>
      </c>
      <c r="T610" s="42">
        <v>3767.807153920544</v>
      </c>
      <c r="U610" s="42">
        <v>3781.4171539205436</v>
      </c>
      <c r="V610" s="42">
        <v>3805.7471539205435</v>
      </c>
      <c r="W610" s="42">
        <v>3945.6871539205436</v>
      </c>
      <c r="X610" s="42">
        <v>3910.177153920544</v>
      </c>
      <c r="Y610" s="42">
        <v>3788.1071539205436</v>
      </c>
    </row>
    <row r="611" spans="1:25" ht="15.75">
      <c r="A611" s="41">
        <f t="shared" si="15"/>
        <v>43155</v>
      </c>
      <c r="B611" s="42">
        <v>3690.7971539205437</v>
      </c>
      <c r="C611" s="42">
        <v>3740.5071539205437</v>
      </c>
      <c r="D611" s="42">
        <v>3784.7171539205438</v>
      </c>
      <c r="E611" s="42">
        <v>3817.0871539205436</v>
      </c>
      <c r="F611" s="42">
        <v>3839.5371539205435</v>
      </c>
      <c r="G611" s="42">
        <v>3819.347153920544</v>
      </c>
      <c r="H611" s="42">
        <v>3832.3371539205436</v>
      </c>
      <c r="I611" s="42">
        <v>3827.557153920544</v>
      </c>
      <c r="J611" s="42">
        <v>3822.3271539205434</v>
      </c>
      <c r="K611" s="42">
        <v>3729.4471539205438</v>
      </c>
      <c r="L611" s="42">
        <v>3719.3571539205436</v>
      </c>
      <c r="M611" s="42">
        <v>3687.6271539205436</v>
      </c>
      <c r="N611" s="42">
        <v>3712.1171539205434</v>
      </c>
      <c r="O611" s="42">
        <v>3734.8671539205434</v>
      </c>
      <c r="P611" s="42">
        <v>3766.8671539205434</v>
      </c>
      <c r="Q611" s="42">
        <v>3808.9771539205435</v>
      </c>
      <c r="R611" s="42">
        <v>3855.3271539205434</v>
      </c>
      <c r="S611" s="42">
        <v>3987.6271539205436</v>
      </c>
      <c r="T611" s="42">
        <v>3783.3271539205434</v>
      </c>
      <c r="U611" s="42">
        <v>3784.7671539205435</v>
      </c>
      <c r="V611" s="42">
        <v>3787.2271539205435</v>
      </c>
      <c r="W611" s="42">
        <v>3919.1971539205438</v>
      </c>
      <c r="X611" s="42">
        <v>3938.3571539205436</v>
      </c>
      <c r="Y611" s="42">
        <v>3747.6271539205436</v>
      </c>
    </row>
    <row r="612" spans="1:25" ht="15.75">
      <c r="A612" s="41">
        <f t="shared" si="15"/>
        <v>43156</v>
      </c>
      <c r="B612" s="42">
        <v>3661.6071539205436</v>
      </c>
      <c r="C612" s="42">
        <v>3730.3271539205434</v>
      </c>
      <c r="D612" s="42">
        <v>3773.8171539205437</v>
      </c>
      <c r="E612" s="42">
        <v>3797.9171539205436</v>
      </c>
      <c r="F612" s="42">
        <v>3820.9471539205438</v>
      </c>
      <c r="G612" s="42">
        <v>3805.5171539205435</v>
      </c>
      <c r="H612" s="42">
        <v>3768.8771539205436</v>
      </c>
      <c r="I612" s="42">
        <v>3764.6671539205436</v>
      </c>
      <c r="J612" s="42">
        <v>3798.4371539205436</v>
      </c>
      <c r="K612" s="42">
        <v>3712.2371539205437</v>
      </c>
      <c r="L612" s="42">
        <v>3754.9871539205437</v>
      </c>
      <c r="M612" s="42">
        <v>3698.5671539205437</v>
      </c>
      <c r="N612" s="42">
        <v>3695.1971539205438</v>
      </c>
      <c r="O612" s="42">
        <v>3774.3271539205434</v>
      </c>
      <c r="P612" s="42">
        <v>3787.7871539205435</v>
      </c>
      <c r="Q612" s="42">
        <v>3826.6471539205436</v>
      </c>
      <c r="R612" s="42">
        <v>3872.3271539205434</v>
      </c>
      <c r="S612" s="42">
        <v>3983.4071539205434</v>
      </c>
      <c r="T612" s="42">
        <v>3784.9071539205434</v>
      </c>
      <c r="U612" s="42">
        <v>3783.5171539205435</v>
      </c>
      <c r="V612" s="42">
        <v>3790.3371539205436</v>
      </c>
      <c r="W612" s="42">
        <v>3901.7771539205437</v>
      </c>
      <c r="X612" s="42">
        <v>3945.4371539205436</v>
      </c>
      <c r="Y612" s="42">
        <v>3754.6171539205434</v>
      </c>
    </row>
    <row r="613" spans="1:25" ht="15.75">
      <c r="A613" s="41">
        <f t="shared" si="15"/>
        <v>43157</v>
      </c>
      <c r="B613" s="42">
        <v>3678.1671539205436</v>
      </c>
      <c r="C613" s="42">
        <v>3721.9471539205438</v>
      </c>
      <c r="D613" s="42">
        <v>3755.5271539205437</v>
      </c>
      <c r="E613" s="42">
        <v>3787.2671539205435</v>
      </c>
      <c r="F613" s="42">
        <v>3799.677153920544</v>
      </c>
      <c r="G613" s="42">
        <v>3767.677153920544</v>
      </c>
      <c r="H613" s="42">
        <v>3699.1671539205436</v>
      </c>
      <c r="I613" s="42">
        <v>3848.637153920544</v>
      </c>
      <c r="J613" s="42">
        <v>3726.5371539205435</v>
      </c>
      <c r="K613" s="42">
        <v>3793.8571539205436</v>
      </c>
      <c r="L613" s="42">
        <v>3754.4971539205435</v>
      </c>
      <c r="M613" s="42">
        <v>3753.0271539205437</v>
      </c>
      <c r="N613" s="42">
        <v>3788.7971539205437</v>
      </c>
      <c r="O613" s="42">
        <v>3762.597153920544</v>
      </c>
      <c r="P613" s="42">
        <v>3774.1871539205436</v>
      </c>
      <c r="Q613" s="42">
        <v>3771.7771539205437</v>
      </c>
      <c r="R613" s="42">
        <v>3758.3171539205437</v>
      </c>
      <c r="S613" s="42">
        <v>3995.6971539205438</v>
      </c>
      <c r="T613" s="42">
        <v>3770.7471539205435</v>
      </c>
      <c r="U613" s="42">
        <v>3773.057153920544</v>
      </c>
      <c r="V613" s="42">
        <v>3775.6671539205436</v>
      </c>
      <c r="W613" s="42">
        <v>3896.7671539205435</v>
      </c>
      <c r="X613" s="42">
        <v>3955.2371539205437</v>
      </c>
      <c r="Y613" s="42">
        <v>3751.307153920544</v>
      </c>
    </row>
    <row r="614" spans="1:25" ht="15.75">
      <c r="A614" s="41">
        <f t="shared" si="15"/>
        <v>43158</v>
      </c>
      <c r="B614" s="42">
        <v>3661.097153920544</v>
      </c>
      <c r="C614" s="42">
        <v>3709.5771539205434</v>
      </c>
      <c r="D614" s="42">
        <v>3755.1971539205438</v>
      </c>
      <c r="E614" s="42">
        <v>3787.5071539205437</v>
      </c>
      <c r="F614" s="42">
        <v>3802.057153920544</v>
      </c>
      <c r="G614" s="42">
        <v>3764.7271539205435</v>
      </c>
      <c r="H614" s="42">
        <v>3701.057153920544</v>
      </c>
      <c r="I614" s="42">
        <v>3797.7771539205437</v>
      </c>
      <c r="J614" s="42">
        <v>3674.9671539205438</v>
      </c>
      <c r="K614" s="42">
        <v>3676.1171539205434</v>
      </c>
      <c r="L614" s="42">
        <v>3691.557153920544</v>
      </c>
      <c r="M614" s="42">
        <v>3690.1871539205436</v>
      </c>
      <c r="N614" s="42">
        <v>3681.5871539205436</v>
      </c>
      <c r="O614" s="42">
        <v>3739.7471539205435</v>
      </c>
      <c r="P614" s="42">
        <v>3713.2471539205435</v>
      </c>
      <c r="Q614" s="42">
        <v>3726.8571539205436</v>
      </c>
      <c r="R614" s="42">
        <v>3766.5171539205435</v>
      </c>
      <c r="S614" s="42">
        <v>3899.8771539205436</v>
      </c>
      <c r="T614" s="42">
        <v>3738.8371539205436</v>
      </c>
      <c r="U614" s="42">
        <v>3733.3771539205436</v>
      </c>
      <c r="V614" s="42">
        <v>3740.807153920544</v>
      </c>
      <c r="W614" s="42">
        <v>3860.9871539205437</v>
      </c>
      <c r="X614" s="42">
        <v>3869.3971539205436</v>
      </c>
      <c r="Y614" s="42">
        <v>3750.3771539205436</v>
      </c>
    </row>
    <row r="615" spans="1:25" ht="15.75">
      <c r="A615" s="41">
        <f t="shared" si="15"/>
        <v>43159</v>
      </c>
      <c r="B615" s="42">
        <v>3674.7271539205435</v>
      </c>
      <c r="C615" s="42">
        <v>3741.5871539205436</v>
      </c>
      <c r="D615" s="42">
        <v>3798.3771539205436</v>
      </c>
      <c r="E615" s="42">
        <v>3829.8771539205436</v>
      </c>
      <c r="F615" s="42">
        <v>3841.1871539205436</v>
      </c>
      <c r="G615" s="42">
        <v>3807.3971539205436</v>
      </c>
      <c r="H615" s="42">
        <v>3756.4071539205434</v>
      </c>
      <c r="I615" s="42">
        <v>3708.6171539205434</v>
      </c>
      <c r="J615" s="42">
        <v>3756.3171539205437</v>
      </c>
      <c r="K615" s="42">
        <v>3714.5171539205435</v>
      </c>
      <c r="L615" s="42">
        <v>3714.1471539205436</v>
      </c>
      <c r="M615" s="42">
        <v>3709.3771539205436</v>
      </c>
      <c r="N615" s="42">
        <v>3716.7971539205437</v>
      </c>
      <c r="O615" s="42">
        <v>3706.5671539205437</v>
      </c>
      <c r="P615" s="42">
        <v>3696.4371539205436</v>
      </c>
      <c r="Q615" s="42">
        <v>3711.6571539205434</v>
      </c>
      <c r="R615" s="42">
        <v>3765.9071539205434</v>
      </c>
      <c r="S615" s="42">
        <v>3871.5171539205435</v>
      </c>
      <c r="T615" s="42">
        <v>3774.557153920544</v>
      </c>
      <c r="U615" s="42">
        <v>3784.4571539205435</v>
      </c>
      <c r="V615" s="42">
        <v>3808.677153920544</v>
      </c>
      <c r="W615" s="42">
        <v>3904.0471539205437</v>
      </c>
      <c r="X615" s="42">
        <v>3805.5071539205437</v>
      </c>
      <c r="Y615" s="42">
        <v>3704.8971539205436</v>
      </c>
    </row>
    <row r="616" spans="1:25" ht="15.75">
      <c r="A616" s="41"/>
      <c r="B616" s="42"/>
      <c r="C616" s="42"/>
      <c r="D616" s="42"/>
      <c r="E616" s="42"/>
      <c r="F616" s="42"/>
      <c r="G616" s="42"/>
      <c r="H616" s="42"/>
      <c r="I616" s="42"/>
      <c r="J616" s="42"/>
      <c r="K616" s="42"/>
      <c r="L616" s="42"/>
      <c r="M616" s="42"/>
      <c r="N616" s="42"/>
      <c r="O616" s="42"/>
      <c r="P616" s="42"/>
      <c r="Q616" s="42"/>
      <c r="R616" s="42"/>
      <c r="S616" s="42"/>
      <c r="T616" s="42"/>
      <c r="U616" s="42"/>
      <c r="V616" s="42"/>
      <c r="W616" s="42"/>
      <c r="X616" s="42"/>
      <c r="Y616" s="42"/>
    </row>
    <row r="617" spans="1:25" ht="15.75">
      <c r="A617" s="41"/>
      <c r="B617" s="42"/>
      <c r="C617" s="42"/>
      <c r="D617" s="42"/>
      <c r="E617" s="42"/>
      <c r="F617" s="42"/>
      <c r="G617" s="42"/>
      <c r="H617" s="42"/>
      <c r="I617" s="42"/>
      <c r="J617" s="42"/>
      <c r="K617" s="42"/>
      <c r="L617" s="42"/>
      <c r="M617" s="42"/>
      <c r="N617" s="42"/>
      <c r="O617" s="42"/>
      <c r="P617" s="42"/>
      <c r="Q617" s="42"/>
      <c r="R617" s="42"/>
      <c r="S617" s="42"/>
      <c r="T617" s="42"/>
      <c r="U617" s="42"/>
      <c r="V617" s="42"/>
      <c r="W617" s="42"/>
      <c r="X617" s="42"/>
      <c r="Y617" s="42"/>
    </row>
    <row r="618" spans="1:25" ht="15.75">
      <c r="A618" s="41"/>
      <c r="B618" s="42"/>
      <c r="C618" s="42"/>
      <c r="D618" s="42"/>
      <c r="E618" s="42"/>
      <c r="F618" s="42"/>
      <c r="G618" s="42"/>
      <c r="H618" s="42"/>
      <c r="I618" s="42"/>
      <c r="J618" s="42"/>
      <c r="K618" s="42"/>
      <c r="L618" s="42"/>
      <c r="M618" s="42"/>
      <c r="N618" s="42"/>
      <c r="O618" s="42"/>
      <c r="P618" s="42"/>
      <c r="Q618" s="42"/>
      <c r="R618" s="42"/>
      <c r="S618" s="42"/>
      <c r="T618" s="42"/>
      <c r="U618" s="42"/>
      <c r="V618" s="42"/>
      <c r="W618" s="42"/>
      <c r="X618" s="42"/>
      <c r="Y618" s="42"/>
    </row>
    <row r="619" spans="1:16" ht="18.75">
      <c r="A619" s="37" t="s">
        <v>111</v>
      </c>
      <c r="P619" s="43">
        <f>'Первая ценовая категория'!CU36</f>
        <v>291805.91</v>
      </c>
    </row>
  </sheetData>
  <sheetProtection password="CA6C" sheet="1" formatCells="0" formatColumns="0" formatRows="0" insertColumns="0" insertRows="0" insertHyperlinks="0" deleteColumns="0" deleteRows="0" sort="0" autoFilter="0" pivotTables="0"/>
  <mergeCells count="423">
    <mergeCell ref="U586:U587"/>
    <mergeCell ref="V586:V587"/>
    <mergeCell ref="W586:W587"/>
    <mergeCell ref="X586:X587"/>
    <mergeCell ref="Y586:Y587"/>
    <mergeCell ref="O586:O587"/>
    <mergeCell ref="P586:P587"/>
    <mergeCell ref="Q586:Q587"/>
    <mergeCell ref="R586:R587"/>
    <mergeCell ref="S586:S587"/>
    <mergeCell ref="T586:T587"/>
    <mergeCell ref="I586:I587"/>
    <mergeCell ref="J586:J587"/>
    <mergeCell ref="K586:K587"/>
    <mergeCell ref="L586:L587"/>
    <mergeCell ref="M586:M587"/>
    <mergeCell ref="N586:N587"/>
    <mergeCell ref="Y549:Y550"/>
    <mergeCell ref="A584:A587"/>
    <mergeCell ref="B584:Y585"/>
    <mergeCell ref="B586:B587"/>
    <mergeCell ref="C586:C587"/>
    <mergeCell ref="D586:D587"/>
    <mergeCell ref="E586:E587"/>
    <mergeCell ref="F586:F587"/>
    <mergeCell ref="G586:G587"/>
    <mergeCell ref="H586:H587"/>
    <mergeCell ref="S549:S550"/>
    <mergeCell ref="T549:T550"/>
    <mergeCell ref="U549:U550"/>
    <mergeCell ref="V549:V550"/>
    <mergeCell ref="W549:W550"/>
    <mergeCell ref="X549:X550"/>
    <mergeCell ref="M549:M550"/>
    <mergeCell ref="N549:N550"/>
    <mergeCell ref="O549:O550"/>
    <mergeCell ref="P549:P550"/>
    <mergeCell ref="Q549:Q550"/>
    <mergeCell ref="R549:R550"/>
    <mergeCell ref="G549:G550"/>
    <mergeCell ref="H549:H550"/>
    <mergeCell ref="I549:I550"/>
    <mergeCell ref="J549:J550"/>
    <mergeCell ref="K549:K550"/>
    <mergeCell ref="L549:L550"/>
    <mergeCell ref="W512:W513"/>
    <mergeCell ref="X512:X513"/>
    <mergeCell ref="Y512:Y513"/>
    <mergeCell ref="A547:A550"/>
    <mergeCell ref="B547:Y548"/>
    <mergeCell ref="B549:B550"/>
    <mergeCell ref="C549:C550"/>
    <mergeCell ref="D549:D550"/>
    <mergeCell ref="E549:E550"/>
    <mergeCell ref="F549:F550"/>
    <mergeCell ref="Q512:Q513"/>
    <mergeCell ref="R512:R513"/>
    <mergeCell ref="S512:S513"/>
    <mergeCell ref="T512:T513"/>
    <mergeCell ref="U512:U513"/>
    <mergeCell ref="V512:V513"/>
    <mergeCell ref="K512:K513"/>
    <mergeCell ref="L512:L513"/>
    <mergeCell ref="M512:M513"/>
    <mergeCell ref="N512:N513"/>
    <mergeCell ref="O512:O513"/>
    <mergeCell ref="P512:P513"/>
    <mergeCell ref="E512:E513"/>
    <mergeCell ref="F512:F513"/>
    <mergeCell ref="G512:G513"/>
    <mergeCell ref="H512:H513"/>
    <mergeCell ref="I512:I513"/>
    <mergeCell ref="J512:J513"/>
    <mergeCell ref="A510:A513"/>
    <mergeCell ref="B510:Y511"/>
    <mergeCell ref="B512:B513"/>
    <mergeCell ref="C512:C513"/>
    <mergeCell ref="D512:D513"/>
    <mergeCell ref="U475:U476"/>
    <mergeCell ref="V475:V476"/>
    <mergeCell ref="W475:W476"/>
    <mergeCell ref="X475:X476"/>
    <mergeCell ref="Y475:Y476"/>
    <mergeCell ref="O475:O476"/>
    <mergeCell ref="P475:P476"/>
    <mergeCell ref="Q475:Q476"/>
    <mergeCell ref="R475:R476"/>
    <mergeCell ref="S475:S476"/>
    <mergeCell ref="T475:T476"/>
    <mergeCell ref="I475:I476"/>
    <mergeCell ref="J475:J476"/>
    <mergeCell ref="K475:K476"/>
    <mergeCell ref="L475:L476"/>
    <mergeCell ref="M475:M476"/>
    <mergeCell ref="N475:N476"/>
    <mergeCell ref="A19:Y19"/>
    <mergeCell ref="A473:A476"/>
    <mergeCell ref="B473:Y474"/>
    <mergeCell ref="B475:B476"/>
    <mergeCell ref="C475:C476"/>
    <mergeCell ref="D475:D476"/>
    <mergeCell ref="E475:E476"/>
    <mergeCell ref="F475:F476"/>
    <mergeCell ref="G475:G476"/>
    <mergeCell ref="H475:H476"/>
    <mergeCell ref="A9:FK9"/>
    <mergeCell ref="A10:FK10"/>
    <mergeCell ref="A11:FK11"/>
    <mergeCell ref="A12:FK12"/>
    <mergeCell ref="A14:FK14"/>
    <mergeCell ref="A18:Y18"/>
    <mergeCell ref="A26:A29"/>
    <mergeCell ref="B26:Y27"/>
    <mergeCell ref="B28:B29"/>
    <mergeCell ref="C28:C29"/>
    <mergeCell ref="D28:D29"/>
    <mergeCell ref="E28:E29"/>
    <mergeCell ref="F28:F29"/>
    <mergeCell ref="G28:G29"/>
    <mergeCell ref="H28:H29"/>
    <mergeCell ref="I28:I29"/>
    <mergeCell ref="J28:J29"/>
    <mergeCell ref="K28:K29"/>
    <mergeCell ref="L28:L29"/>
    <mergeCell ref="M28:M29"/>
    <mergeCell ref="N28:N29"/>
    <mergeCell ref="O28:O29"/>
    <mergeCell ref="P28:P29"/>
    <mergeCell ref="Q28:Q29"/>
    <mergeCell ref="R28:R29"/>
    <mergeCell ref="S28:S29"/>
    <mergeCell ref="T28:T29"/>
    <mergeCell ref="U28:U29"/>
    <mergeCell ref="V28:V29"/>
    <mergeCell ref="W28:W29"/>
    <mergeCell ref="X28:X29"/>
    <mergeCell ref="Y28:Y29"/>
    <mergeCell ref="A63:A66"/>
    <mergeCell ref="B63:Y64"/>
    <mergeCell ref="B65:B66"/>
    <mergeCell ref="C65:C66"/>
    <mergeCell ref="D65:D66"/>
    <mergeCell ref="E65:E66"/>
    <mergeCell ref="F65:F66"/>
    <mergeCell ref="G65:G66"/>
    <mergeCell ref="H65:H66"/>
    <mergeCell ref="I65:I66"/>
    <mergeCell ref="J65:J66"/>
    <mergeCell ref="K65:K66"/>
    <mergeCell ref="L65:L66"/>
    <mergeCell ref="M65:M66"/>
    <mergeCell ref="N65:N66"/>
    <mergeCell ref="O65:O66"/>
    <mergeCell ref="P65:P66"/>
    <mergeCell ref="Q65:Q66"/>
    <mergeCell ref="R65:R66"/>
    <mergeCell ref="S65:S66"/>
    <mergeCell ref="T65:T66"/>
    <mergeCell ref="U65:U66"/>
    <mergeCell ref="V65:V66"/>
    <mergeCell ref="W65:W66"/>
    <mergeCell ref="X65:X66"/>
    <mergeCell ref="Y65:Y66"/>
    <mergeCell ref="A100:A103"/>
    <mergeCell ref="B100:Y101"/>
    <mergeCell ref="B102:B103"/>
    <mergeCell ref="C102:C103"/>
    <mergeCell ref="D102:D103"/>
    <mergeCell ref="E102:E103"/>
    <mergeCell ref="F102:F103"/>
    <mergeCell ref="G102:G103"/>
    <mergeCell ref="H102:H103"/>
    <mergeCell ref="I102:I103"/>
    <mergeCell ref="J102:J103"/>
    <mergeCell ref="K102:K103"/>
    <mergeCell ref="L102:L103"/>
    <mergeCell ref="M102:M103"/>
    <mergeCell ref="N102:N103"/>
    <mergeCell ref="O102:O103"/>
    <mergeCell ref="P102:P103"/>
    <mergeCell ref="Q102:Q103"/>
    <mergeCell ref="R102:R103"/>
    <mergeCell ref="S102:S103"/>
    <mergeCell ref="T102:T103"/>
    <mergeCell ref="U102:U103"/>
    <mergeCell ref="V102:V103"/>
    <mergeCell ref="W102:W103"/>
    <mergeCell ref="X102:X103"/>
    <mergeCell ref="Y102:Y103"/>
    <mergeCell ref="A137:A140"/>
    <mergeCell ref="B137:Y138"/>
    <mergeCell ref="B139:B140"/>
    <mergeCell ref="C139:C140"/>
    <mergeCell ref="D139:D140"/>
    <mergeCell ref="E139:E140"/>
    <mergeCell ref="F139:F140"/>
    <mergeCell ref="G139:G140"/>
    <mergeCell ref="H139:H140"/>
    <mergeCell ref="I139:I140"/>
    <mergeCell ref="J139:J140"/>
    <mergeCell ref="K139:K140"/>
    <mergeCell ref="L139:L140"/>
    <mergeCell ref="M139:M140"/>
    <mergeCell ref="N139:N140"/>
    <mergeCell ref="O139:O140"/>
    <mergeCell ref="P139:P140"/>
    <mergeCell ref="Q139:Q140"/>
    <mergeCell ref="R139:R140"/>
    <mergeCell ref="S139:S140"/>
    <mergeCell ref="T139:T140"/>
    <mergeCell ref="U139:U140"/>
    <mergeCell ref="V139:V140"/>
    <mergeCell ref="W139:W140"/>
    <mergeCell ref="X139:X140"/>
    <mergeCell ref="Y139:Y140"/>
    <mergeCell ref="A175:A178"/>
    <mergeCell ref="B175:Y176"/>
    <mergeCell ref="B177:B178"/>
    <mergeCell ref="C177:C178"/>
    <mergeCell ref="D177:D178"/>
    <mergeCell ref="E177:E178"/>
    <mergeCell ref="F177:F178"/>
    <mergeCell ref="G177:G178"/>
    <mergeCell ref="H177:H178"/>
    <mergeCell ref="I177:I178"/>
    <mergeCell ref="J177:J178"/>
    <mergeCell ref="K177:K178"/>
    <mergeCell ref="L177:L178"/>
    <mergeCell ref="M177:M178"/>
    <mergeCell ref="N177:N178"/>
    <mergeCell ref="O177:O178"/>
    <mergeCell ref="P177:P178"/>
    <mergeCell ref="Q177:Q178"/>
    <mergeCell ref="R177:R178"/>
    <mergeCell ref="S177:S178"/>
    <mergeCell ref="T177:T178"/>
    <mergeCell ref="U177:U178"/>
    <mergeCell ref="V177:V178"/>
    <mergeCell ref="W177:W178"/>
    <mergeCell ref="X177:X178"/>
    <mergeCell ref="Y177:Y178"/>
    <mergeCell ref="A212:A215"/>
    <mergeCell ref="B212:Y213"/>
    <mergeCell ref="B214:B215"/>
    <mergeCell ref="C214:C215"/>
    <mergeCell ref="D214:D215"/>
    <mergeCell ref="E214:E215"/>
    <mergeCell ref="F214:F215"/>
    <mergeCell ref="G214:G215"/>
    <mergeCell ref="H214:H215"/>
    <mergeCell ref="I214:I215"/>
    <mergeCell ref="J214:J215"/>
    <mergeCell ref="K214:K215"/>
    <mergeCell ref="L214:L215"/>
    <mergeCell ref="M214:M215"/>
    <mergeCell ref="N214:N215"/>
    <mergeCell ref="O214:O215"/>
    <mergeCell ref="P214:P215"/>
    <mergeCell ref="Q214:Q215"/>
    <mergeCell ref="R214:R215"/>
    <mergeCell ref="S214:S215"/>
    <mergeCell ref="T214:T215"/>
    <mergeCell ref="U214:U215"/>
    <mergeCell ref="V214:V215"/>
    <mergeCell ref="W214:W215"/>
    <mergeCell ref="X214:X215"/>
    <mergeCell ref="Y214:Y215"/>
    <mergeCell ref="A249:A252"/>
    <mergeCell ref="B249:Y250"/>
    <mergeCell ref="B251:B252"/>
    <mergeCell ref="C251:C252"/>
    <mergeCell ref="D251:D252"/>
    <mergeCell ref="E251:E252"/>
    <mergeCell ref="F251:F252"/>
    <mergeCell ref="G251:G252"/>
    <mergeCell ref="H251:H252"/>
    <mergeCell ref="I251:I252"/>
    <mergeCell ref="J251:J252"/>
    <mergeCell ref="K251:K252"/>
    <mergeCell ref="L251:L252"/>
    <mergeCell ref="M251:M252"/>
    <mergeCell ref="N251:N252"/>
    <mergeCell ref="O251:O252"/>
    <mergeCell ref="P251:P252"/>
    <mergeCell ref="Q251:Q252"/>
    <mergeCell ref="R251:R252"/>
    <mergeCell ref="S251:S252"/>
    <mergeCell ref="T251:T252"/>
    <mergeCell ref="U251:U252"/>
    <mergeCell ref="V251:V252"/>
    <mergeCell ref="W251:W252"/>
    <mergeCell ref="X251:X252"/>
    <mergeCell ref="Y251:Y252"/>
    <mergeCell ref="A286:A289"/>
    <mergeCell ref="B286:Y287"/>
    <mergeCell ref="B288:B289"/>
    <mergeCell ref="C288:C289"/>
    <mergeCell ref="D288:D289"/>
    <mergeCell ref="E288:E289"/>
    <mergeCell ref="F288:F289"/>
    <mergeCell ref="G288:G289"/>
    <mergeCell ref="H288:H289"/>
    <mergeCell ref="I288:I289"/>
    <mergeCell ref="J288:J289"/>
    <mergeCell ref="K288:K289"/>
    <mergeCell ref="L288:L289"/>
    <mergeCell ref="M288:M289"/>
    <mergeCell ref="N288:N289"/>
    <mergeCell ref="O288:O289"/>
    <mergeCell ref="P288:P289"/>
    <mergeCell ref="Q288:Q289"/>
    <mergeCell ref="X288:X289"/>
    <mergeCell ref="Y288:Y289"/>
    <mergeCell ref="R288:R289"/>
    <mergeCell ref="S288:S289"/>
    <mergeCell ref="T288:T289"/>
    <mergeCell ref="U288:U289"/>
    <mergeCell ref="V288:V289"/>
    <mergeCell ref="W288:W289"/>
    <mergeCell ref="H326:H327"/>
    <mergeCell ref="I326:I327"/>
    <mergeCell ref="J326:J327"/>
    <mergeCell ref="K326:K327"/>
    <mergeCell ref="L326:L327"/>
    <mergeCell ref="M326:M327"/>
    <mergeCell ref="V326:V327"/>
    <mergeCell ref="W326:W327"/>
    <mergeCell ref="X326:X327"/>
    <mergeCell ref="Y326:Y327"/>
    <mergeCell ref="N326:N327"/>
    <mergeCell ref="O326:O327"/>
    <mergeCell ref="P326:P327"/>
    <mergeCell ref="Q326:Q327"/>
    <mergeCell ref="R326:R327"/>
    <mergeCell ref="S326:S327"/>
    <mergeCell ref="A361:A364"/>
    <mergeCell ref="B361:Y362"/>
    <mergeCell ref="B363:B364"/>
    <mergeCell ref="C363:C364"/>
    <mergeCell ref="D363:D364"/>
    <mergeCell ref="E363:E364"/>
    <mergeCell ref="F363:F364"/>
    <mergeCell ref="G363:G364"/>
    <mergeCell ref="H363:H364"/>
    <mergeCell ref="I363:I364"/>
    <mergeCell ref="J363:J364"/>
    <mergeCell ref="K363:K364"/>
    <mergeCell ref="L363:L364"/>
    <mergeCell ref="M363:M364"/>
    <mergeCell ref="N363:N364"/>
    <mergeCell ref="O363:O364"/>
    <mergeCell ref="P363:P364"/>
    <mergeCell ref="Q363:Q364"/>
    <mergeCell ref="R363:R364"/>
    <mergeCell ref="S363:S364"/>
    <mergeCell ref="T363:T364"/>
    <mergeCell ref="U363:U364"/>
    <mergeCell ref="V363:V364"/>
    <mergeCell ref="W363:W364"/>
    <mergeCell ref="X363:X364"/>
    <mergeCell ref="Y363:Y364"/>
    <mergeCell ref="A398:A401"/>
    <mergeCell ref="B398:Y399"/>
    <mergeCell ref="B400:B401"/>
    <mergeCell ref="C400:C401"/>
    <mergeCell ref="D400:D401"/>
    <mergeCell ref="E400:E401"/>
    <mergeCell ref="F400:F401"/>
    <mergeCell ref="G400:G401"/>
    <mergeCell ref="H400:H401"/>
    <mergeCell ref="I400:I401"/>
    <mergeCell ref="J400:J401"/>
    <mergeCell ref="K400:K401"/>
    <mergeCell ref="L400:L401"/>
    <mergeCell ref="M400:M401"/>
    <mergeCell ref="N400:N401"/>
    <mergeCell ref="O400:O401"/>
    <mergeCell ref="P400:P401"/>
    <mergeCell ref="Q400:Q401"/>
    <mergeCell ref="R400:R401"/>
    <mergeCell ref="S400:S401"/>
    <mergeCell ref="T400:T401"/>
    <mergeCell ref="U400:U401"/>
    <mergeCell ref="V400:V401"/>
    <mergeCell ref="W400:W401"/>
    <mergeCell ref="X400:X401"/>
    <mergeCell ref="Y400:Y401"/>
    <mergeCell ref="A435:A438"/>
    <mergeCell ref="B435:Y436"/>
    <mergeCell ref="B437:B438"/>
    <mergeCell ref="C437:C438"/>
    <mergeCell ref="D437:D438"/>
    <mergeCell ref="E437:E438"/>
    <mergeCell ref="F437:F438"/>
    <mergeCell ref="G437:G438"/>
    <mergeCell ref="H437:H438"/>
    <mergeCell ref="I437:I438"/>
    <mergeCell ref="J437:J438"/>
    <mergeCell ref="K437:K438"/>
    <mergeCell ref="L437:L438"/>
    <mergeCell ref="M437:M438"/>
    <mergeCell ref="N437:N438"/>
    <mergeCell ref="O437:O438"/>
    <mergeCell ref="P437:P438"/>
    <mergeCell ref="Q437:Q438"/>
    <mergeCell ref="R437:R438"/>
    <mergeCell ref="S437:S438"/>
    <mergeCell ref="T437:T438"/>
    <mergeCell ref="U437:U438"/>
    <mergeCell ref="V437:V438"/>
    <mergeCell ref="W437:W438"/>
    <mergeCell ref="X437:X438"/>
    <mergeCell ref="Y437:Y438"/>
    <mergeCell ref="A324:A327"/>
    <mergeCell ref="B324:Y325"/>
    <mergeCell ref="B326:B327"/>
    <mergeCell ref="C326:C327"/>
    <mergeCell ref="D326:D327"/>
    <mergeCell ref="E326:E327"/>
    <mergeCell ref="F326:F327"/>
    <mergeCell ref="G326:G327"/>
    <mergeCell ref="T326:T327"/>
    <mergeCell ref="U326:U327"/>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K629"/>
  <sheetViews>
    <sheetView zoomScale="85" zoomScaleNormal="85" zoomScalePageLayoutView="0" workbookViewId="0" topLeftCell="A1">
      <selection activeCell="A616" sqref="A616:Y618"/>
    </sheetView>
  </sheetViews>
  <sheetFormatPr defaultColWidth="9.140625" defaultRowHeight="15"/>
  <cols>
    <col min="1" max="1" width="13.57421875" style="7" customWidth="1"/>
    <col min="2" max="2" width="11.8515625" style="7" bestFit="1" customWidth="1"/>
    <col min="3" max="4" width="10.7109375" style="7" customWidth="1"/>
    <col min="5" max="5" width="11.7109375" style="7" customWidth="1"/>
    <col min="6" max="15" width="10.7109375" style="7" customWidth="1"/>
    <col min="16" max="16" width="13.28125" style="7" bestFit="1" customWidth="1"/>
    <col min="17" max="25" width="10.7109375" style="7" customWidth="1"/>
    <col min="26"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76" width="0.85546875" style="7" customWidth="1"/>
    <col min="177" max="177" width="8.421875" style="7" bestFit="1" customWidth="1"/>
    <col min="178" max="16384" width="9.140625" style="7" customWidth="1"/>
  </cols>
  <sheetData>
    <row r="1" s="1" customFormat="1" ht="10.5" customHeight="1">
      <c r="Y1" s="2" t="s">
        <v>0</v>
      </c>
    </row>
    <row r="2" s="1" customFormat="1" ht="10.5" customHeight="1">
      <c r="Y2" s="2" t="s">
        <v>1</v>
      </c>
    </row>
    <row r="3" spans="7:25" s="1" customFormat="1" ht="10.5" customHeight="1">
      <c r="G3" s="3"/>
      <c r="Y3" s="2" t="s">
        <v>2</v>
      </c>
    </row>
    <row r="4" spans="7:25" s="1" customFormat="1" ht="10.5" customHeight="1">
      <c r="G4" s="3"/>
      <c r="Y4" s="2" t="s">
        <v>3</v>
      </c>
    </row>
    <row r="5" spans="7:25" s="1" customFormat="1" ht="10.5" customHeight="1">
      <c r="G5" s="3"/>
      <c r="Y5" s="2" t="s">
        <v>4</v>
      </c>
    </row>
    <row r="6" spans="7:25" s="4" customFormat="1" ht="4.5" customHeight="1">
      <c r="G6" s="5"/>
      <c r="Y6" s="6"/>
    </row>
    <row r="7" spans="7:25" s="4" customFormat="1" ht="9.75" customHeight="1">
      <c r="G7" s="5"/>
      <c r="Y7" s="6" t="s">
        <v>5</v>
      </c>
    </row>
    <row r="8" ht="15.75">
      <c r="AZ8" s="8"/>
    </row>
    <row r="9" spans="1:167" s="9" customFormat="1" ht="16.5">
      <c r="A9" s="100" t="s">
        <v>6</v>
      </c>
      <c r="B9" s="100"/>
      <c r="C9" s="100"/>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c r="BI9" s="100"/>
      <c r="BJ9" s="100"/>
      <c r="BK9" s="100"/>
      <c r="BL9" s="100"/>
      <c r="BM9" s="100"/>
      <c r="BN9" s="100"/>
      <c r="BO9" s="100"/>
      <c r="BP9" s="100"/>
      <c r="BQ9" s="100"/>
      <c r="BR9" s="100"/>
      <c r="BS9" s="100"/>
      <c r="BT9" s="100"/>
      <c r="BU9" s="100"/>
      <c r="BV9" s="100"/>
      <c r="BW9" s="100"/>
      <c r="BX9" s="100"/>
      <c r="BY9" s="100"/>
      <c r="BZ9" s="100"/>
      <c r="CA9" s="100"/>
      <c r="CB9" s="100"/>
      <c r="CC9" s="100"/>
      <c r="CD9" s="100"/>
      <c r="CE9" s="100"/>
      <c r="CF9" s="100"/>
      <c r="CG9" s="100"/>
      <c r="CH9" s="100"/>
      <c r="CI9" s="100"/>
      <c r="CJ9" s="100"/>
      <c r="CK9" s="100"/>
      <c r="CL9" s="100"/>
      <c r="CM9" s="100"/>
      <c r="CN9" s="100"/>
      <c r="CO9" s="100"/>
      <c r="CP9" s="100"/>
      <c r="CQ9" s="100"/>
      <c r="CR9" s="100"/>
      <c r="CS9" s="100"/>
      <c r="CT9" s="100"/>
      <c r="CU9" s="100"/>
      <c r="CV9" s="100"/>
      <c r="CW9" s="100"/>
      <c r="CX9" s="100"/>
      <c r="CY9" s="100"/>
      <c r="CZ9" s="100"/>
      <c r="DA9" s="100"/>
      <c r="DB9" s="100"/>
      <c r="DC9" s="100"/>
      <c r="DD9" s="100"/>
      <c r="DE9" s="100"/>
      <c r="DF9" s="100"/>
      <c r="DG9" s="100"/>
      <c r="DH9" s="100"/>
      <c r="DI9" s="100"/>
      <c r="DJ9" s="100"/>
      <c r="DK9" s="100"/>
      <c r="DL9" s="100"/>
      <c r="DM9" s="100"/>
      <c r="DN9" s="100"/>
      <c r="DO9" s="100"/>
      <c r="DP9" s="100"/>
      <c r="DQ9" s="100"/>
      <c r="DR9" s="100"/>
      <c r="DS9" s="100"/>
      <c r="DT9" s="100"/>
      <c r="DU9" s="100"/>
      <c r="DV9" s="100"/>
      <c r="DW9" s="100"/>
      <c r="DX9" s="100"/>
      <c r="DY9" s="100"/>
      <c r="DZ9" s="100"/>
      <c r="EA9" s="100"/>
      <c r="EB9" s="100"/>
      <c r="EC9" s="100"/>
      <c r="ED9" s="100"/>
      <c r="EE9" s="100"/>
      <c r="EF9" s="100"/>
      <c r="EG9" s="100"/>
      <c r="EH9" s="100"/>
      <c r="EI9" s="100"/>
      <c r="EJ9" s="100"/>
      <c r="EK9" s="100"/>
      <c r="EL9" s="100"/>
      <c r="EM9" s="100"/>
      <c r="EN9" s="100"/>
      <c r="EO9" s="100"/>
      <c r="EP9" s="100"/>
      <c r="EQ9" s="100"/>
      <c r="ER9" s="100"/>
      <c r="ES9" s="100"/>
      <c r="ET9" s="100"/>
      <c r="EU9" s="100"/>
      <c r="EV9" s="100"/>
      <c r="EW9" s="100"/>
      <c r="EX9" s="100"/>
      <c r="EY9" s="100"/>
      <c r="EZ9" s="100"/>
      <c r="FA9" s="100"/>
      <c r="FB9" s="100"/>
      <c r="FC9" s="100"/>
      <c r="FD9" s="100"/>
      <c r="FE9" s="100"/>
      <c r="FF9" s="100"/>
      <c r="FG9" s="100"/>
      <c r="FH9" s="100"/>
      <c r="FI9" s="100"/>
      <c r="FJ9" s="100"/>
      <c r="FK9" s="100"/>
    </row>
    <row r="10" spans="1:167" s="9" customFormat="1" ht="16.5" customHeight="1">
      <c r="A10" s="101" t="s">
        <v>7</v>
      </c>
      <c r="B10" s="101"/>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c r="BH10" s="101"/>
      <c r="BI10" s="101"/>
      <c r="BJ10" s="101"/>
      <c r="BK10" s="101"/>
      <c r="BL10" s="101"/>
      <c r="BM10" s="101"/>
      <c r="BN10" s="101"/>
      <c r="BO10" s="101"/>
      <c r="BP10" s="101"/>
      <c r="BQ10" s="101"/>
      <c r="BR10" s="101"/>
      <c r="BS10" s="101"/>
      <c r="BT10" s="101"/>
      <c r="BU10" s="101"/>
      <c r="BV10" s="101"/>
      <c r="BW10" s="101"/>
      <c r="BX10" s="101"/>
      <c r="BY10" s="101"/>
      <c r="BZ10" s="101"/>
      <c r="CA10" s="101"/>
      <c r="CB10" s="101"/>
      <c r="CC10" s="101"/>
      <c r="CD10" s="101"/>
      <c r="CE10" s="101"/>
      <c r="CF10" s="101"/>
      <c r="CG10" s="101"/>
      <c r="CH10" s="101"/>
      <c r="CI10" s="101"/>
      <c r="CJ10" s="101"/>
      <c r="CK10" s="101"/>
      <c r="CL10" s="101"/>
      <c r="CM10" s="101"/>
      <c r="CN10" s="101"/>
      <c r="CO10" s="101"/>
      <c r="CP10" s="101"/>
      <c r="CQ10" s="101"/>
      <c r="CR10" s="101"/>
      <c r="CS10" s="101"/>
      <c r="CT10" s="101"/>
      <c r="CU10" s="101"/>
      <c r="CV10" s="101"/>
      <c r="CW10" s="101"/>
      <c r="CX10" s="101"/>
      <c r="CY10" s="101"/>
      <c r="CZ10" s="101"/>
      <c r="DA10" s="101"/>
      <c r="DB10" s="101"/>
      <c r="DC10" s="101"/>
      <c r="DD10" s="101"/>
      <c r="DE10" s="101"/>
      <c r="DF10" s="101"/>
      <c r="DG10" s="101"/>
      <c r="DH10" s="101"/>
      <c r="DI10" s="101"/>
      <c r="DJ10" s="101"/>
      <c r="DK10" s="101"/>
      <c r="DL10" s="101"/>
      <c r="DM10" s="101"/>
      <c r="DN10" s="101"/>
      <c r="DO10" s="101"/>
      <c r="DP10" s="101"/>
      <c r="DQ10" s="101"/>
      <c r="DR10" s="101"/>
      <c r="DS10" s="101"/>
      <c r="DT10" s="101"/>
      <c r="DU10" s="101"/>
      <c r="DV10" s="101"/>
      <c r="DW10" s="101"/>
      <c r="DX10" s="101"/>
      <c r="DY10" s="101"/>
      <c r="DZ10" s="101"/>
      <c r="EA10" s="101"/>
      <c r="EB10" s="101"/>
      <c r="EC10" s="101"/>
      <c r="ED10" s="101"/>
      <c r="EE10" s="101"/>
      <c r="EF10" s="101"/>
      <c r="EG10" s="101"/>
      <c r="EH10" s="101"/>
      <c r="EI10" s="101"/>
      <c r="EJ10" s="101"/>
      <c r="EK10" s="101"/>
      <c r="EL10" s="101"/>
      <c r="EM10" s="101"/>
      <c r="EN10" s="101"/>
      <c r="EO10" s="101"/>
      <c r="EP10" s="101"/>
      <c r="EQ10" s="101"/>
      <c r="ER10" s="101"/>
      <c r="ES10" s="101"/>
      <c r="ET10" s="101"/>
      <c r="EU10" s="101"/>
      <c r="EV10" s="101"/>
      <c r="EW10" s="101"/>
      <c r="EX10" s="101"/>
      <c r="EY10" s="101"/>
      <c r="EZ10" s="101"/>
      <c r="FA10" s="101"/>
      <c r="FB10" s="101"/>
      <c r="FC10" s="101"/>
      <c r="FD10" s="101"/>
      <c r="FE10" s="101"/>
      <c r="FF10" s="101"/>
      <c r="FG10" s="101"/>
      <c r="FH10" s="101"/>
      <c r="FI10" s="101"/>
      <c r="FJ10" s="101"/>
      <c r="FK10" s="101"/>
    </row>
    <row r="11" spans="1:167" s="9" customFormat="1" ht="16.5" customHeight="1">
      <c r="A11" s="101" t="s">
        <v>8</v>
      </c>
      <c r="B11" s="101"/>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c r="AX11" s="101"/>
      <c r="AY11" s="101"/>
      <c r="AZ11" s="101"/>
      <c r="BA11" s="101"/>
      <c r="BB11" s="101"/>
      <c r="BC11" s="101"/>
      <c r="BD11" s="101"/>
      <c r="BE11" s="101"/>
      <c r="BF11" s="101"/>
      <c r="BG11" s="101"/>
      <c r="BH11" s="101"/>
      <c r="BI11" s="101"/>
      <c r="BJ11" s="101"/>
      <c r="BK11" s="101"/>
      <c r="BL11" s="101"/>
      <c r="BM11" s="101"/>
      <c r="BN11" s="101"/>
      <c r="BO11" s="101"/>
      <c r="BP11" s="101"/>
      <c r="BQ11" s="101"/>
      <c r="BR11" s="101"/>
      <c r="BS11" s="101"/>
      <c r="BT11" s="101"/>
      <c r="BU11" s="101"/>
      <c r="BV11" s="101"/>
      <c r="BW11" s="101"/>
      <c r="BX11" s="101"/>
      <c r="BY11" s="101"/>
      <c r="BZ11" s="101"/>
      <c r="CA11" s="101"/>
      <c r="CB11" s="101"/>
      <c r="CC11" s="101"/>
      <c r="CD11" s="101"/>
      <c r="CE11" s="101"/>
      <c r="CF11" s="101"/>
      <c r="CG11" s="101"/>
      <c r="CH11" s="101"/>
      <c r="CI11" s="101"/>
      <c r="CJ11" s="101"/>
      <c r="CK11" s="101"/>
      <c r="CL11" s="101"/>
      <c r="CM11" s="101"/>
      <c r="CN11" s="101"/>
      <c r="CO11" s="101"/>
      <c r="CP11" s="101"/>
      <c r="CQ11" s="101"/>
      <c r="CR11" s="101"/>
      <c r="CS11" s="101"/>
      <c r="CT11" s="101"/>
      <c r="CU11" s="101"/>
      <c r="CV11" s="101"/>
      <c r="CW11" s="101"/>
      <c r="CX11" s="101"/>
      <c r="CY11" s="101"/>
      <c r="CZ11" s="101"/>
      <c r="DA11" s="101"/>
      <c r="DB11" s="101"/>
      <c r="DC11" s="101"/>
      <c r="DD11" s="101"/>
      <c r="DE11" s="101"/>
      <c r="DF11" s="101"/>
      <c r="DG11" s="101"/>
      <c r="DH11" s="101"/>
      <c r="DI11" s="101"/>
      <c r="DJ11" s="101"/>
      <c r="DK11" s="101"/>
      <c r="DL11" s="101"/>
      <c r="DM11" s="101"/>
      <c r="DN11" s="101"/>
      <c r="DO11" s="101"/>
      <c r="DP11" s="101"/>
      <c r="DQ11" s="101"/>
      <c r="DR11" s="101"/>
      <c r="DS11" s="101"/>
      <c r="DT11" s="101"/>
      <c r="DU11" s="101"/>
      <c r="DV11" s="101"/>
      <c r="DW11" s="101"/>
      <c r="DX11" s="101"/>
      <c r="DY11" s="101"/>
      <c r="DZ11" s="101"/>
      <c r="EA11" s="101"/>
      <c r="EB11" s="101"/>
      <c r="EC11" s="101"/>
      <c r="ED11" s="101"/>
      <c r="EE11" s="101"/>
      <c r="EF11" s="101"/>
      <c r="EG11" s="101"/>
      <c r="EH11" s="101"/>
      <c r="EI11" s="101"/>
      <c r="EJ11" s="101"/>
      <c r="EK11" s="101"/>
      <c r="EL11" s="101"/>
      <c r="EM11" s="101"/>
      <c r="EN11" s="101"/>
      <c r="EO11" s="101"/>
      <c r="EP11" s="101"/>
      <c r="EQ11" s="101"/>
      <c r="ER11" s="101"/>
      <c r="ES11" s="101"/>
      <c r="ET11" s="101"/>
      <c r="EU11" s="101"/>
      <c r="EV11" s="101"/>
      <c r="EW11" s="101"/>
      <c r="EX11" s="101"/>
      <c r="EY11" s="101"/>
      <c r="EZ11" s="101"/>
      <c r="FA11" s="101"/>
      <c r="FB11" s="101"/>
      <c r="FC11" s="101"/>
      <c r="FD11" s="101"/>
      <c r="FE11" s="101"/>
      <c r="FF11" s="101"/>
      <c r="FG11" s="101"/>
      <c r="FH11" s="101"/>
      <c r="FI11" s="101"/>
      <c r="FJ11" s="101"/>
      <c r="FK11" s="101"/>
    </row>
    <row r="12" spans="1:167" s="9" customFormat="1" ht="16.5" customHeight="1">
      <c r="A12" s="101" t="s">
        <v>4</v>
      </c>
      <c r="B12" s="101"/>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c r="BY12" s="101"/>
      <c r="BZ12" s="101"/>
      <c r="CA12" s="101"/>
      <c r="CB12" s="101"/>
      <c r="CC12" s="101"/>
      <c r="CD12" s="101"/>
      <c r="CE12" s="101"/>
      <c r="CF12" s="101"/>
      <c r="CG12" s="101"/>
      <c r="CH12" s="101"/>
      <c r="CI12" s="101"/>
      <c r="CJ12" s="101"/>
      <c r="CK12" s="101"/>
      <c r="CL12" s="101"/>
      <c r="CM12" s="101"/>
      <c r="CN12" s="101"/>
      <c r="CO12" s="101"/>
      <c r="CP12" s="101"/>
      <c r="CQ12" s="101"/>
      <c r="CR12" s="101"/>
      <c r="CS12" s="101"/>
      <c r="CT12" s="101"/>
      <c r="CU12" s="101"/>
      <c r="CV12" s="101"/>
      <c r="CW12" s="101"/>
      <c r="CX12" s="101"/>
      <c r="CY12" s="101"/>
      <c r="CZ12" s="101"/>
      <c r="DA12" s="101"/>
      <c r="DB12" s="101"/>
      <c r="DC12" s="101"/>
      <c r="DD12" s="101"/>
      <c r="DE12" s="101"/>
      <c r="DF12" s="101"/>
      <c r="DG12" s="101"/>
      <c r="DH12" s="101"/>
      <c r="DI12" s="101"/>
      <c r="DJ12" s="101"/>
      <c r="DK12" s="101"/>
      <c r="DL12" s="101"/>
      <c r="DM12" s="101"/>
      <c r="DN12" s="101"/>
      <c r="DO12" s="101"/>
      <c r="DP12" s="101"/>
      <c r="DQ12" s="101"/>
      <c r="DR12" s="101"/>
      <c r="DS12" s="101"/>
      <c r="DT12" s="101"/>
      <c r="DU12" s="101"/>
      <c r="DV12" s="101"/>
      <c r="DW12" s="101"/>
      <c r="DX12" s="101"/>
      <c r="DY12" s="101"/>
      <c r="DZ12" s="101"/>
      <c r="EA12" s="101"/>
      <c r="EB12" s="101"/>
      <c r="EC12" s="101"/>
      <c r="ED12" s="101"/>
      <c r="EE12" s="101"/>
      <c r="EF12" s="101"/>
      <c r="EG12" s="101"/>
      <c r="EH12" s="101"/>
      <c r="EI12" s="101"/>
      <c r="EJ12" s="101"/>
      <c r="EK12" s="101"/>
      <c r="EL12" s="101"/>
      <c r="EM12" s="101"/>
      <c r="EN12" s="101"/>
      <c r="EO12" s="101"/>
      <c r="EP12" s="101"/>
      <c r="EQ12" s="101"/>
      <c r="ER12" s="101"/>
      <c r="ES12" s="101"/>
      <c r="ET12" s="101"/>
      <c r="EU12" s="101"/>
      <c r="EV12" s="101"/>
      <c r="EW12" s="101"/>
      <c r="EX12" s="101"/>
      <c r="EY12" s="101"/>
      <c r="EZ12" s="101"/>
      <c r="FA12" s="101"/>
      <c r="FB12" s="101"/>
      <c r="FC12" s="101"/>
      <c r="FD12" s="101"/>
      <c r="FE12" s="101"/>
      <c r="FF12" s="101"/>
      <c r="FG12" s="101"/>
      <c r="FH12" s="101"/>
      <c r="FI12" s="101"/>
      <c r="FJ12" s="101"/>
      <c r="FK12" s="101"/>
    </row>
    <row r="13" spans="1:167" ht="15.75"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row>
    <row r="14" spans="1:167" ht="15.75" customHeight="1">
      <c r="A14" s="73" t="s">
        <v>9</v>
      </c>
      <c r="B14" s="73"/>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c r="EZ14" s="73"/>
      <c r="FA14" s="73"/>
      <c r="FB14" s="73"/>
      <c r="FC14" s="73"/>
      <c r="FD14" s="73"/>
      <c r="FE14" s="73"/>
      <c r="FF14" s="73"/>
      <c r="FG14" s="73"/>
      <c r="FH14" s="73"/>
      <c r="FI14" s="73"/>
      <c r="FJ14" s="73"/>
      <c r="FK14" s="73"/>
    </row>
    <row r="15" spans="1:167" ht="15.75" customHeight="1">
      <c r="A15" s="29" t="s">
        <v>113</v>
      </c>
      <c r="B15" s="29"/>
      <c r="C15" s="29"/>
      <c r="D15" s="29"/>
      <c r="E15" s="30" t="str">
        <f>'Третья ценовая категория'!E15</f>
        <v>Феврале</v>
      </c>
      <c r="F15" s="28" t="s">
        <v>118</v>
      </c>
      <c r="G15" s="12" t="s">
        <v>11</v>
      </c>
      <c r="H15" s="31"/>
      <c r="I15" s="31"/>
      <c r="J15" s="31"/>
      <c r="K15" s="31"/>
      <c r="L15" s="31"/>
      <c r="M15" s="31"/>
      <c r="N15" s="31"/>
      <c r="O15" s="31"/>
      <c r="P15" s="31"/>
      <c r="Q15" s="31"/>
      <c r="R15" s="31"/>
      <c r="S15" s="31"/>
      <c r="T15" s="31"/>
      <c r="U15" s="31"/>
      <c r="V15" s="31"/>
      <c r="W15" s="31"/>
      <c r="X15" s="31"/>
      <c r="Z15" s="12"/>
      <c r="AA15" s="1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8"/>
      <c r="CG15" s="8"/>
      <c r="ES15" s="12"/>
      <c r="ET15" s="12"/>
      <c r="EU15" s="12"/>
      <c r="EV15" s="12"/>
      <c r="EW15" s="12"/>
      <c r="EX15" s="12"/>
      <c r="EY15" s="12"/>
      <c r="EZ15" s="12"/>
      <c r="FA15" s="12"/>
      <c r="FB15" s="12"/>
      <c r="FC15" s="12"/>
      <c r="FD15" s="12"/>
      <c r="FE15" s="12"/>
      <c r="FF15" s="12"/>
      <c r="FG15" s="12"/>
      <c r="FH15" s="12"/>
      <c r="FI15" s="12"/>
      <c r="FJ15" s="12"/>
      <c r="FK15" s="12"/>
    </row>
    <row r="16" spans="1:167" s="1" customFormat="1" ht="12.75" customHeight="1">
      <c r="A16" s="33" t="s">
        <v>12</v>
      </c>
      <c r="B16" s="33"/>
      <c r="C16" s="33"/>
      <c r="D16" s="33"/>
      <c r="E16" s="27" t="s">
        <v>13</v>
      </c>
      <c r="F16" s="27" t="s">
        <v>14</v>
      </c>
      <c r="G16" s="33"/>
      <c r="H16" s="33"/>
      <c r="I16" s="33"/>
      <c r="J16" s="33"/>
      <c r="K16" s="33"/>
      <c r="L16" s="33"/>
      <c r="M16" s="33"/>
      <c r="N16" s="33"/>
      <c r="O16" s="33"/>
      <c r="P16" s="33"/>
      <c r="Q16" s="33"/>
      <c r="R16" s="33"/>
      <c r="S16" s="33"/>
      <c r="T16" s="33"/>
      <c r="U16" s="33"/>
      <c r="V16" s="33"/>
      <c r="W16" s="33"/>
      <c r="X16" s="33"/>
      <c r="Y16" s="34"/>
      <c r="Z16" s="34"/>
      <c r="AA16" s="34"/>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ES16" s="34"/>
      <c r="ET16" s="34"/>
      <c r="EU16" s="34"/>
      <c r="EV16" s="34"/>
      <c r="EW16" s="34"/>
      <c r="EX16" s="34"/>
      <c r="EY16" s="34"/>
      <c r="EZ16" s="34"/>
      <c r="FA16" s="34"/>
      <c r="FB16" s="34"/>
      <c r="FC16" s="34"/>
      <c r="FD16" s="34"/>
      <c r="FE16" s="34"/>
      <c r="FF16" s="34"/>
      <c r="FG16" s="34"/>
      <c r="FH16" s="34"/>
      <c r="FI16" s="34"/>
      <c r="FJ16" s="34"/>
      <c r="FK16" s="34"/>
    </row>
    <row r="17" spans="1:25" ht="15.75" customHeight="1">
      <c r="A17" s="35"/>
      <c r="B17" s="36"/>
      <c r="C17" s="36"/>
      <c r="D17" s="36"/>
      <c r="E17" s="36"/>
      <c r="F17" s="36"/>
      <c r="G17" s="36"/>
      <c r="H17" s="36"/>
      <c r="I17" s="36"/>
      <c r="J17" s="36"/>
      <c r="K17" s="36"/>
      <c r="L17" s="36"/>
      <c r="M17" s="36"/>
      <c r="N17" s="36"/>
      <c r="O17" s="36"/>
      <c r="P17" s="36"/>
      <c r="Q17" s="36"/>
      <c r="R17" s="36"/>
      <c r="S17" s="36"/>
      <c r="T17" s="36"/>
      <c r="U17" s="36"/>
      <c r="V17" s="36"/>
      <c r="W17" s="36"/>
      <c r="X17" s="36"/>
      <c r="Y17" s="36"/>
    </row>
    <row r="18" spans="1:25" ht="15.75" customHeight="1">
      <c r="A18" s="102" t="s">
        <v>119</v>
      </c>
      <c r="B18" s="102"/>
      <c r="C18" s="102"/>
      <c r="D18" s="102"/>
      <c r="E18" s="102"/>
      <c r="F18" s="102"/>
      <c r="G18" s="102"/>
      <c r="H18" s="102"/>
      <c r="I18" s="102"/>
      <c r="J18" s="102"/>
      <c r="K18" s="102"/>
      <c r="L18" s="102"/>
      <c r="M18" s="102"/>
      <c r="N18" s="102"/>
      <c r="O18" s="102"/>
      <c r="P18" s="102"/>
      <c r="Q18" s="102"/>
      <c r="R18" s="102"/>
      <c r="S18" s="102"/>
      <c r="T18" s="102"/>
      <c r="U18" s="102"/>
      <c r="V18" s="102"/>
      <c r="W18" s="102"/>
      <c r="X18" s="102"/>
      <c r="Y18" s="102"/>
    </row>
    <row r="19" spans="1:25" ht="15.75" customHeight="1">
      <c r="A19" s="103" t="s">
        <v>76</v>
      </c>
      <c r="B19" s="103"/>
      <c r="C19" s="103"/>
      <c r="D19" s="103"/>
      <c r="E19" s="103"/>
      <c r="F19" s="103"/>
      <c r="G19" s="103"/>
      <c r="H19" s="103"/>
      <c r="I19" s="103"/>
      <c r="J19" s="103"/>
      <c r="K19" s="103"/>
      <c r="L19" s="103"/>
      <c r="M19" s="103"/>
      <c r="N19" s="103"/>
      <c r="O19" s="103"/>
      <c r="P19" s="103"/>
      <c r="Q19" s="103"/>
      <c r="R19" s="103"/>
      <c r="S19" s="103"/>
      <c r="T19" s="103"/>
      <c r="U19" s="103"/>
      <c r="V19" s="103"/>
      <c r="W19" s="103"/>
      <c r="X19" s="103"/>
      <c r="Y19" s="103"/>
    </row>
    <row r="20" spans="1:25" ht="15.75" customHeight="1">
      <c r="A20" s="37"/>
      <c r="B20" s="38"/>
      <c r="C20" s="38"/>
      <c r="D20" s="38"/>
      <c r="E20" s="38"/>
      <c r="F20" s="38"/>
      <c r="G20" s="38"/>
      <c r="H20" s="38"/>
      <c r="I20" s="38"/>
      <c r="J20" s="38"/>
      <c r="K20" s="38"/>
      <c r="L20" s="38"/>
      <c r="M20" s="38"/>
      <c r="N20" s="38"/>
      <c r="O20" s="38"/>
      <c r="P20" s="38"/>
      <c r="Q20" s="38"/>
      <c r="R20" s="38"/>
      <c r="S20" s="38"/>
      <c r="T20" s="38"/>
      <c r="U20" s="38"/>
      <c r="V20" s="38"/>
      <c r="W20" s="38"/>
      <c r="X20" s="38"/>
      <c r="Y20" s="38"/>
    </row>
    <row r="21" spans="1:25" ht="15.75" customHeight="1">
      <c r="A21" s="37"/>
      <c r="B21" s="38"/>
      <c r="C21" s="38"/>
      <c r="D21" s="38"/>
      <c r="E21" s="38"/>
      <c r="F21" s="38"/>
      <c r="G21" s="38"/>
      <c r="H21" s="38"/>
      <c r="I21" s="38"/>
      <c r="J21" s="38"/>
      <c r="K21" s="38"/>
      <c r="L21" s="38"/>
      <c r="M21" s="38"/>
      <c r="N21" s="38"/>
      <c r="O21" s="38"/>
      <c r="P21" s="38"/>
      <c r="Q21" s="38"/>
      <c r="R21" s="38"/>
      <c r="S21" s="38"/>
      <c r="T21" s="38"/>
      <c r="U21" s="38"/>
      <c r="V21" s="38"/>
      <c r="W21" s="38"/>
      <c r="X21" s="38"/>
      <c r="Y21" s="38"/>
    </row>
    <row r="22" spans="1:25" ht="15.75" customHeight="1">
      <c r="A22" s="37" t="s">
        <v>77</v>
      </c>
      <c r="B22" s="38"/>
      <c r="C22" s="38"/>
      <c r="D22" s="38"/>
      <c r="E22" s="38"/>
      <c r="F22" s="38"/>
      <c r="G22" s="38"/>
      <c r="H22" s="38"/>
      <c r="I22" s="38"/>
      <c r="J22" s="38"/>
      <c r="K22" s="38"/>
      <c r="L22" s="38"/>
      <c r="M22" s="38"/>
      <c r="N22" s="38"/>
      <c r="O22" s="38"/>
      <c r="P22" s="38"/>
      <c r="Q22" s="38"/>
      <c r="R22" s="38"/>
      <c r="S22" s="38"/>
      <c r="T22" s="38"/>
      <c r="U22" s="38"/>
      <c r="V22" s="38"/>
      <c r="W22" s="38"/>
      <c r="X22" s="38"/>
      <c r="Y22" s="38"/>
    </row>
    <row r="23" spans="1:25" ht="15.75" customHeight="1">
      <c r="A23" s="37"/>
      <c r="B23" s="38"/>
      <c r="C23" s="38"/>
      <c r="D23" s="38"/>
      <c r="E23" s="38"/>
      <c r="F23" s="38"/>
      <c r="G23" s="38"/>
      <c r="H23" s="38"/>
      <c r="I23" s="38"/>
      <c r="J23" s="38"/>
      <c r="K23" s="38"/>
      <c r="L23" s="38"/>
      <c r="M23" s="38"/>
      <c r="N23" s="38"/>
      <c r="O23" s="38"/>
      <c r="P23" s="38"/>
      <c r="Q23" s="38"/>
      <c r="R23" s="38"/>
      <c r="S23" s="38"/>
      <c r="T23" s="38"/>
      <c r="U23" s="38"/>
      <c r="V23" s="38"/>
      <c r="W23" s="38"/>
      <c r="X23" s="38"/>
      <c r="Y23" s="38"/>
    </row>
    <row r="24" spans="1:25" ht="15.75" customHeight="1">
      <c r="A24" s="37" t="s">
        <v>78</v>
      </c>
      <c r="B24" s="38"/>
      <c r="C24" s="39" t="s">
        <v>79</v>
      </c>
      <c r="D24" s="38"/>
      <c r="E24" s="38"/>
      <c r="F24" s="38"/>
      <c r="G24" s="38"/>
      <c r="H24" s="38"/>
      <c r="I24" s="38"/>
      <c r="J24" s="38"/>
      <c r="K24" s="38"/>
      <c r="L24" s="38"/>
      <c r="M24" s="38"/>
      <c r="N24" s="38"/>
      <c r="O24" s="38"/>
      <c r="P24" s="38"/>
      <c r="Q24" s="38"/>
      <c r="R24" s="38"/>
      <c r="S24" s="38"/>
      <c r="T24" s="38"/>
      <c r="U24" s="38"/>
      <c r="V24" s="38"/>
      <c r="W24" s="38"/>
      <c r="X24" s="38"/>
      <c r="Y24" s="38"/>
    </row>
    <row r="25" spans="1:25" ht="15.75" customHeight="1">
      <c r="A25" s="37" t="s">
        <v>80</v>
      </c>
      <c r="B25" s="38"/>
      <c r="C25" s="38"/>
      <c r="D25" s="38"/>
      <c r="E25" s="38"/>
      <c r="F25" s="38"/>
      <c r="G25" s="40" t="s">
        <v>127</v>
      </c>
      <c r="H25" s="38"/>
      <c r="I25" s="38"/>
      <c r="J25" s="38"/>
      <c r="K25" s="38"/>
      <c r="L25" s="38"/>
      <c r="M25" s="38"/>
      <c r="N25" s="38"/>
      <c r="O25" s="38"/>
      <c r="P25" s="38"/>
      <c r="Q25" s="38"/>
      <c r="R25" s="38"/>
      <c r="S25" s="38"/>
      <c r="T25" s="38"/>
      <c r="U25" s="38"/>
      <c r="V25" s="38"/>
      <c r="W25" s="38"/>
      <c r="X25" s="38"/>
      <c r="Y25" s="38"/>
    </row>
    <row r="26" spans="1:25" ht="15.75" customHeight="1">
      <c r="A26" s="89" t="s">
        <v>82</v>
      </c>
      <c r="B26" s="92" t="s">
        <v>83</v>
      </c>
      <c r="C26" s="93"/>
      <c r="D26" s="93"/>
      <c r="E26" s="93"/>
      <c r="F26" s="93"/>
      <c r="G26" s="93"/>
      <c r="H26" s="93"/>
      <c r="I26" s="93"/>
      <c r="J26" s="93"/>
      <c r="K26" s="93"/>
      <c r="L26" s="93"/>
      <c r="M26" s="93"/>
      <c r="N26" s="93"/>
      <c r="O26" s="93"/>
      <c r="P26" s="93"/>
      <c r="Q26" s="93"/>
      <c r="R26" s="93"/>
      <c r="S26" s="93"/>
      <c r="T26" s="93"/>
      <c r="U26" s="93"/>
      <c r="V26" s="93"/>
      <c r="W26" s="93"/>
      <c r="X26" s="93"/>
      <c r="Y26" s="94"/>
    </row>
    <row r="27" spans="1:25" ht="15.75" customHeight="1">
      <c r="A27" s="90"/>
      <c r="B27" s="95"/>
      <c r="C27" s="96"/>
      <c r="D27" s="96"/>
      <c r="E27" s="96"/>
      <c r="F27" s="96"/>
      <c r="G27" s="96"/>
      <c r="H27" s="96"/>
      <c r="I27" s="96"/>
      <c r="J27" s="96"/>
      <c r="K27" s="96"/>
      <c r="L27" s="96"/>
      <c r="M27" s="96"/>
      <c r="N27" s="96"/>
      <c r="O27" s="96"/>
      <c r="P27" s="96"/>
      <c r="Q27" s="96"/>
      <c r="R27" s="96"/>
      <c r="S27" s="96"/>
      <c r="T27" s="96"/>
      <c r="U27" s="96"/>
      <c r="V27" s="96"/>
      <c r="W27" s="96"/>
      <c r="X27" s="96"/>
      <c r="Y27" s="97"/>
    </row>
    <row r="28" spans="1:25" ht="15.75" customHeight="1">
      <c r="A28" s="90"/>
      <c r="B28" s="98" t="s">
        <v>84</v>
      </c>
      <c r="C28" s="98" t="s">
        <v>85</v>
      </c>
      <c r="D28" s="98" t="s">
        <v>86</v>
      </c>
      <c r="E28" s="98" t="s">
        <v>87</v>
      </c>
      <c r="F28" s="98" t="s">
        <v>88</v>
      </c>
      <c r="G28" s="98" t="s">
        <v>89</v>
      </c>
      <c r="H28" s="98" t="s">
        <v>90</v>
      </c>
      <c r="I28" s="98" t="s">
        <v>91</v>
      </c>
      <c r="J28" s="98" t="s">
        <v>92</v>
      </c>
      <c r="K28" s="98" t="s">
        <v>93</v>
      </c>
      <c r="L28" s="98" t="s">
        <v>94</v>
      </c>
      <c r="M28" s="98" t="s">
        <v>95</v>
      </c>
      <c r="N28" s="98" t="s">
        <v>96</v>
      </c>
      <c r="O28" s="98" t="s">
        <v>97</v>
      </c>
      <c r="P28" s="98" t="s">
        <v>98</v>
      </c>
      <c r="Q28" s="98" t="s">
        <v>99</v>
      </c>
      <c r="R28" s="98" t="s">
        <v>100</v>
      </c>
      <c r="S28" s="98" t="s">
        <v>101</v>
      </c>
      <c r="T28" s="98" t="s">
        <v>102</v>
      </c>
      <c r="U28" s="98" t="s">
        <v>103</v>
      </c>
      <c r="V28" s="98" t="s">
        <v>104</v>
      </c>
      <c r="W28" s="98" t="s">
        <v>105</v>
      </c>
      <c r="X28" s="98" t="s">
        <v>106</v>
      </c>
      <c r="Y28" s="98" t="s">
        <v>107</v>
      </c>
    </row>
    <row r="29" spans="1:25" ht="15.75" customHeight="1">
      <c r="A29" s="91"/>
      <c r="B29" s="99"/>
      <c r="C29" s="99"/>
      <c r="D29" s="99"/>
      <c r="E29" s="99"/>
      <c r="F29" s="99"/>
      <c r="G29" s="99"/>
      <c r="H29" s="99"/>
      <c r="I29" s="99"/>
      <c r="J29" s="99"/>
      <c r="K29" s="99"/>
      <c r="L29" s="99"/>
      <c r="M29" s="99"/>
      <c r="N29" s="99"/>
      <c r="O29" s="99"/>
      <c r="P29" s="99"/>
      <c r="Q29" s="99"/>
      <c r="R29" s="99"/>
      <c r="S29" s="99"/>
      <c r="T29" s="99"/>
      <c r="U29" s="99"/>
      <c r="V29" s="99"/>
      <c r="W29" s="99"/>
      <c r="X29" s="99"/>
      <c r="Y29" s="99"/>
    </row>
    <row r="30" spans="1:25" ht="15.75" customHeight="1">
      <c r="A30" s="41">
        <f>'Третья ценовая категория'!A30</f>
        <v>43132</v>
      </c>
      <c r="B30" s="42">
        <v>756.4001239205436</v>
      </c>
      <c r="C30" s="42">
        <v>709.3301239205435</v>
      </c>
      <c r="D30" s="42">
        <v>717.5701239205436</v>
      </c>
      <c r="E30" s="42">
        <v>740.7901239205436</v>
      </c>
      <c r="F30" s="42">
        <v>753.0701239205436</v>
      </c>
      <c r="G30" s="42">
        <v>744.7301239205435</v>
      </c>
      <c r="H30" s="42">
        <v>784.1401239205436</v>
      </c>
      <c r="I30" s="42">
        <v>1027.1301239205436</v>
      </c>
      <c r="J30" s="42">
        <v>843.8401239205435</v>
      </c>
      <c r="K30" s="42">
        <v>784.3101239205436</v>
      </c>
      <c r="L30" s="42">
        <v>857.2401239205435</v>
      </c>
      <c r="M30" s="42">
        <v>711.7401239205435</v>
      </c>
      <c r="N30" s="42">
        <v>736.8201239205436</v>
      </c>
      <c r="O30" s="42">
        <v>709.1101239205435</v>
      </c>
      <c r="P30" s="42">
        <v>737.1401239205436</v>
      </c>
      <c r="Q30" s="42">
        <v>762.4801239205435</v>
      </c>
      <c r="R30" s="42">
        <v>892.6301239205436</v>
      </c>
      <c r="S30" s="42">
        <v>1825.8001239205435</v>
      </c>
      <c r="T30" s="42">
        <v>1183.9701239205435</v>
      </c>
      <c r="U30" s="42">
        <v>1204.6501239205436</v>
      </c>
      <c r="V30" s="42">
        <v>828.6201239205436</v>
      </c>
      <c r="W30" s="42">
        <v>787.0901239205435</v>
      </c>
      <c r="X30" s="42">
        <v>971.4501239205435</v>
      </c>
      <c r="Y30" s="42">
        <v>843.2201239205435</v>
      </c>
    </row>
    <row r="31" spans="1:25" ht="15.75" customHeight="1">
      <c r="A31" s="41">
        <f>A30+1</f>
        <v>43133</v>
      </c>
      <c r="B31" s="42">
        <v>698.8901239205436</v>
      </c>
      <c r="C31" s="42">
        <v>701.7001239205435</v>
      </c>
      <c r="D31" s="42">
        <v>736.5901239205435</v>
      </c>
      <c r="E31" s="42">
        <v>760.0501239205436</v>
      </c>
      <c r="F31" s="42">
        <v>773.2501239205436</v>
      </c>
      <c r="G31" s="42">
        <v>762.1801239205436</v>
      </c>
      <c r="H31" s="42">
        <v>758.6201239205436</v>
      </c>
      <c r="I31" s="42">
        <v>905.7201239205435</v>
      </c>
      <c r="J31" s="42">
        <v>797.0301239205436</v>
      </c>
      <c r="K31" s="42">
        <v>1074.3101239205437</v>
      </c>
      <c r="L31" s="42">
        <v>924.0001239205436</v>
      </c>
      <c r="M31" s="42">
        <v>823.9401239205436</v>
      </c>
      <c r="N31" s="42">
        <v>739.0501239205436</v>
      </c>
      <c r="O31" s="42">
        <v>730.0501239205436</v>
      </c>
      <c r="P31" s="42">
        <v>751.7401239205435</v>
      </c>
      <c r="Q31" s="42">
        <v>752.4401239205436</v>
      </c>
      <c r="R31" s="42">
        <v>892.9801239205435</v>
      </c>
      <c r="S31" s="42">
        <v>1647.6801239205436</v>
      </c>
      <c r="T31" s="42">
        <v>984.2001239205435</v>
      </c>
      <c r="U31" s="42">
        <v>774.1401239205436</v>
      </c>
      <c r="V31" s="42">
        <v>765.2601239205436</v>
      </c>
      <c r="W31" s="42">
        <v>893.2801239205436</v>
      </c>
      <c r="X31" s="42">
        <v>919.0401239205436</v>
      </c>
      <c r="Y31" s="42">
        <v>803.5801239205435</v>
      </c>
    </row>
    <row r="32" spans="1:25" ht="15.75" customHeight="1">
      <c r="A32" s="41">
        <f aca="true" t="shared" si="0" ref="A32:A60">A31+1</f>
        <v>43134</v>
      </c>
      <c r="B32" s="42">
        <v>696.8201239205436</v>
      </c>
      <c r="C32" s="42">
        <v>729.2101239205435</v>
      </c>
      <c r="D32" s="42">
        <v>753.2301239205435</v>
      </c>
      <c r="E32" s="42">
        <v>776.3201239205436</v>
      </c>
      <c r="F32" s="42">
        <v>787.4001239205436</v>
      </c>
      <c r="G32" s="42">
        <v>760.3501239205435</v>
      </c>
      <c r="H32" s="42">
        <v>747.2801239205436</v>
      </c>
      <c r="I32" s="42">
        <v>882.7901239205436</v>
      </c>
      <c r="J32" s="42">
        <v>713.0001239205436</v>
      </c>
      <c r="K32" s="42">
        <v>754.9401239205436</v>
      </c>
      <c r="L32" s="42">
        <v>745.0901239205435</v>
      </c>
      <c r="M32" s="42">
        <v>778.6001239205435</v>
      </c>
      <c r="N32" s="42">
        <v>897.2501239205436</v>
      </c>
      <c r="O32" s="42">
        <v>907.7001239205435</v>
      </c>
      <c r="P32" s="42">
        <v>899.3901239205436</v>
      </c>
      <c r="Q32" s="42">
        <v>920.3501239205435</v>
      </c>
      <c r="R32" s="42">
        <v>971.5601239205436</v>
      </c>
      <c r="S32" s="42">
        <v>1149.4001239205436</v>
      </c>
      <c r="T32" s="42">
        <v>800.7201239205435</v>
      </c>
      <c r="U32" s="42">
        <v>797.9901239205435</v>
      </c>
      <c r="V32" s="42">
        <v>795.5601239205436</v>
      </c>
      <c r="W32" s="42">
        <v>925.7401239205435</v>
      </c>
      <c r="X32" s="42">
        <v>919.0401239205436</v>
      </c>
      <c r="Y32" s="42">
        <v>807.2801239205436</v>
      </c>
    </row>
    <row r="33" spans="1:25" ht="15.75" customHeight="1">
      <c r="A33" s="41">
        <f t="shared" si="0"/>
        <v>43135</v>
      </c>
      <c r="B33" s="42">
        <v>717.5701239205436</v>
      </c>
      <c r="C33" s="42">
        <v>715.9101239205436</v>
      </c>
      <c r="D33" s="42">
        <v>749.2301239205435</v>
      </c>
      <c r="E33" s="42">
        <v>773.6701239205436</v>
      </c>
      <c r="F33" s="42">
        <v>789.0501239205436</v>
      </c>
      <c r="G33" s="42">
        <v>797.9701239205435</v>
      </c>
      <c r="H33" s="42">
        <v>759.3201239205436</v>
      </c>
      <c r="I33" s="42">
        <v>729.5201239205436</v>
      </c>
      <c r="J33" s="42">
        <v>729.2401239205435</v>
      </c>
      <c r="K33" s="42">
        <v>727.4301239205436</v>
      </c>
      <c r="L33" s="42">
        <v>718.1301239205436</v>
      </c>
      <c r="M33" s="42">
        <v>734.9801239205435</v>
      </c>
      <c r="N33" s="42">
        <v>729.4001239205436</v>
      </c>
      <c r="O33" s="42">
        <v>731.5601239205436</v>
      </c>
      <c r="P33" s="42">
        <v>744.3301239205435</v>
      </c>
      <c r="Q33" s="42">
        <v>730.4101239205436</v>
      </c>
      <c r="R33" s="42">
        <v>795.2201239205435</v>
      </c>
      <c r="S33" s="42">
        <v>1070.0101239205435</v>
      </c>
      <c r="T33" s="42">
        <v>807.1901239205436</v>
      </c>
      <c r="U33" s="42">
        <v>806.6101239205435</v>
      </c>
      <c r="V33" s="42">
        <v>834.6801239205436</v>
      </c>
      <c r="W33" s="42">
        <v>912.3601239205435</v>
      </c>
      <c r="X33" s="42">
        <v>998.9801239205435</v>
      </c>
      <c r="Y33" s="42">
        <v>879.9401239205436</v>
      </c>
    </row>
    <row r="34" spans="1:25" ht="15.75" customHeight="1">
      <c r="A34" s="41">
        <f t="shared" si="0"/>
        <v>43136</v>
      </c>
      <c r="B34" s="42">
        <v>704.0301239205436</v>
      </c>
      <c r="C34" s="42">
        <v>731.8001239205436</v>
      </c>
      <c r="D34" s="42">
        <v>766.2801239205436</v>
      </c>
      <c r="E34" s="42">
        <v>792.0201239205436</v>
      </c>
      <c r="F34" s="42">
        <v>809.1401239205436</v>
      </c>
      <c r="G34" s="42">
        <v>790.4301239205436</v>
      </c>
      <c r="H34" s="42">
        <v>727.5001239205436</v>
      </c>
      <c r="I34" s="42">
        <v>794.3801239205436</v>
      </c>
      <c r="J34" s="42">
        <v>732.6001239205435</v>
      </c>
      <c r="K34" s="42">
        <v>730.8801239205436</v>
      </c>
      <c r="L34" s="42">
        <v>735.1301239205436</v>
      </c>
      <c r="M34" s="42">
        <v>761.1601239205436</v>
      </c>
      <c r="N34" s="42">
        <v>733.5201239205436</v>
      </c>
      <c r="O34" s="42">
        <v>740.5201239205436</v>
      </c>
      <c r="P34" s="42">
        <v>768.1601239205436</v>
      </c>
      <c r="Q34" s="42">
        <v>739.0501239205436</v>
      </c>
      <c r="R34" s="42">
        <v>711.0001239205436</v>
      </c>
      <c r="S34" s="42">
        <v>915.7301239205435</v>
      </c>
      <c r="T34" s="42">
        <v>794.7701239205436</v>
      </c>
      <c r="U34" s="42">
        <v>800.1001239205435</v>
      </c>
      <c r="V34" s="42">
        <v>806.7301239205435</v>
      </c>
      <c r="W34" s="42">
        <v>925.6101239205435</v>
      </c>
      <c r="X34" s="42">
        <v>872.2301239205435</v>
      </c>
      <c r="Y34" s="42">
        <v>785.8601239205435</v>
      </c>
    </row>
    <row r="35" spans="1:25" ht="15.75" customHeight="1">
      <c r="A35" s="41">
        <f t="shared" si="0"/>
        <v>43137</v>
      </c>
      <c r="B35" s="42">
        <v>701.9301239205436</v>
      </c>
      <c r="C35" s="42">
        <v>715.0401239205436</v>
      </c>
      <c r="D35" s="42">
        <v>750.6001239205435</v>
      </c>
      <c r="E35" s="42">
        <v>774.1701239205436</v>
      </c>
      <c r="F35" s="42">
        <v>783.2801239205436</v>
      </c>
      <c r="G35" s="42">
        <v>772.3501239205435</v>
      </c>
      <c r="H35" s="42">
        <v>700.5101239205436</v>
      </c>
      <c r="I35" s="42">
        <v>831.6401239205436</v>
      </c>
      <c r="J35" s="42">
        <v>711.8001239205436</v>
      </c>
      <c r="K35" s="42">
        <v>704.4801239205435</v>
      </c>
      <c r="L35" s="42">
        <v>716.8801239205436</v>
      </c>
      <c r="M35" s="42">
        <v>740.6201239205436</v>
      </c>
      <c r="N35" s="42">
        <v>726.3501239205435</v>
      </c>
      <c r="O35" s="42">
        <v>728.8601239205435</v>
      </c>
      <c r="P35" s="42">
        <v>746.3701239205436</v>
      </c>
      <c r="Q35" s="42">
        <v>729.2701239205436</v>
      </c>
      <c r="R35" s="42">
        <v>735.1401239205436</v>
      </c>
      <c r="S35" s="42">
        <v>942.0601239205436</v>
      </c>
      <c r="T35" s="42">
        <v>784.8501239205435</v>
      </c>
      <c r="U35" s="42">
        <v>779.6901239205436</v>
      </c>
      <c r="V35" s="42">
        <v>789.5601239205436</v>
      </c>
      <c r="W35" s="42">
        <v>879.6501239205436</v>
      </c>
      <c r="X35" s="42">
        <v>889.4501239205435</v>
      </c>
      <c r="Y35" s="42">
        <v>793.6201239205436</v>
      </c>
    </row>
    <row r="36" spans="1:25" ht="15.75" customHeight="1">
      <c r="A36" s="41">
        <f t="shared" si="0"/>
        <v>43138</v>
      </c>
      <c r="B36" s="42">
        <v>694.1501239205436</v>
      </c>
      <c r="C36" s="42">
        <v>708.6101239205435</v>
      </c>
      <c r="D36" s="42">
        <v>744.5601239205436</v>
      </c>
      <c r="E36" s="42">
        <v>767.7701239205436</v>
      </c>
      <c r="F36" s="42">
        <v>784.6501239205436</v>
      </c>
      <c r="G36" s="42">
        <v>770.1501239205436</v>
      </c>
      <c r="H36" s="42">
        <v>729.5201239205436</v>
      </c>
      <c r="I36" s="42">
        <v>989.0401239205436</v>
      </c>
      <c r="J36" s="42">
        <v>784.2201239205435</v>
      </c>
      <c r="K36" s="42">
        <v>784.5401239205436</v>
      </c>
      <c r="L36" s="42">
        <v>774.4401239205436</v>
      </c>
      <c r="M36" s="42">
        <v>809.5101239205436</v>
      </c>
      <c r="N36" s="42">
        <v>838.4301239205436</v>
      </c>
      <c r="O36" s="42">
        <v>836.7701239205436</v>
      </c>
      <c r="P36" s="42">
        <v>844.7801239205436</v>
      </c>
      <c r="Q36" s="42">
        <v>838.5701239205436</v>
      </c>
      <c r="R36" s="42">
        <v>763.7601239205436</v>
      </c>
      <c r="S36" s="42">
        <v>948.6801239205436</v>
      </c>
      <c r="T36" s="42">
        <v>959.9001239205436</v>
      </c>
      <c r="U36" s="42">
        <v>951.0301239205436</v>
      </c>
      <c r="V36" s="42">
        <v>1044.9901239205435</v>
      </c>
      <c r="W36" s="42">
        <v>1134.1501239205436</v>
      </c>
      <c r="X36" s="42">
        <v>830.8001239205436</v>
      </c>
      <c r="Y36" s="42">
        <v>804.6801239205436</v>
      </c>
    </row>
    <row r="37" spans="1:25" ht="15.75" customHeight="1">
      <c r="A37" s="41">
        <f t="shared" si="0"/>
        <v>43139</v>
      </c>
      <c r="B37" s="42">
        <v>698.1301239205436</v>
      </c>
      <c r="C37" s="42">
        <v>709.5901239205435</v>
      </c>
      <c r="D37" s="42">
        <v>741.5701239205436</v>
      </c>
      <c r="E37" s="42">
        <v>763.9701239205435</v>
      </c>
      <c r="F37" s="42">
        <v>781.0101239205436</v>
      </c>
      <c r="G37" s="42">
        <v>775.6001239205435</v>
      </c>
      <c r="H37" s="42">
        <v>767.6501239205436</v>
      </c>
      <c r="I37" s="42">
        <v>919.3501239205435</v>
      </c>
      <c r="J37" s="42">
        <v>748.4501239205435</v>
      </c>
      <c r="K37" s="42">
        <v>769.2301239205435</v>
      </c>
      <c r="L37" s="42">
        <v>773.4501239205435</v>
      </c>
      <c r="M37" s="42">
        <v>812.1701239205436</v>
      </c>
      <c r="N37" s="42">
        <v>789.4401239205436</v>
      </c>
      <c r="O37" s="42">
        <v>798.4901239205435</v>
      </c>
      <c r="P37" s="42">
        <v>813.8901239205436</v>
      </c>
      <c r="Q37" s="42">
        <v>795.9001239205436</v>
      </c>
      <c r="R37" s="42">
        <v>806.9901239205435</v>
      </c>
      <c r="S37" s="42">
        <v>1157.8401239205436</v>
      </c>
      <c r="T37" s="42">
        <v>893.7001239205435</v>
      </c>
      <c r="U37" s="42">
        <v>883.4701239205435</v>
      </c>
      <c r="V37" s="42">
        <v>985.2501239205436</v>
      </c>
      <c r="W37" s="42">
        <v>1051.1801239205436</v>
      </c>
      <c r="X37" s="42">
        <v>934.8501239205435</v>
      </c>
      <c r="Y37" s="42">
        <v>841.9301239205436</v>
      </c>
    </row>
    <row r="38" spans="1:25" ht="15.75" customHeight="1">
      <c r="A38" s="41">
        <f t="shared" si="0"/>
        <v>43140</v>
      </c>
      <c r="B38" s="42">
        <v>732.8301239205435</v>
      </c>
      <c r="C38" s="42">
        <v>737.7501239205436</v>
      </c>
      <c r="D38" s="42">
        <v>771.9301239205436</v>
      </c>
      <c r="E38" s="42">
        <v>792.7801239205436</v>
      </c>
      <c r="F38" s="42">
        <v>808.0501239205436</v>
      </c>
      <c r="G38" s="42">
        <v>790.7701239205436</v>
      </c>
      <c r="H38" s="42">
        <v>741.5001239205436</v>
      </c>
      <c r="I38" s="42">
        <v>884.7301239205435</v>
      </c>
      <c r="J38" s="42">
        <v>738.0101239205436</v>
      </c>
      <c r="K38" s="42">
        <v>771.9201239205436</v>
      </c>
      <c r="L38" s="42">
        <v>777.9601239205435</v>
      </c>
      <c r="M38" s="42">
        <v>788.7601239205436</v>
      </c>
      <c r="N38" s="42">
        <v>867.8901239205436</v>
      </c>
      <c r="O38" s="42">
        <v>907.6101239205435</v>
      </c>
      <c r="P38" s="42">
        <v>880.2601239205436</v>
      </c>
      <c r="Q38" s="42">
        <v>925.8701239205436</v>
      </c>
      <c r="R38" s="42">
        <v>1026.3501239205434</v>
      </c>
      <c r="S38" s="42">
        <v>1263.1101239205436</v>
      </c>
      <c r="T38" s="42">
        <v>946.8801239205436</v>
      </c>
      <c r="U38" s="42">
        <v>937.5101239205436</v>
      </c>
      <c r="V38" s="42">
        <v>920.8901239205436</v>
      </c>
      <c r="W38" s="42">
        <v>955.4601239205435</v>
      </c>
      <c r="X38" s="42">
        <v>940.3501239205435</v>
      </c>
      <c r="Y38" s="42">
        <v>828.9101239205436</v>
      </c>
    </row>
    <row r="39" spans="1:25" ht="15.75" customHeight="1">
      <c r="A39" s="41">
        <f t="shared" si="0"/>
        <v>43141</v>
      </c>
      <c r="B39" s="42">
        <v>705.9501239205435</v>
      </c>
      <c r="C39" s="42">
        <v>727.9501239205435</v>
      </c>
      <c r="D39" s="42">
        <v>761.8601239205435</v>
      </c>
      <c r="E39" s="42">
        <v>784.9601239205435</v>
      </c>
      <c r="F39" s="42">
        <v>792.7601239205436</v>
      </c>
      <c r="G39" s="42">
        <v>774.3501239205435</v>
      </c>
      <c r="H39" s="42">
        <v>719.3401239205435</v>
      </c>
      <c r="I39" s="42">
        <v>827.2501239205436</v>
      </c>
      <c r="J39" s="42">
        <v>799.1801239205436</v>
      </c>
      <c r="K39" s="42">
        <v>784.4101239205436</v>
      </c>
      <c r="L39" s="42">
        <v>793.0501239205436</v>
      </c>
      <c r="M39" s="42">
        <v>777.4601239205435</v>
      </c>
      <c r="N39" s="42">
        <v>774.5701239205436</v>
      </c>
      <c r="O39" s="42">
        <v>771.3901239205436</v>
      </c>
      <c r="P39" s="42">
        <v>816.0801239205435</v>
      </c>
      <c r="Q39" s="42">
        <v>757.4501239205435</v>
      </c>
      <c r="R39" s="42">
        <v>858.4201239205436</v>
      </c>
      <c r="S39" s="42">
        <v>1161.6701239205436</v>
      </c>
      <c r="T39" s="42">
        <v>882.3001239205436</v>
      </c>
      <c r="U39" s="42">
        <v>890.3501239205435</v>
      </c>
      <c r="V39" s="42">
        <v>889.5201239205436</v>
      </c>
      <c r="W39" s="42">
        <v>1037.2101239205435</v>
      </c>
      <c r="X39" s="42">
        <v>1044.3701239205436</v>
      </c>
      <c r="Y39" s="42">
        <v>810.3801239205436</v>
      </c>
    </row>
    <row r="40" spans="1:25" ht="15.75" customHeight="1">
      <c r="A40" s="41">
        <f t="shared" si="0"/>
        <v>43142</v>
      </c>
      <c r="B40" s="42">
        <v>729.8701239205436</v>
      </c>
      <c r="C40" s="42">
        <v>744.3301239205435</v>
      </c>
      <c r="D40" s="42">
        <v>777.6601239205436</v>
      </c>
      <c r="E40" s="42">
        <v>803.9901239205435</v>
      </c>
      <c r="F40" s="42">
        <v>818.7301239205435</v>
      </c>
      <c r="G40" s="42">
        <v>796.3001239205436</v>
      </c>
      <c r="H40" s="42">
        <v>727.4701239205435</v>
      </c>
      <c r="I40" s="42">
        <v>726.2801239205436</v>
      </c>
      <c r="J40" s="42">
        <v>760.8301239205435</v>
      </c>
      <c r="K40" s="42">
        <v>797.7401239205435</v>
      </c>
      <c r="L40" s="42">
        <v>840.8701239205436</v>
      </c>
      <c r="M40" s="42">
        <v>854.0401239205436</v>
      </c>
      <c r="N40" s="42">
        <v>880.1601239205436</v>
      </c>
      <c r="O40" s="42">
        <v>878.8301239205435</v>
      </c>
      <c r="P40" s="42">
        <v>813.6801239205436</v>
      </c>
      <c r="Q40" s="42">
        <v>825.9601239205435</v>
      </c>
      <c r="R40" s="42">
        <v>867.7501239205436</v>
      </c>
      <c r="S40" s="42">
        <v>1145.5601239205437</v>
      </c>
      <c r="T40" s="42">
        <v>1034.6201239205436</v>
      </c>
      <c r="U40" s="42">
        <v>892.0701239205436</v>
      </c>
      <c r="V40" s="42">
        <v>910.8201239205436</v>
      </c>
      <c r="W40" s="42">
        <v>1092.6101239205436</v>
      </c>
      <c r="X40" s="42">
        <v>1007.3901239205436</v>
      </c>
      <c r="Y40" s="42">
        <v>813.6701239205436</v>
      </c>
    </row>
    <row r="41" spans="1:25" ht="15.75" customHeight="1">
      <c r="A41" s="41">
        <f t="shared" si="0"/>
        <v>43143</v>
      </c>
      <c r="B41" s="42">
        <v>719.5001239205436</v>
      </c>
      <c r="C41" s="42">
        <v>740.3201239205436</v>
      </c>
      <c r="D41" s="42">
        <v>774.5801239205435</v>
      </c>
      <c r="E41" s="42">
        <v>800.2701239205436</v>
      </c>
      <c r="F41" s="42">
        <v>817.9801239205435</v>
      </c>
      <c r="G41" s="42">
        <v>796.0001239205436</v>
      </c>
      <c r="H41" s="42">
        <v>741.1701239205436</v>
      </c>
      <c r="I41" s="42">
        <v>884.7401239205435</v>
      </c>
      <c r="J41" s="42">
        <v>783.0201239205436</v>
      </c>
      <c r="K41" s="42">
        <v>834.7801239205436</v>
      </c>
      <c r="L41" s="42">
        <v>883.1801239205436</v>
      </c>
      <c r="M41" s="42">
        <v>873.2801239205436</v>
      </c>
      <c r="N41" s="42">
        <v>897.6001239205435</v>
      </c>
      <c r="O41" s="42">
        <v>869.9601239205435</v>
      </c>
      <c r="P41" s="42">
        <v>900.6101239205435</v>
      </c>
      <c r="Q41" s="42">
        <v>816.9401239205436</v>
      </c>
      <c r="R41" s="42">
        <v>863.2701239205436</v>
      </c>
      <c r="S41" s="42">
        <v>1142.3601239205436</v>
      </c>
      <c r="T41" s="42">
        <v>874.4601239205435</v>
      </c>
      <c r="U41" s="42">
        <v>869.8801239205436</v>
      </c>
      <c r="V41" s="42">
        <v>890.8401239205435</v>
      </c>
      <c r="W41" s="42">
        <v>986.2301239205435</v>
      </c>
      <c r="X41" s="42">
        <v>1019.5901239205435</v>
      </c>
      <c r="Y41" s="42">
        <v>882.8701239205436</v>
      </c>
    </row>
    <row r="42" spans="1:25" ht="15.75" customHeight="1">
      <c r="A42" s="41">
        <f t="shared" si="0"/>
        <v>43144</v>
      </c>
      <c r="B42" s="42">
        <v>722.2701239205436</v>
      </c>
      <c r="C42" s="42">
        <v>747.8101239205436</v>
      </c>
      <c r="D42" s="42">
        <v>774.6401239205436</v>
      </c>
      <c r="E42" s="42">
        <v>802.0701239205436</v>
      </c>
      <c r="F42" s="42">
        <v>817.8001239205436</v>
      </c>
      <c r="G42" s="42">
        <v>799.6701239205436</v>
      </c>
      <c r="H42" s="42">
        <v>743.6101239205435</v>
      </c>
      <c r="I42" s="42">
        <v>886.5401239205436</v>
      </c>
      <c r="J42" s="42">
        <v>732.2501239205436</v>
      </c>
      <c r="K42" s="42">
        <v>783.3001239205436</v>
      </c>
      <c r="L42" s="42">
        <v>824.5301239205436</v>
      </c>
      <c r="M42" s="42">
        <v>818.7701239205436</v>
      </c>
      <c r="N42" s="42">
        <v>835.1601239205436</v>
      </c>
      <c r="O42" s="42">
        <v>824.4201239205436</v>
      </c>
      <c r="P42" s="42">
        <v>772.3101239205436</v>
      </c>
      <c r="Q42" s="42">
        <v>772.8201239205436</v>
      </c>
      <c r="R42" s="42">
        <v>803.9101239205436</v>
      </c>
      <c r="S42" s="42">
        <v>1016.4601239205435</v>
      </c>
      <c r="T42" s="42">
        <v>817.0201239205436</v>
      </c>
      <c r="U42" s="42">
        <v>810.6601239205436</v>
      </c>
      <c r="V42" s="42">
        <v>828.8301239205435</v>
      </c>
      <c r="W42" s="42">
        <v>923.1801239205436</v>
      </c>
      <c r="X42" s="42">
        <v>914.8501239205435</v>
      </c>
      <c r="Y42" s="42">
        <v>804.7401239205435</v>
      </c>
    </row>
    <row r="43" spans="1:25" ht="15.75" customHeight="1">
      <c r="A43" s="41">
        <f t="shared" si="0"/>
        <v>43145</v>
      </c>
      <c r="B43" s="42">
        <v>691.3101239205436</v>
      </c>
      <c r="C43" s="42">
        <v>766.6301239205436</v>
      </c>
      <c r="D43" s="42">
        <v>790.1201239205436</v>
      </c>
      <c r="E43" s="42">
        <v>816.5001239205436</v>
      </c>
      <c r="F43" s="42">
        <v>828.6401239205436</v>
      </c>
      <c r="G43" s="42">
        <v>808.2701239205436</v>
      </c>
      <c r="H43" s="42">
        <v>718.0601239205436</v>
      </c>
      <c r="I43" s="42">
        <v>833.4501239205435</v>
      </c>
      <c r="J43" s="42">
        <v>721.4101239205436</v>
      </c>
      <c r="K43" s="42">
        <v>794.1501239205436</v>
      </c>
      <c r="L43" s="42">
        <v>778.1301239205436</v>
      </c>
      <c r="M43" s="42">
        <v>737.7001239205435</v>
      </c>
      <c r="N43" s="42">
        <v>781.8501239205435</v>
      </c>
      <c r="O43" s="42">
        <v>817.6001239205435</v>
      </c>
      <c r="P43" s="42">
        <v>787.7301239205435</v>
      </c>
      <c r="Q43" s="42">
        <v>790.3401239205435</v>
      </c>
      <c r="R43" s="42">
        <v>785.2201239205435</v>
      </c>
      <c r="S43" s="42">
        <v>945.9701239205435</v>
      </c>
      <c r="T43" s="42">
        <v>752.9601239205435</v>
      </c>
      <c r="U43" s="42">
        <v>776.4501239205435</v>
      </c>
      <c r="V43" s="42">
        <v>798.4101239205436</v>
      </c>
      <c r="W43" s="42">
        <v>928.7201239205435</v>
      </c>
      <c r="X43" s="42">
        <v>856.9101239205436</v>
      </c>
      <c r="Y43" s="42">
        <v>779.0201239205436</v>
      </c>
    </row>
    <row r="44" spans="1:25" ht="15.75" customHeight="1">
      <c r="A44" s="41">
        <f t="shared" si="0"/>
        <v>43146</v>
      </c>
      <c r="B44" s="42">
        <v>670.9801239205435</v>
      </c>
      <c r="C44" s="42">
        <v>732.7501239205436</v>
      </c>
      <c r="D44" s="42">
        <v>782.7501239205436</v>
      </c>
      <c r="E44" s="42">
        <v>814.2301239205435</v>
      </c>
      <c r="F44" s="42">
        <v>829.0301239205436</v>
      </c>
      <c r="G44" s="42">
        <v>796.0101239205436</v>
      </c>
      <c r="H44" s="42">
        <v>666.7401239205435</v>
      </c>
      <c r="I44" s="42">
        <v>799.9301239205436</v>
      </c>
      <c r="J44" s="42">
        <v>715.0201239205436</v>
      </c>
      <c r="K44" s="42">
        <v>802.2401239205435</v>
      </c>
      <c r="L44" s="42">
        <v>835.0901239205435</v>
      </c>
      <c r="M44" s="42">
        <v>830.0501239205436</v>
      </c>
      <c r="N44" s="42">
        <v>866.5101239205436</v>
      </c>
      <c r="O44" s="42">
        <v>883.4401239205436</v>
      </c>
      <c r="P44" s="42">
        <v>823.1001239205435</v>
      </c>
      <c r="Q44" s="42">
        <v>826.5601239205436</v>
      </c>
      <c r="R44" s="42">
        <v>877.9301239205436</v>
      </c>
      <c r="S44" s="42">
        <v>935.3501239205435</v>
      </c>
      <c r="T44" s="42">
        <v>767.5501239205436</v>
      </c>
      <c r="U44" s="42">
        <v>752.7401239205435</v>
      </c>
      <c r="V44" s="42">
        <v>757.9101239205436</v>
      </c>
      <c r="W44" s="42">
        <v>916.1901239205436</v>
      </c>
      <c r="X44" s="42">
        <v>878.9601239205435</v>
      </c>
      <c r="Y44" s="42">
        <v>771.4301239205436</v>
      </c>
    </row>
    <row r="45" spans="1:25" ht="15.75" customHeight="1">
      <c r="A45" s="41">
        <f t="shared" si="0"/>
        <v>43147</v>
      </c>
      <c r="B45" s="42">
        <v>715.3701239205436</v>
      </c>
      <c r="C45" s="42">
        <v>739.0501239205436</v>
      </c>
      <c r="D45" s="42">
        <v>788.3701239205436</v>
      </c>
      <c r="E45" s="42">
        <v>814.7601239205436</v>
      </c>
      <c r="F45" s="42">
        <v>835.9401239205436</v>
      </c>
      <c r="G45" s="42">
        <v>816.5501239205436</v>
      </c>
      <c r="H45" s="42">
        <v>719.8101239205436</v>
      </c>
      <c r="I45" s="42">
        <v>930.0801239205435</v>
      </c>
      <c r="J45" s="42">
        <v>729.9701239205435</v>
      </c>
      <c r="K45" s="42">
        <v>852.3401239205435</v>
      </c>
      <c r="L45" s="42">
        <v>888.3901239205436</v>
      </c>
      <c r="M45" s="42">
        <v>886.6401239205436</v>
      </c>
      <c r="N45" s="42">
        <v>931.6601239205436</v>
      </c>
      <c r="O45" s="42">
        <v>951.2201239205435</v>
      </c>
      <c r="P45" s="42">
        <v>876.7601239205436</v>
      </c>
      <c r="Q45" s="42">
        <v>890.9701239205435</v>
      </c>
      <c r="R45" s="42">
        <v>939.7501239205436</v>
      </c>
      <c r="S45" s="42">
        <v>1130.9101239205436</v>
      </c>
      <c r="T45" s="42">
        <v>806.5901239205435</v>
      </c>
      <c r="U45" s="42">
        <v>796.8201239205436</v>
      </c>
      <c r="V45" s="42">
        <v>800.4401239205436</v>
      </c>
      <c r="W45" s="42">
        <v>953.9701239205435</v>
      </c>
      <c r="X45" s="42">
        <v>1007.3101239205436</v>
      </c>
      <c r="Y45" s="42">
        <v>786.0301239205436</v>
      </c>
    </row>
    <row r="46" spans="1:25" ht="15.75" customHeight="1">
      <c r="A46" s="41">
        <f t="shared" si="0"/>
        <v>43148</v>
      </c>
      <c r="B46" s="42">
        <v>693.9801239205435</v>
      </c>
      <c r="C46" s="42">
        <v>723.3701239205436</v>
      </c>
      <c r="D46" s="42">
        <v>761.1801239205436</v>
      </c>
      <c r="E46" s="42">
        <v>789.7101239205435</v>
      </c>
      <c r="F46" s="42">
        <v>803.3601239205435</v>
      </c>
      <c r="G46" s="42">
        <v>806.6201239205436</v>
      </c>
      <c r="H46" s="42">
        <v>742.5501239205436</v>
      </c>
      <c r="I46" s="42">
        <v>803.2101239205435</v>
      </c>
      <c r="J46" s="42">
        <v>723.6401239205436</v>
      </c>
      <c r="K46" s="42">
        <v>758.0001239205436</v>
      </c>
      <c r="L46" s="42">
        <v>805.9701239205435</v>
      </c>
      <c r="M46" s="42">
        <v>818.0901239205435</v>
      </c>
      <c r="N46" s="42">
        <v>849.0201239205436</v>
      </c>
      <c r="O46" s="42">
        <v>844.1501239205436</v>
      </c>
      <c r="P46" s="42">
        <v>782.8101239205436</v>
      </c>
      <c r="Q46" s="42">
        <v>798.3401239205435</v>
      </c>
      <c r="R46" s="42">
        <v>839.7701239205436</v>
      </c>
      <c r="S46" s="42">
        <v>1123.4901239205435</v>
      </c>
      <c r="T46" s="42">
        <v>813.7901239205436</v>
      </c>
      <c r="U46" s="42">
        <v>807.8701239205436</v>
      </c>
      <c r="V46" s="42">
        <v>826.6901239205436</v>
      </c>
      <c r="W46" s="42">
        <v>934.0301239205436</v>
      </c>
      <c r="X46" s="42">
        <v>996.8101239205436</v>
      </c>
      <c r="Y46" s="42">
        <v>804.8601239205435</v>
      </c>
    </row>
    <row r="47" spans="1:25" ht="15.75" customHeight="1">
      <c r="A47" s="41">
        <f t="shared" si="0"/>
        <v>43149</v>
      </c>
      <c r="B47" s="42">
        <v>748.4101239205436</v>
      </c>
      <c r="C47" s="42">
        <v>791.6501239205436</v>
      </c>
      <c r="D47" s="42">
        <v>818.2801239205436</v>
      </c>
      <c r="E47" s="42">
        <v>846.9301239205436</v>
      </c>
      <c r="F47" s="42">
        <v>870.1201239205436</v>
      </c>
      <c r="G47" s="42">
        <v>851.5201239205436</v>
      </c>
      <c r="H47" s="42">
        <v>788.2701239205436</v>
      </c>
      <c r="I47" s="42">
        <v>858.2301239205435</v>
      </c>
      <c r="J47" s="42">
        <v>806.2901239205436</v>
      </c>
      <c r="K47" s="42">
        <v>746.2001239205435</v>
      </c>
      <c r="L47" s="42">
        <v>825.7401239205435</v>
      </c>
      <c r="M47" s="42">
        <v>886.0701239205436</v>
      </c>
      <c r="N47" s="42">
        <v>911.0001239205436</v>
      </c>
      <c r="O47" s="42">
        <v>899.2301239205435</v>
      </c>
      <c r="P47" s="42">
        <v>866.5001239205436</v>
      </c>
      <c r="Q47" s="42">
        <v>878.3501239205435</v>
      </c>
      <c r="R47" s="42">
        <v>946.2801239205436</v>
      </c>
      <c r="S47" s="42">
        <v>1128.8701239205436</v>
      </c>
      <c r="T47" s="42">
        <v>927.3601239205435</v>
      </c>
      <c r="U47" s="42">
        <v>896.9201239205436</v>
      </c>
      <c r="V47" s="42">
        <v>806.5201239205436</v>
      </c>
      <c r="W47" s="42">
        <v>925.4701239205435</v>
      </c>
      <c r="X47" s="42">
        <v>1029.7001239205435</v>
      </c>
      <c r="Y47" s="42">
        <v>880.0001239205436</v>
      </c>
    </row>
    <row r="48" spans="1:25" ht="15.75" customHeight="1">
      <c r="A48" s="41">
        <f t="shared" si="0"/>
        <v>43150</v>
      </c>
      <c r="B48" s="42">
        <v>737.7301239205435</v>
      </c>
      <c r="C48" s="42">
        <v>761.3501239205435</v>
      </c>
      <c r="D48" s="42">
        <v>804.9501239205435</v>
      </c>
      <c r="E48" s="42">
        <v>830.0501239205436</v>
      </c>
      <c r="F48" s="42">
        <v>841.6701239205436</v>
      </c>
      <c r="G48" s="42">
        <v>820.6901239205436</v>
      </c>
      <c r="H48" s="42">
        <v>722.4701239205435</v>
      </c>
      <c r="I48" s="42">
        <v>872.2101239205435</v>
      </c>
      <c r="J48" s="42">
        <v>769.0001239205436</v>
      </c>
      <c r="K48" s="42">
        <v>810.8101239205436</v>
      </c>
      <c r="L48" s="42">
        <v>829.4501239205435</v>
      </c>
      <c r="M48" s="42">
        <v>866.2501239205436</v>
      </c>
      <c r="N48" s="42">
        <v>920.2501239205436</v>
      </c>
      <c r="O48" s="42">
        <v>916.9701239205435</v>
      </c>
      <c r="P48" s="42">
        <v>874.9401239205436</v>
      </c>
      <c r="Q48" s="42">
        <v>929.0801239205435</v>
      </c>
      <c r="R48" s="42">
        <v>979.8601239205435</v>
      </c>
      <c r="S48" s="42">
        <v>1136.6101239205436</v>
      </c>
      <c r="T48" s="42">
        <v>813.1401239205436</v>
      </c>
      <c r="U48" s="42">
        <v>796.1501239205436</v>
      </c>
      <c r="V48" s="42">
        <v>792.4201239205436</v>
      </c>
      <c r="W48" s="42">
        <v>920.6301239205436</v>
      </c>
      <c r="X48" s="42">
        <v>907.1801239205436</v>
      </c>
      <c r="Y48" s="42">
        <v>805.6401239205436</v>
      </c>
    </row>
    <row r="49" spans="1:25" ht="15.75" customHeight="1">
      <c r="A49" s="41">
        <f t="shared" si="0"/>
        <v>43151</v>
      </c>
      <c r="B49" s="42">
        <v>695.9401239205436</v>
      </c>
      <c r="C49" s="42">
        <v>759.2201239205435</v>
      </c>
      <c r="D49" s="42">
        <v>802.1401239205436</v>
      </c>
      <c r="E49" s="42">
        <v>827.5601239205436</v>
      </c>
      <c r="F49" s="42">
        <v>839.3601239205435</v>
      </c>
      <c r="G49" s="42">
        <v>817.6901239205436</v>
      </c>
      <c r="H49" s="42">
        <v>714.5601239205436</v>
      </c>
      <c r="I49" s="42">
        <v>870.5601239205436</v>
      </c>
      <c r="J49" s="42">
        <v>731.0801239205435</v>
      </c>
      <c r="K49" s="42">
        <v>815.7901239205436</v>
      </c>
      <c r="L49" s="42">
        <v>780.4201239205436</v>
      </c>
      <c r="M49" s="42">
        <v>871.3401239205435</v>
      </c>
      <c r="N49" s="42">
        <v>928.2701239205436</v>
      </c>
      <c r="O49" s="42">
        <v>923.8501239205435</v>
      </c>
      <c r="P49" s="42">
        <v>814.9201239205436</v>
      </c>
      <c r="Q49" s="42">
        <v>937.7101239205435</v>
      </c>
      <c r="R49" s="42">
        <v>899.5901239205435</v>
      </c>
      <c r="S49" s="42">
        <v>1162.0001239205435</v>
      </c>
      <c r="T49" s="42">
        <v>793.9101239205436</v>
      </c>
      <c r="U49" s="42">
        <v>792.4001239205436</v>
      </c>
      <c r="V49" s="42">
        <v>798.9001239205436</v>
      </c>
      <c r="W49" s="42">
        <v>922.4901239205435</v>
      </c>
      <c r="X49" s="42">
        <v>910.4901239205435</v>
      </c>
      <c r="Y49" s="42">
        <v>808.3901239205436</v>
      </c>
    </row>
    <row r="50" spans="1:25" ht="15.75" customHeight="1">
      <c r="A50" s="41">
        <f t="shared" si="0"/>
        <v>43152</v>
      </c>
      <c r="B50" s="42">
        <v>683.9101239205436</v>
      </c>
      <c r="C50" s="42">
        <v>738.2201239205435</v>
      </c>
      <c r="D50" s="42">
        <v>778.8601239205435</v>
      </c>
      <c r="E50" s="42">
        <v>805.7801239205436</v>
      </c>
      <c r="F50" s="42">
        <v>821.0101239205436</v>
      </c>
      <c r="G50" s="42">
        <v>794.9201239205436</v>
      </c>
      <c r="H50" s="42">
        <v>721.4701239205435</v>
      </c>
      <c r="I50" s="42">
        <v>868.5601239205436</v>
      </c>
      <c r="J50" s="42">
        <v>740.6901239205436</v>
      </c>
      <c r="K50" s="42">
        <v>859.0601239205436</v>
      </c>
      <c r="L50" s="42">
        <v>846.5901239205435</v>
      </c>
      <c r="M50" s="42">
        <v>935.2601239205436</v>
      </c>
      <c r="N50" s="42">
        <v>825.7201239205435</v>
      </c>
      <c r="O50" s="42">
        <v>814.5901239205435</v>
      </c>
      <c r="P50" s="42">
        <v>809.6201239205436</v>
      </c>
      <c r="Q50" s="42">
        <v>764.9901239205435</v>
      </c>
      <c r="R50" s="42">
        <v>834.4201239205436</v>
      </c>
      <c r="S50" s="42">
        <v>1134.1401239205436</v>
      </c>
      <c r="T50" s="42">
        <v>792.8801239205436</v>
      </c>
      <c r="U50" s="42">
        <v>795.0201239205436</v>
      </c>
      <c r="V50" s="42">
        <v>813.9201239205436</v>
      </c>
      <c r="W50" s="42">
        <v>926.7601239205436</v>
      </c>
      <c r="X50" s="42">
        <v>1005.7701239205436</v>
      </c>
      <c r="Y50" s="42">
        <v>858.9401239205436</v>
      </c>
    </row>
    <row r="51" spans="1:25" ht="15.75" customHeight="1">
      <c r="A51" s="41">
        <f t="shared" si="0"/>
        <v>43153</v>
      </c>
      <c r="B51" s="42">
        <v>690.9701239205435</v>
      </c>
      <c r="C51" s="42">
        <v>753.6801239205436</v>
      </c>
      <c r="D51" s="42">
        <v>800.3501239205435</v>
      </c>
      <c r="E51" s="42">
        <v>828.5301239205436</v>
      </c>
      <c r="F51" s="42">
        <v>841.2201239205435</v>
      </c>
      <c r="G51" s="42">
        <v>815.9301239205436</v>
      </c>
      <c r="H51" s="42">
        <v>734.9201239205436</v>
      </c>
      <c r="I51" s="42">
        <v>829.3401239205435</v>
      </c>
      <c r="J51" s="42">
        <v>701.1201239205436</v>
      </c>
      <c r="K51" s="42">
        <v>805.7301239205435</v>
      </c>
      <c r="L51" s="42">
        <v>817.8601239205435</v>
      </c>
      <c r="M51" s="42">
        <v>884.2201239205435</v>
      </c>
      <c r="N51" s="42">
        <v>861.9201239205436</v>
      </c>
      <c r="O51" s="42">
        <v>843.0901239205435</v>
      </c>
      <c r="P51" s="42">
        <v>827.1701239205436</v>
      </c>
      <c r="Q51" s="42">
        <v>765.6001239205435</v>
      </c>
      <c r="R51" s="42">
        <v>801.8701239205436</v>
      </c>
      <c r="S51" s="42">
        <v>1093.5201239205435</v>
      </c>
      <c r="T51" s="42">
        <v>839.8501239205435</v>
      </c>
      <c r="U51" s="42">
        <v>839.9001239205436</v>
      </c>
      <c r="V51" s="42">
        <v>862.3601239205435</v>
      </c>
      <c r="W51" s="42">
        <v>994.9901239205435</v>
      </c>
      <c r="X51" s="42">
        <v>973.7201239205435</v>
      </c>
      <c r="Y51" s="42">
        <v>767.0001239205436</v>
      </c>
    </row>
    <row r="52" spans="1:25" ht="15.75" customHeight="1">
      <c r="A52" s="41">
        <f t="shared" si="0"/>
        <v>43154</v>
      </c>
      <c r="B52" s="42">
        <v>705.9401239205436</v>
      </c>
      <c r="C52" s="42">
        <v>760.4201239205436</v>
      </c>
      <c r="D52" s="42">
        <v>792.6001239205435</v>
      </c>
      <c r="E52" s="42">
        <v>822.3001239205436</v>
      </c>
      <c r="F52" s="42">
        <v>835.0501239205436</v>
      </c>
      <c r="G52" s="42">
        <v>806.5801239205435</v>
      </c>
      <c r="H52" s="42">
        <v>761.6701239205436</v>
      </c>
      <c r="I52" s="42">
        <v>798.7001239205435</v>
      </c>
      <c r="J52" s="42">
        <v>755.1601239205436</v>
      </c>
      <c r="K52" s="42">
        <v>778.1901239205436</v>
      </c>
      <c r="L52" s="42">
        <v>862.4701239205435</v>
      </c>
      <c r="M52" s="42">
        <v>771.8101239205436</v>
      </c>
      <c r="N52" s="42">
        <v>753.5601239205436</v>
      </c>
      <c r="O52" s="42">
        <v>747.4101239205436</v>
      </c>
      <c r="P52" s="42">
        <v>739.6201239205436</v>
      </c>
      <c r="Q52" s="42">
        <v>778.8301239205435</v>
      </c>
      <c r="R52" s="42">
        <v>893.9501239205435</v>
      </c>
      <c r="S52" s="42">
        <v>1051.1801239205436</v>
      </c>
      <c r="T52" s="42">
        <v>814.1301239205436</v>
      </c>
      <c r="U52" s="42">
        <v>827.7401239205435</v>
      </c>
      <c r="V52" s="42">
        <v>852.0701239205436</v>
      </c>
      <c r="W52" s="42">
        <v>992.0101239205436</v>
      </c>
      <c r="X52" s="42">
        <v>956.5001239205436</v>
      </c>
      <c r="Y52" s="42">
        <v>834.4301239205436</v>
      </c>
    </row>
    <row r="53" spans="1:25" ht="15.75" customHeight="1">
      <c r="A53" s="41">
        <f t="shared" si="0"/>
        <v>43155</v>
      </c>
      <c r="B53" s="42">
        <v>737.1201239205436</v>
      </c>
      <c r="C53" s="42">
        <v>786.8301239205435</v>
      </c>
      <c r="D53" s="42">
        <v>831.0401239205436</v>
      </c>
      <c r="E53" s="42">
        <v>863.4101239205436</v>
      </c>
      <c r="F53" s="42">
        <v>885.8601239205435</v>
      </c>
      <c r="G53" s="42">
        <v>865.6701239205436</v>
      </c>
      <c r="H53" s="42">
        <v>878.6601239205436</v>
      </c>
      <c r="I53" s="42">
        <v>873.8801239205436</v>
      </c>
      <c r="J53" s="42">
        <v>868.6501239205436</v>
      </c>
      <c r="K53" s="42">
        <v>775.7701239205436</v>
      </c>
      <c r="L53" s="42">
        <v>765.6801239205436</v>
      </c>
      <c r="M53" s="42">
        <v>733.9501239205435</v>
      </c>
      <c r="N53" s="42">
        <v>758.4401239205436</v>
      </c>
      <c r="O53" s="42">
        <v>781.1901239205436</v>
      </c>
      <c r="P53" s="42">
        <v>813.1901239205436</v>
      </c>
      <c r="Q53" s="42">
        <v>855.3001239205436</v>
      </c>
      <c r="R53" s="42">
        <v>901.6501239205436</v>
      </c>
      <c r="S53" s="42">
        <v>1033.9501239205435</v>
      </c>
      <c r="T53" s="42">
        <v>829.6501239205436</v>
      </c>
      <c r="U53" s="42">
        <v>831.0901239205435</v>
      </c>
      <c r="V53" s="42">
        <v>833.5501239205436</v>
      </c>
      <c r="W53" s="42">
        <v>965.5201239205436</v>
      </c>
      <c r="X53" s="42">
        <v>984.6801239205436</v>
      </c>
      <c r="Y53" s="42">
        <v>793.9501239205435</v>
      </c>
    </row>
    <row r="54" spans="1:25" ht="15.75" customHeight="1">
      <c r="A54" s="41">
        <f t="shared" si="0"/>
        <v>43156</v>
      </c>
      <c r="B54" s="42">
        <v>707.9301239205436</v>
      </c>
      <c r="C54" s="42">
        <v>776.6501239205436</v>
      </c>
      <c r="D54" s="42">
        <v>820.1401239205436</v>
      </c>
      <c r="E54" s="42">
        <v>844.2401239205435</v>
      </c>
      <c r="F54" s="42">
        <v>867.2701239205436</v>
      </c>
      <c r="G54" s="42">
        <v>851.8401239205435</v>
      </c>
      <c r="H54" s="42">
        <v>815.2001239205435</v>
      </c>
      <c r="I54" s="42">
        <v>810.9901239205435</v>
      </c>
      <c r="J54" s="42">
        <v>844.7601239205436</v>
      </c>
      <c r="K54" s="42">
        <v>758.5601239205436</v>
      </c>
      <c r="L54" s="42">
        <v>801.3101239205436</v>
      </c>
      <c r="M54" s="42">
        <v>744.8901239205436</v>
      </c>
      <c r="N54" s="42">
        <v>741.5201239205436</v>
      </c>
      <c r="O54" s="42">
        <v>820.6501239205436</v>
      </c>
      <c r="P54" s="42">
        <v>834.1101239205435</v>
      </c>
      <c r="Q54" s="42">
        <v>872.9701239205435</v>
      </c>
      <c r="R54" s="42">
        <v>918.6501239205436</v>
      </c>
      <c r="S54" s="42">
        <v>1029.7301239205435</v>
      </c>
      <c r="T54" s="42">
        <v>831.2301239205435</v>
      </c>
      <c r="U54" s="42">
        <v>829.8401239205435</v>
      </c>
      <c r="V54" s="42">
        <v>836.6601239205436</v>
      </c>
      <c r="W54" s="42">
        <v>948.1001239205435</v>
      </c>
      <c r="X54" s="42">
        <v>991.7601239205436</v>
      </c>
      <c r="Y54" s="42">
        <v>800.9401239205436</v>
      </c>
    </row>
    <row r="55" spans="1:25" ht="15.75" customHeight="1">
      <c r="A55" s="41">
        <f t="shared" si="0"/>
        <v>43157</v>
      </c>
      <c r="B55" s="42">
        <v>724.4901239205435</v>
      </c>
      <c r="C55" s="42">
        <v>768.2701239205436</v>
      </c>
      <c r="D55" s="42">
        <v>801.8501239205435</v>
      </c>
      <c r="E55" s="42">
        <v>833.5901239205435</v>
      </c>
      <c r="F55" s="42">
        <v>846.0001239205436</v>
      </c>
      <c r="G55" s="42">
        <v>814.0001239205436</v>
      </c>
      <c r="H55" s="42">
        <v>745.4901239205435</v>
      </c>
      <c r="I55" s="42">
        <v>894.9601239205435</v>
      </c>
      <c r="J55" s="42">
        <v>772.8601239205435</v>
      </c>
      <c r="K55" s="42">
        <v>840.1801239205436</v>
      </c>
      <c r="L55" s="42">
        <v>800.8201239205436</v>
      </c>
      <c r="M55" s="42">
        <v>799.3501239205435</v>
      </c>
      <c r="N55" s="42">
        <v>835.1201239205436</v>
      </c>
      <c r="O55" s="42">
        <v>808.9201239205436</v>
      </c>
      <c r="P55" s="42">
        <v>820.5101239205436</v>
      </c>
      <c r="Q55" s="42">
        <v>818.1001239205435</v>
      </c>
      <c r="R55" s="42">
        <v>804.6401239205436</v>
      </c>
      <c r="S55" s="42">
        <v>1042.0201239205435</v>
      </c>
      <c r="T55" s="42">
        <v>817.0701239205436</v>
      </c>
      <c r="U55" s="42">
        <v>819.3801239205436</v>
      </c>
      <c r="V55" s="42">
        <v>821.9901239205435</v>
      </c>
      <c r="W55" s="42">
        <v>943.0901239205435</v>
      </c>
      <c r="X55" s="42">
        <v>1001.5601239205436</v>
      </c>
      <c r="Y55" s="42">
        <v>797.6301239205436</v>
      </c>
    </row>
    <row r="56" spans="1:25" ht="15.75" customHeight="1">
      <c r="A56" s="41">
        <f t="shared" si="0"/>
        <v>43158</v>
      </c>
      <c r="B56" s="42">
        <v>707.4201239205436</v>
      </c>
      <c r="C56" s="42">
        <v>755.9001239205436</v>
      </c>
      <c r="D56" s="42">
        <v>801.5201239205436</v>
      </c>
      <c r="E56" s="42">
        <v>833.8301239205435</v>
      </c>
      <c r="F56" s="42">
        <v>848.3801239205436</v>
      </c>
      <c r="G56" s="42">
        <v>811.0501239205436</v>
      </c>
      <c r="H56" s="42">
        <v>747.3801239205436</v>
      </c>
      <c r="I56" s="42">
        <v>844.1001239205435</v>
      </c>
      <c r="J56" s="42">
        <v>721.2901239205436</v>
      </c>
      <c r="K56" s="42">
        <v>722.4401239205436</v>
      </c>
      <c r="L56" s="42">
        <v>737.8801239205436</v>
      </c>
      <c r="M56" s="42">
        <v>736.5101239205436</v>
      </c>
      <c r="N56" s="42">
        <v>727.9101239205436</v>
      </c>
      <c r="O56" s="42">
        <v>786.0701239205436</v>
      </c>
      <c r="P56" s="42">
        <v>759.5701239205436</v>
      </c>
      <c r="Q56" s="42">
        <v>773.1801239205436</v>
      </c>
      <c r="R56" s="42">
        <v>812.8401239205435</v>
      </c>
      <c r="S56" s="42">
        <v>946.2001239205435</v>
      </c>
      <c r="T56" s="42">
        <v>785.1601239205436</v>
      </c>
      <c r="U56" s="42">
        <v>779.7001239205435</v>
      </c>
      <c r="V56" s="42">
        <v>787.1301239205436</v>
      </c>
      <c r="W56" s="42">
        <v>907.3101239205436</v>
      </c>
      <c r="X56" s="42">
        <v>915.7201239205435</v>
      </c>
      <c r="Y56" s="42">
        <v>796.7001239205435</v>
      </c>
    </row>
    <row r="57" spans="1:25" ht="15.75" customHeight="1">
      <c r="A57" s="41">
        <f t="shared" si="0"/>
        <v>43159</v>
      </c>
      <c r="B57" s="42">
        <v>721.0501239205436</v>
      </c>
      <c r="C57" s="42">
        <v>787.9101239205436</v>
      </c>
      <c r="D57" s="42">
        <v>844.7001239205435</v>
      </c>
      <c r="E57" s="42">
        <v>876.2001239205435</v>
      </c>
      <c r="F57" s="42">
        <v>887.5101239205436</v>
      </c>
      <c r="G57" s="42">
        <v>853.7201239205435</v>
      </c>
      <c r="H57" s="42">
        <v>802.7301239205435</v>
      </c>
      <c r="I57" s="42">
        <v>754.9401239205436</v>
      </c>
      <c r="J57" s="42">
        <v>802.6401239205436</v>
      </c>
      <c r="K57" s="42">
        <v>760.8401239205435</v>
      </c>
      <c r="L57" s="42">
        <v>760.4701239205435</v>
      </c>
      <c r="M57" s="42">
        <v>755.7001239205435</v>
      </c>
      <c r="N57" s="42">
        <v>763.1201239205436</v>
      </c>
      <c r="O57" s="42">
        <v>752.8901239205436</v>
      </c>
      <c r="P57" s="42">
        <v>742.7601239205436</v>
      </c>
      <c r="Q57" s="42">
        <v>757.9801239205435</v>
      </c>
      <c r="R57" s="42">
        <v>812.2301239205435</v>
      </c>
      <c r="S57" s="42">
        <v>917.8401239205435</v>
      </c>
      <c r="T57" s="42">
        <v>820.8801239205436</v>
      </c>
      <c r="U57" s="42">
        <v>830.7801239205436</v>
      </c>
      <c r="V57" s="42">
        <v>855.0001239205436</v>
      </c>
      <c r="W57" s="42">
        <v>950.3701239205436</v>
      </c>
      <c r="X57" s="42">
        <v>851.8301239205435</v>
      </c>
      <c r="Y57" s="42">
        <v>751.2201239205435</v>
      </c>
    </row>
    <row r="58" spans="1:25" ht="15.75" customHeight="1">
      <c r="A58" s="41"/>
      <c r="B58" s="42"/>
      <c r="C58" s="42"/>
      <c r="D58" s="42"/>
      <c r="E58" s="42"/>
      <c r="F58" s="42"/>
      <c r="G58" s="42"/>
      <c r="H58" s="42"/>
      <c r="I58" s="42"/>
      <c r="J58" s="42"/>
      <c r="K58" s="42"/>
      <c r="L58" s="42"/>
      <c r="M58" s="42"/>
      <c r="N58" s="42"/>
      <c r="O58" s="42"/>
      <c r="P58" s="42"/>
      <c r="Q58" s="42"/>
      <c r="R58" s="42"/>
      <c r="S58" s="42"/>
      <c r="T58" s="42"/>
      <c r="U58" s="42"/>
      <c r="V58" s="42"/>
      <c r="W58" s="42"/>
      <c r="X58" s="42"/>
      <c r="Y58" s="42"/>
    </row>
    <row r="59" spans="1:25" ht="15.75" customHeight="1">
      <c r="A59" s="41"/>
      <c r="B59" s="42"/>
      <c r="C59" s="42"/>
      <c r="D59" s="42"/>
      <c r="E59" s="42"/>
      <c r="F59" s="42"/>
      <c r="G59" s="42"/>
      <c r="H59" s="42"/>
      <c r="I59" s="42"/>
      <c r="J59" s="42"/>
      <c r="K59" s="42"/>
      <c r="L59" s="42"/>
      <c r="M59" s="42"/>
      <c r="N59" s="42"/>
      <c r="O59" s="42"/>
      <c r="P59" s="42"/>
      <c r="Q59" s="42"/>
      <c r="R59" s="42"/>
      <c r="S59" s="42"/>
      <c r="T59" s="42"/>
      <c r="U59" s="42"/>
      <c r="V59" s="42"/>
      <c r="W59" s="42"/>
      <c r="X59" s="42"/>
      <c r="Y59" s="42"/>
    </row>
    <row r="60" spans="1:25" ht="15.75" customHeight="1">
      <c r="A60" s="41"/>
      <c r="B60" s="47"/>
      <c r="C60" s="47"/>
      <c r="D60" s="47"/>
      <c r="E60" s="47"/>
      <c r="F60" s="47"/>
      <c r="G60" s="47"/>
      <c r="H60" s="47"/>
      <c r="I60" s="47"/>
      <c r="J60" s="47"/>
      <c r="K60" s="47"/>
      <c r="L60" s="47"/>
      <c r="M60" s="47"/>
      <c r="N60" s="47"/>
      <c r="O60" s="47"/>
      <c r="P60" s="47"/>
      <c r="Q60" s="47"/>
      <c r="R60" s="47"/>
      <c r="S60" s="47"/>
      <c r="T60" s="47"/>
      <c r="U60" s="47"/>
      <c r="V60" s="47"/>
      <c r="W60" s="47"/>
      <c r="X60" s="47"/>
      <c r="Y60" s="47"/>
    </row>
    <row r="61" spans="1:25" ht="15.75" customHeight="1">
      <c r="A61" s="37" t="s">
        <v>78</v>
      </c>
      <c r="B61" s="38"/>
      <c r="C61" s="40" t="s">
        <v>108</v>
      </c>
      <c r="D61" s="38"/>
      <c r="E61" s="38"/>
      <c r="F61" s="38"/>
      <c r="G61" s="38"/>
      <c r="H61" s="38"/>
      <c r="I61" s="38"/>
      <c r="J61" s="38"/>
      <c r="K61" s="38"/>
      <c r="L61" s="38"/>
      <c r="M61" s="38"/>
      <c r="N61" s="38"/>
      <c r="O61" s="38"/>
      <c r="P61" s="38"/>
      <c r="R61" s="38"/>
      <c r="T61" s="38"/>
      <c r="V61" s="38"/>
      <c r="X61" s="38"/>
      <c r="Y61" s="38"/>
    </row>
    <row r="62" spans="1:25" ht="15.75" customHeight="1">
      <c r="A62" s="37" t="s">
        <v>80</v>
      </c>
      <c r="B62" s="38"/>
      <c r="C62" s="38"/>
      <c r="D62" s="38"/>
      <c r="E62" s="38"/>
      <c r="F62" s="38"/>
      <c r="G62" s="40" t="str">
        <f>G25</f>
        <v>менее 150 кВт</v>
      </c>
      <c r="H62" s="38"/>
      <c r="I62" s="38"/>
      <c r="J62" s="38"/>
      <c r="K62" s="38"/>
      <c r="L62" s="38"/>
      <c r="M62" s="38"/>
      <c r="N62" s="38"/>
      <c r="O62" s="38"/>
      <c r="P62" s="38"/>
      <c r="Q62" s="38"/>
      <c r="R62" s="38"/>
      <c r="S62" s="38"/>
      <c r="T62" s="38"/>
      <c r="U62" s="38"/>
      <c r="V62" s="38"/>
      <c r="W62" s="38"/>
      <c r="X62" s="38"/>
      <c r="Y62" s="38"/>
    </row>
    <row r="63" spans="1:25" ht="15.75" customHeight="1">
      <c r="A63" s="89" t="s">
        <v>82</v>
      </c>
      <c r="B63" s="92" t="s">
        <v>83</v>
      </c>
      <c r="C63" s="93"/>
      <c r="D63" s="93"/>
      <c r="E63" s="93"/>
      <c r="F63" s="93"/>
      <c r="G63" s="93"/>
      <c r="H63" s="93"/>
      <c r="I63" s="93"/>
      <c r="J63" s="93"/>
      <c r="K63" s="93"/>
      <c r="L63" s="93"/>
      <c r="M63" s="93"/>
      <c r="N63" s="93"/>
      <c r="O63" s="93"/>
      <c r="P63" s="93"/>
      <c r="Q63" s="93"/>
      <c r="R63" s="93"/>
      <c r="S63" s="93"/>
      <c r="T63" s="93"/>
      <c r="U63" s="93"/>
      <c r="V63" s="93"/>
      <c r="W63" s="93"/>
      <c r="X63" s="93"/>
      <c r="Y63" s="94"/>
    </row>
    <row r="64" spans="1:25" ht="15.75" customHeight="1">
      <c r="A64" s="90"/>
      <c r="B64" s="95"/>
      <c r="C64" s="96"/>
      <c r="D64" s="96"/>
      <c r="E64" s="96"/>
      <c r="F64" s="96"/>
      <c r="G64" s="96"/>
      <c r="H64" s="96"/>
      <c r="I64" s="96"/>
      <c r="J64" s="96"/>
      <c r="K64" s="96"/>
      <c r="L64" s="96"/>
      <c r="M64" s="96"/>
      <c r="N64" s="96"/>
      <c r="O64" s="96"/>
      <c r="P64" s="96"/>
      <c r="Q64" s="96"/>
      <c r="R64" s="96"/>
      <c r="S64" s="96"/>
      <c r="T64" s="96"/>
      <c r="U64" s="96"/>
      <c r="V64" s="96"/>
      <c r="W64" s="96"/>
      <c r="X64" s="96"/>
      <c r="Y64" s="97"/>
    </row>
    <row r="65" spans="1:25" ht="15.75" customHeight="1">
      <c r="A65" s="90"/>
      <c r="B65" s="98" t="s">
        <v>84</v>
      </c>
      <c r="C65" s="98" t="s">
        <v>85</v>
      </c>
      <c r="D65" s="98" t="s">
        <v>86</v>
      </c>
      <c r="E65" s="98" t="s">
        <v>87</v>
      </c>
      <c r="F65" s="98" t="s">
        <v>88</v>
      </c>
      <c r="G65" s="98" t="s">
        <v>89</v>
      </c>
      <c r="H65" s="98" t="s">
        <v>90</v>
      </c>
      <c r="I65" s="98" t="s">
        <v>91</v>
      </c>
      <c r="J65" s="98" t="s">
        <v>92</v>
      </c>
      <c r="K65" s="98" t="s">
        <v>93</v>
      </c>
      <c r="L65" s="98" t="s">
        <v>94</v>
      </c>
      <c r="M65" s="98" t="s">
        <v>95</v>
      </c>
      <c r="N65" s="98" t="s">
        <v>96</v>
      </c>
      <c r="O65" s="98" t="s">
        <v>97</v>
      </c>
      <c r="P65" s="98" t="s">
        <v>98</v>
      </c>
      <c r="Q65" s="98" t="s">
        <v>99</v>
      </c>
      <c r="R65" s="98" t="s">
        <v>100</v>
      </c>
      <c r="S65" s="98" t="s">
        <v>101</v>
      </c>
      <c r="T65" s="98" t="s">
        <v>102</v>
      </c>
      <c r="U65" s="98" t="s">
        <v>103</v>
      </c>
      <c r="V65" s="98" t="s">
        <v>104</v>
      </c>
      <c r="W65" s="98" t="s">
        <v>105</v>
      </c>
      <c r="X65" s="98" t="s">
        <v>106</v>
      </c>
      <c r="Y65" s="98" t="s">
        <v>107</v>
      </c>
    </row>
    <row r="66" spans="1:25" ht="15.75" customHeight="1">
      <c r="A66" s="91"/>
      <c r="B66" s="99"/>
      <c r="C66" s="99"/>
      <c r="D66" s="99"/>
      <c r="E66" s="99"/>
      <c r="F66" s="99"/>
      <c r="G66" s="99"/>
      <c r="H66" s="99"/>
      <c r="I66" s="99"/>
      <c r="J66" s="99"/>
      <c r="K66" s="99"/>
      <c r="L66" s="99"/>
      <c r="M66" s="99"/>
      <c r="N66" s="99"/>
      <c r="O66" s="99"/>
      <c r="P66" s="99"/>
      <c r="Q66" s="99"/>
      <c r="R66" s="99"/>
      <c r="S66" s="99"/>
      <c r="T66" s="99"/>
      <c r="U66" s="99"/>
      <c r="V66" s="99"/>
      <c r="W66" s="99"/>
      <c r="X66" s="99"/>
      <c r="Y66" s="99"/>
    </row>
    <row r="67" spans="1:25" ht="15.75" customHeight="1">
      <c r="A67" s="41">
        <f>A30</f>
        <v>43132</v>
      </c>
      <c r="B67" s="42">
        <v>756.4393039205436</v>
      </c>
      <c r="C67" s="42">
        <v>709.3693039205435</v>
      </c>
      <c r="D67" s="42">
        <v>717.6093039205435</v>
      </c>
      <c r="E67" s="42">
        <v>740.8293039205436</v>
      </c>
      <c r="F67" s="42">
        <v>753.1093039205435</v>
      </c>
      <c r="G67" s="42">
        <v>744.7693039205435</v>
      </c>
      <c r="H67" s="42">
        <v>784.1793039205436</v>
      </c>
      <c r="I67" s="42">
        <v>1027.1693039205436</v>
      </c>
      <c r="J67" s="42">
        <v>843.8793039205435</v>
      </c>
      <c r="K67" s="42">
        <v>784.3493039205435</v>
      </c>
      <c r="L67" s="42">
        <v>857.2793039205435</v>
      </c>
      <c r="M67" s="42">
        <v>711.7793039205435</v>
      </c>
      <c r="N67" s="42">
        <v>736.8593039205435</v>
      </c>
      <c r="O67" s="42">
        <v>709.1493039205435</v>
      </c>
      <c r="P67" s="42">
        <v>737.1793039205436</v>
      </c>
      <c r="Q67" s="42">
        <v>762.5193039205435</v>
      </c>
      <c r="R67" s="42">
        <v>892.6693039205436</v>
      </c>
      <c r="S67" s="42">
        <v>1825.8393039205434</v>
      </c>
      <c r="T67" s="42">
        <v>1184.0093039205435</v>
      </c>
      <c r="U67" s="42">
        <v>1204.6893039205436</v>
      </c>
      <c r="V67" s="42">
        <v>828.6593039205436</v>
      </c>
      <c r="W67" s="42">
        <v>787.1293039205435</v>
      </c>
      <c r="X67" s="42">
        <v>971.4893039205435</v>
      </c>
      <c r="Y67" s="42">
        <v>843.2593039205435</v>
      </c>
    </row>
    <row r="68" spans="1:25" ht="15.75" customHeight="1">
      <c r="A68" s="41">
        <f>A67+1</f>
        <v>43133</v>
      </c>
      <c r="B68" s="42">
        <v>698.9293039205436</v>
      </c>
      <c r="C68" s="42">
        <v>701.7393039205435</v>
      </c>
      <c r="D68" s="42">
        <v>736.6293039205435</v>
      </c>
      <c r="E68" s="42">
        <v>760.0893039205436</v>
      </c>
      <c r="F68" s="42">
        <v>773.2893039205436</v>
      </c>
      <c r="G68" s="42">
        <v>762.2193039205436</v>
      </c>
      <c r="H68" s="42">
        <v>758.6593039205436</v>
      </c>
      <c r="I68" s="42">
        <v>905.7593039205435</v>
      </c>
      <c r="J68" s="42">
        <v>797.0693039205436</v>
      </c>
      <c r="K68" s="42">
        <v>1074.3493039205437</v>
      </c>
      <c r="L68" s="42">
        <v>924.0393039205436</v>
      </c>
      <c r="M68" s="42">
        <v>823.9793039205435</v>
      </c>
      <c r="N68" s="42">
        <v>739.0893039205436</v>
      </c>
      <c r="O68" s="42">
        <v>730.0893039205436</v>
      </c>
      <c r="P68" s="42">
        <v>751.7793039205435</v>
      </c>
      <c r="Q68" s="42">
        <v>752.4793039205435</v>
      </c>
      <c r="R68" s="42">
        <v>893.0193039205435</v>
      </c>
      <c r="S68" s="42">
        <v>1647.7193039205436</v>
      </c>
      <c r="T68" s="42">
        <v>984.2393039205435</v>
      </c>
      <c r="U68" s="42">
        <v>774.1793039205436</v>
      </c>
      <c r="V68" s="42">
        <v>765.2993039205436</v>
      </c>
      <c r="W68" s="42">
        <v>893.3193039205436</v>
      </c>
      <c r="X68" s="42">
        <v>919.0793039205436</v>
      </c>
      <c r="Y68" s="42">
        <v>803.6193039205435</v>
      </c>
    </row>
    <row r="69" spans="1:25" ht="15.75" customHeight="1">
      <c r="A69" s="41">
        <f aca="true" t="shared" si="1" ref="A69:A97">A68+1</f>
        <v>43134</v>
      </c>
      <c r="B69" s="42">
        <v>696.8593039205435</v>
      </c>
      <c r="C69" s="42">
        <v>729.2493039205435</v>
      </c>
      <c r="D69" s="42">
        <v>753.2693039205435</v>
      </c>
      <c r="E69" s="42">
        <v>776.3593039205435</v>
      </c>
      <c r="F69" s="42">
        <v>787.4393039205436</v>
      </c>
      <c r="G69" s="42">
        <v>760.3893039205435</v>
      </c>
      <c r="H69" s="42">
        <v>747.3193039205436</v>
      </c>
      <c r="I69" s="42">
        <v>882.8293039205436</v>
      </c>
      <c r="J69" s="42">
        <v>713.0393039205436</v>
      </c>
      <c r="K69" s="42">
        <v>754.9793039205435</v>
      </c>
      <c r="L69" s="42">
        <v>745.1293039205435</v>
      </c>
      <c r="M69" s="42">
        <v>778.6393039205435</v>
      </c>
      <c r="N69" s="42">
        <v>897.2893039205436</v>
      </c>
      <c r="O69" s="42">
        <v>907.7393039205435</v>
      </c>
      <c r="P69" s="42">
        <v>899.4293039205436</v>
      </c>
      <c r="Q69" s="42">
        <v>920.3893039205435</v>
      </c>
      <c r="R69" s="42">
        <v>971.5993039205435</v>
      </c>
      <c r="S69" s="42">
        <v>1149.4393039205436</v>
      </c>
      <c r="T69" s="42">
        <v>800.7593039205435</v>
      </c>
      <c r="U69" s="42">
        <v>798.0293039205435</v>
      </c>
      <c r="V69" s="42">
        <v>795.5993039205435</v>
      </c>
      <c r="W69" s="42">
        <v>925.7793039205435</v>
      </c>
      <c r="X69" s="42">
        <v>919.0793039205436</v>
      </c>
      <c r="Y69" s="42">
        <v>807.3193039205436</v>
      </c>
    </row>
    <row r="70" spans="1:25" ht="15.75" customHeight="1">
      <c r="A70" s="41">
        <f t="shared" si="1"/>
        <v>43135</v>
      </c>
      <c r="B70" s="42">
        <v>717.6093039205435</v>
      </c>
      <c r="C70" s="42">
        <v>715.9493039205436</v>
      </c>
      <c r="D70" s="42">
        <v>749.2693039205435</v>
      </c>
      <c r="E70" s="42">
        <v>773.7093039205436</v>
      </c>
      <c r="F70" s="42">
        <v>789.0893039205436</v>
      </c>
      <c r="G70" s="42">
        <v>798.0093039205435</v>
      </c>
      <c r="H70" s="42">
        <v>759.3593039205435</v>
      </c>
      <c r="I70" s="42">
        <v>729.5593039205436</v>
      </c>
      <c r="J70" s="42">
        <v>729.2793039205435</v>
      </c>
      <c r="K70" s="42">
        <v>727.4693039205436</v>
      </c>
      <c r="L70" s="42">
        <v>718.1693039205436</v>
      </c>
      <c r="M70" s="42">
        <v>735.0193039205435</v>
      </c>
      <c r="N70" s="42">
        <v>729.4393039205436</v>
      </c>
      <c r="O70" s="42">
        <v>731.5993039205435</v>
      </c>
      <c r="P70" s="42">
        <v>744.3693039205435</v>
      </c>
      <c r="Q70" s="42">
        <v>730.4493039205436</v>
      </c>
      <c r="R70" s="42">
        <v>795.2593039205435</v>
      </c>
      <c r="S70" s="42">
        <v>1070.0493039205435</v>
      </c>
      <c r="T70" s="42">
        <v>807.2293039205435</v>
      </c>
      <c r="U70" s="42">
        <v>806.6493039205435</v>
      </c>
      <c r="V70" s="42">
        <v>834.7193039205436</v>
      </c>
      <c r="W70" s="42">
        <v>912.3993039205435</v>
      </c>
      <c r="X70" s="42">
        <v>999.0193039205435</v>
      </c>
      <c r="Y70" s="42">
        <v>879.9793039205435</v>
      </c>
    </row>
    <row r="71" spans="1:25" ht="15.75" customHeight="1">
      <c r="A71" s="41">
        <f t="shared" si="1"/>
        <v>43136</v>
      </c>
      <c r="B71" s="42">
        <v>704.0693039205436</v>
      </c>
      <c r="C71" s="42">
        <v>731.8393039205436</v>
      </c>
      <c r="D71" s="42">
        <v>766.3193039205436</v>
      </c>
      <c r="E71" s="42">
        <v>792.0593039205436</v>
      </c>
      <c r="F71" s="42">
        <v>809.1793039205436</v>
      </c>
      <c r="G71" s="42">
        <v>790.4693039205436</v>
      </c>
      <c r="H71" s="42">
        <v>727.5393039205436</v>
      </c>
      <c r="I71" s="42">
        <v>794.4193039205436</v>
      </c>
      <c r="J71" s="42">
        <v>732.6393039205435</v>
      </c>
      <c r="K71" s="42">
        <v>730.9193039205436</v>
      </c>
      <c r="L71" s="42">
        <v>735.1693039205436</v>
      </c>
      <c r="M71" s="42">
        <v>761.1993039205436</v>
      </c>
      <c r="N71" s="42">
        <v>733.5593039205436</v>
      </c>
      <c r="O71" s="42">
        <v>740.5593039205436</v>
      </c>
      <c r="P71" s="42">
        <v>768.1993039205436</v>
      </c>
      <c r="Q71" s="42">
        <v>739.0893039205436</v>
      </c>
      <c r="R71" s="42">
        <v>711.0393039205436</v>
      </c>
      <c r="S71" s="42">
        <v>915.7693039205435</v>
      </c>
      <c r="T71" s="42">
        <v>794.8093039205436</v>
      </c>
      <c r="U71" s="42">
        <v>800.1393039205435</v>
      </c>
      <c r="V71" s="42">
        <v>806.7693039205435</v>
      </c>
      <c r="W71" s="42">
        <v>925.6493039205435</v>
      </c>
      <c r="X71" s="42">
        <v>872.2693039205435</v>
      </c>
      <c r="Y71" s="42">
        <v>785.8993039205435</v>
      </c>
    </row>
    <row r="72" spans="1:25" ht="15.75" customHeight="1">
      <c r="A72" s="41">
        <f t="shared" si="1"/>
        <v>43137</v>
      </c>
      <c r="B72" s="42">
        <v>701.9693039205436</v>
      </c>
      <c r="C72" s="42">
        <v>715.0793039205436</v>
      </c>
      <c r="D72" s="42">
        <v>750.6393039205435</v>
      </c>
      <c r="E72" s="42">
        <v>774.2093039205436</v>
      </c>
      <c r="F72" s="42">
        <v>783.3193039205436</v>
      </c>
      <c r="G72" s="42">
        <v>772.3893039205435</v>
      </c>
      <c r="H72" s="42">
        <v>700.5493039205436</v>
      </c>
      <c r="I72" s="42">
        <v>831.6793039205436</v>
      </c>
      <c r="J72" s="42">
        <v>711.8393039205436</v>
      </c>
      <c r="K72" s="42">
        <v>704.5193039205435</v>
      </c>
      <c r="L72" s="42">
        <v>716.9193039205436</v>
      </c>
      <c r="M72" s="42">
        <v>740.6593039205436</v>
      </c>
      <c r="N72" s="42">
        <v>726.3893039205435</v>
      </c>
      <c r="O72" s="42">
        <v>728.8993039205435</v>
      </c>
      <c r="P72" s="42">
        <v>746.4093039205436</v>
      </c>
      <c r="Q72" s="42">
        <v>729.3093039205436</v>
      </c>
      <c r="R72" s="42">
        <v>735.1793039205436</v>
      </c>
      <c r="S72" s="42">
        <v>942.0993039205435</v>
      </c>
      <c r="T72" s="42">
        <v>784.8893039205435</v>
      </c>
      <c r="U72" s="42">
        <v>779.7293039205435</v>
      </c>
      <c r="V72" s="42">
        <v>789.5993039205435</v>
      </c>
      <c r="W72" s="42">
        <v>879.6893039205436</v>
      </c>
      <c r="X72" s="42">
        <v>889.4893039205435</v>
      </c>
      <c r="Y72" s="42">
        <v>793.6593039205436</v>
      </c>
    </row>
    <row r="73" spans="1:25" ht="15.75" customHeight="1">
      <c r="A73" s="41">
        <f t="shared" si="1"/>
        <v>43138</v>
      </c>
      <c r="B73" s="42">
        <v>694.1893039205436</v>
      </c>
      <c r="C73" s="42">
        <v>708.6493039205435</v>
      </c>
      <c r="D73" s="42">
        <v>744.5993039205435</v>
      </c>
      <c r="E73" s="42">
        <v>767.8093039205436</v>
      </c>
      <c r="F73" s="42">
        <v>784.6893039205436</v>
      </c>
      <c r="G73" s="42">
        <v>770.1893039205436</v>
      </c>
      <c r="H73" s="42">
        <v>729.5593039205436</v>
      </c>
      <c r="I73" s="42">
        <v>989.0793039205436</v>
      </c>
      <c r="J73" s="42">
        <v>784.2593039205435</v>
      </c>
      <c r="K73" s="42">
        <v>784.5793039205436</v>
      </c>
      <c r="L73" s="42">
        <v>774.4793039205435</v>
      </c>
      <c r="M73" s="42">
        <v>809.5493039205436</v>
      </c>
      <c r="N73" s="42">
        <v>838.4693039205436</v>
      </c>
      <c r="O73" s="42">
        <v>836.8093039205436</v>
      </c>
      <c r="P73" s="42">
        <v>844.8193039205436</v>
      </c>
      <c r="Q73" s="42">
        <v>838.6093039205435</v>
      </c>
      <c r="R73" s="42">
        <v>763.7993039205436</v>
      </c>
      <c r="S73" s="42">
        <v>948.7193039205436</v>
      </c>
      <c r="T73" s="42">
        <v>959.9393039205436</v>
      </c>
      <c r="U73" s="42">
        <v>951.0693039205436</v>
      </c>
      <c r="V73" s="42">
        <v>1045.0293039205435</v>
      </c>
      <c r="W73" s="42">
        <v>1134.1893039205436</v>
      </c>
      <c r="X73" s="42">
        <v>830.8393039205436</v>
      </c>
      <c r="Y73" s="42">
        <v>804.7193039205436</v>
      </c>
    </row>
    <row r="74" spans="1:25" ht="15.75" customHeight="1">
      <c r="A74" s="41">
        <f t="shared" si="1"/>
        <v>43139</v>
      </c>
      <c r="B74" s="42">
        <v>698.1693039205436</v>
      </c>
      <c r="C74" s="42">
        <v>709.6293039205435</v>
      </c>
      <c r="D74" s="42">
        <v>741.6093039205435</v>
      </c>
      <c r="E74" s="42">
        <v>764.0093039205435</v>
      </c>
      <c r="F74" s="42">
        <v>781.0493039205436</v>
      </c>
      <c r="G74" s="42">
        <v>775.6393039205435</v>
      </c>
      <c r="H74" s="42">
        <v>767.6893039205436</v>
      </c>
      <c r="I74" s="42">
        <v>919.3893039205435</v>
      </c>
      <c r="J74" s="42">
        <v>748.4893039205435</v>
      </c>
      <c r="K74" s="42">
        <v>769.2693039205435</v>
      </c>
      <c r="L74" s="42">
        <v>773.4893039205435</v>
      </c>
      <c r="M74" s="42">
        <v>812.2093039205436</v>
      </c>
      <c r="N74" s="42">
        <v>789.4793039205435</v>
      </c>
      <c r="O74" s="42">
        <v>798.5293039205435</v>
      </c>
      <c r="P74" s="42">
        <v>813.9293039205436</v>
      </c>
      <c r="Q74" s="42">
        <v>795.9393039205436</v>
      </c>
      <c r="R74" s="42">
        <v>807.0293039205435</v>
      </c>
      <c r="S74" s="42">
        <v>1157.8793039205436</v>
      </c>
      <c r="T74" s="42">
        <v>893.7393039205435</v>
      </c>
      <c r="U74" s="42">
        <v>883.5093039205435</v>
      </c>
      <c r="V74" s="42">
        <v>985.2893039205436</v>
      </c>
      <c r="W74" s="42">
        <v>1051.2193039205436</v>
      </c>
      <c r="X74" s="42">
        <v>934.8893039205435</v>
      </c>
      <c r="Y74" s="42">
        <v>841.9693039205436</v>
      </c>
    </row>
    <row r="75" spans="1:25" ht="15.75" customHeight="1">
      <c r="A75" s="41">
        <f t="shared" si="1"/>
        <v>43140</v>
      </c>
      <c r="B75" s="42">
        <v>732.8693039205435</v>
      </c>
      <c r="C75" s="42">
        <v>737.7893039205436</v>
      </c>
      <c r="D75" s="42">
        <v>771.9693039205436</v>
      </c>
      <c r="E75" s="42">
        <v>792.8193039205436</v>
      </c>
      <c r="F75" s="42">
        <v>808.0893039205436</v>
      </c>
      <c r="G75" s="42">
        <v>790.8093039205436</v>
      </c>
      <c r="H75" s="42">
        <v>741.5393039205436</v>
      </c>
      <c r="I75" s="42">
        <v>884.7693039205435</v>
      </c>
      <c r="J75" s="42">
        <v>738.0493039205436</v>
      </c>
      <c r="K75" s="42">
        <v>771.9593039205436</v>
      </c>
      <c r="L75" s="42">
        <v>777.9993039205435</v>
      </c>
      <c r="M75" s="42">
        <v>788.7993039205436</v>
      </c>
      <c r="N75" s="42">
        <v>867.9293039205436</v>
      </c>
      <c r="O75" s="42">
        <v>907.6493039205435</v>
      </c>
      <c r="P75" s="42">
        <v>880.2993039205436</v>
      </c>
      <c r="Q75" s="42">
        <v>925.9093039205436</v>
      </c>
      <c r="R75" s="42">
        <v>1026.3893039205434</v>
      </c>
      <c r="S75" s="42">
        <v>1263.1493039205436</v>
      </c>
      <c r="T75" s="42">
        <v>946.9193039205436</v>
      </c>
      <c r="U75" s="42">
        <v>937.5493039205436</v>
      </c>
      <c r="V75" s="42">
        <v>920.9293039205436</v>
      </c>
      <c r="W75" s="42">
        <v>955.4993039205435</v>
      </c>
      <c r="X75" s="42">
        <v>940.3893039205435</v>
      </c>
      <c r="Y75" s="42">
        <v>828.9493039205436</v>
      </c>
    </row>
    <row r="76" spans="1:25" ht="15.75" customHeight="1">
      <c r="A76" s="41">
        <f t="shared" si="1"/>
        <v>43141</v>
      </c>
      <c r="B76" s="42">
        <v>705.9893039205435</v>
      </c>
      <c r="C76" s="42">
        <v>727.9893039205435</v>
      </c>
      <c r="D76" s="42">
        <v>761.8993039205435</v>
      </c>
      <c r="E76" s="42">
        <v>784.9993039205435</v>
      </c>
      <c r="F76" s="42">
        <v>792.7993039205436</v>
      </c>
      <c r="G76" s="42">
        <v>774.3893039205435</v>
      </c>
      <c r="H76" s="42">
        <v>719.3793039205435</v>
      </c>
      <c r="I76" s="42">
        <v>827.2893039205436</v>
      </c>
      <c r="J76" s="42">
        <v>799.2193039205436</v>
      </c>
      <c r="K76" s="42">
        <v>784.4493039205436</v>
      </c>
      <c r="L76" s="42">
        <v>793.0893039205436</v>
      </c>
      <c r="M76" s="42">
        <v>777.4993039205435</v>
      </c>
      <c r="N76" s="42">
        <v>774.6093039205435</v>
      </c>
      <c r="O76" s="42">
        <v>771.4293039205436</v>
      </c>
      <c r="P76" s="42">
        <v>816.1193039205435</v>
      </c>
      <c r="Q76" s="42">
        <v>757.4893039205435</v>
      </c>
      <c r="R76" s="42">
        <v>858.4593039205436</v>
      </c>
      <c r="S76" s="42">
        <v>1161.7093039205436</v>
      </c>
      <c r="T76" s="42">
        <v>882.3393039205436</v>
      </c>
      <c r="U76" s="42">
        <v>890.3893039205435</v>
      </c>
      <c r="V76" s="42">
        <v>889.5593039205436</v>
      </c>
      <c r="W76" s="42">
        <v>1037.2493039205435</v>
      </c>
      <c r="X76" s="42">
        <v>1044.4093039205436</v>
      </c>
      <c r="Y76" s="42">
        <v>810.4193039205436</v>
      </c>
    </row>
    <row r="77" spans="1:25" ht="15.75" customHeight="1">
      <c r="A77" s="41">
        <f t="shared" si="1"/>
        <v>43142</v>
      </c>
      <c r="B77" s="42">
        <v>729.9093039205436</v>
      </c>
      <c r="C77" s="42">
        <v>744.3693039205435</v>
      </c>
      <c r="D77" s="42">
        <v>777.6993039205436</v>
      </c>
      <c r="E77" s="42">
        <v>804.0293039205435</v>
      </c>
      <c r="F77" s="42">
        <v>818.7693039205435</v>
      </c>
      <c r="G77" s="42">
        <v>796.3393039205436</v>
      </c>
      <c r="H77" s="42">
        <v>727.5093039205435</v>
      </c>
      <c r="I77" s="42">
        <v>726.3193039205436</v>
      </c>
      <c r="J77" s="42">
        <v>760.8693039205435</v>
      </c>
      <c r="K77" s="42">
        <v>797.7793039205435</v>
      </c>
      <c r="L77" s="42">
        <v>840.9093039205436</v>
      </c>
      <c r="M77" s="42">
        <v>854.0793039205436</v>
      </c>
      <c r="N77" s="42">
        <v>880.1993039205436</v>
      </c>
      <c r="O77" s="42">
        <v>878.8693039205435</v>
      </c>
      <c r="P77" s="42">
        <v>813.7193039205436</v>
      </c>
      <c r="Q77" s="42">
        <v>825.9993039205435</v>
      </c>
      <c r="R77" s="42">
        <v>867.7893039205436</v>
      </c>
      <c r="S77" s="42">
        <v>1145.5993039205437</v>
      </c>
      <c r="T77" s="42">
        <v>1034.6593039205436</v>
      </c>
      <c r="U77" s="42">
        <v>892.1093039205435</v>
      </c>
      <c r="V77" s="42">
        <v>910.8593039205435</v>
      </c>
      <c r="W77" s="42">
        <v>1092.6493039205436</v>
      </c>
      <c r="X77" s="42">
        <v>1007.4293039205436</v>
      </c>
      <c r="Y77" s="42">
        <v>813.7093039205436</v>
      </c>
    </row>
    <row r="78" spans="1:25" ht="15.75" customHeight="1">
      <c r="A78" s="41">
        <f t="shared" si="1"/>
        <v>43143</v>
      </c>
      <c r="B78" s="42">
        <v>719.5393039205436</v>
      </c>
      <c r="C78" s="42">
        <v>740.3593039205435</v>
      </c>
      <c r="D78" s="42">
        <v>774.6193039205435</v>
      </c>
      <c r="E78" s="42">
        <v>800.3093039205436</v>
      </c>
      <c r="F78" s="42">
        <v>818.0193039205435</v>
      </c>
      <c r="G78" s="42">
        <v>796.0393039205436</v>
      </c>
      <c r="H78" s="42">
        <v>741.2093039205436</v>
      </c>
      <c r="I78" s="42">
        <v>884.7793039205435</v>
      </c>
      <c r="J78" s="42">
        <v>783.0593039205436</v>
      </c>
      <c r="K78" s="42">
        <v>834.8193039205436</v>
      </c>
      <c r="L78" s="42">
        <v>883.2193039205436</v>
      </c>
      <c r="M78" s="42">
        <v>873.3193039205436</v>
      </c>
      <c r="N78" s="42">
        <v>897.6393039205435</v>
      </c>
      <c r="O78" s="42">
        <v>869.9993039205435</v>
      </c>
      <c r="P78" s="42">
        <v>900.6493039205435</v>
      </c>
      <c r="Q78" s="42">
        <v>816.9793039205435</v>
      </c>
      <c r="R78" s="42">
        <v>863.3093039205436</v>
      </c>
      <c r="S78" s="42">
        <v>1142.3993039205436</v>
      </c>
      <c r="T78" s="42">
        <v>874.4993039205435</v>
      </c>
      <c r="U78" s="42">
        <v>869.9193039205436</v>
      </c>
      <c r="V78" s="42">
        <v>890.8793039205435</v>
      </c>
      <c r="W78" s="42">
        <v>986.2693039205435</v>
      </c>
      <c r="X78" s="42">
        <v>1019.6293039205435</v>
      </c>
      <c r="Y78" s="42">
        <v>882.9093039205436</v>
      </c>
    </row>
    <row r="79" spans="1:25" ht="15.75" customHeight="1">
      <c r="A79" s="41">
        <f t="shared" si="1"/>
        <v>43144</v>
      </c>
      <c r="B79" s="42">
        <v>722.3093039205436</v>
      </c>
      <c r="C79" s="42">
        <v>747.8493039205435</v>
      </c>
      <c r="D79" s="42">
        <v>774.6793039205436</v>
      </c>
      <c r="E79" s="42">
        <v>802.1093039205435</v>
      </c>
      <c r="F79" s="42">
        <v>817.8393039205436</v>
      </c>
      <c r="G79" s="42">
        <v>799.7093039205436</v>
      </c>
      <c r="H79" s="42">
        <v>743.6493039205435</v>
      </c>
      <c r="I79" s="42">
        <v>886.5793039205436</v>
      </c>
      <c r="J79" s="42">
        <v>732.2893039205436</v>
      </c>
      <c r="K79" s="42">
        <v>783.3393039205436</v>
      </c>
      <c r="L79" s="42">
        <v>824.5693039205436</v>
      </c>
      <c r="M79" s="42">
        <v>818.8093039205436</v>
      </c>
      <c r="N79" s="42">
        <v>835.1993039205436</v>
      </c>
      <c r="O79" s="42">
        <v>824.4593039205436</v>
      </c>
      <c r="P79" s="42">
        <v>772.3493039205435</v>
      </c>
      <c r="Q79" s="42">
        <v>772.8593039205435</v>
      </c>
      <c r="R79" s="42">
        <v>803.9493039205436</v>
      </c>
      <c r="S79" s="42">
        <v>1016.4993039205435</v>
      </c>
      <c r="T79" s="42">
        <v>817.0593039205436</v>
      </c>
      <c r="U79" s="42">
        <v>810.6993039205436</v>
      </c>
      <c r="V79" s="42">
        <v>828.8693039205435</v>
      </c>
      <c r="W79" s="42">
        <v>923.2193039205436</v>
      </c>
      <c r="X79" s="42">
        <v>914.8893039205435</v>
      </c>
      <c r="Y79" s="42">
        <v>804.7793039205435</v>
      </c>
    </row>
    <row r="80" spans="1:25" ht="15.75" customHeight="1">
      <c r="A80" s="41">
        <f t="shared" si="1"/>
        <v>43145</v>
      </c>
      <c r="B80" s="42">
        <v>691.3493039205435</v>
      </c>
      <c r="C80" s="42">
        <v>766.6693039205436</v>
      </c>
      <c r="D80" s="42">
        <v>790.1593039205436</v>
      </c>
      <c r="E80" s="42">
        <v>816.5393039205436</v>
      </c>
      <c r="F80" s="42">
        <v>828.6793039205436</v>
      </c>
      <c r="G80" s="42">
        <v>808.3093039205436</v>
      </c>
      <c r="H80" s="42">
        <v>718.0993039205435</v>
      </c>
      <c r="I80" s="42">
        <v>833.4893039205435</v>
      </c>
      <c r="J80" s="42">
        <v>721.4493039205436</v>
      </c>
      <c r="K80" s="42">
        <v>794.1893039205436</v>
      </c>
      <c r="L80" s="42">
        <v>778.1693039205436</v>
      </c>
      <c r="M80" s="42">
        <v>737.7393039205435</v>
      </c>
      <c r="N80" s="42">
        <v>781.8893039205435</v>
      </c>
      <c r="O80" s="42">
        <v>817.6393039205435</v>
      </c>
      <c r="P80" s="42">
        <v>787.7693039205435</v>
      </c>
      <c r="Q80" s="42">
        <v>790.3793039205435</v>
      </c>
      <c r="R80" s="42">
        <v>785.2593039205435</v>
      </c>
      <c r="S80" s="42">
        <v>946.0093039205435</v>
      </c>
      <c r="T80" s="42">
        <v>752.9993039205435</v>
      </c>
      <c r="U80" s="42">
        <v>776.4893039205435</v>
      </c>
      <c r="V80" s="42">
        <v>798.4493039205436</v>
      </c>
      <c r="W80" s="42">
        <v>928.7593039205435</v>
      </c>
      <c r="X80" s="42">
        <v>856.9493039205436</v>
      </c>
      <c r="Y80" s="42">
        <v>779.0593039205436</v>
      </c>
    </row>
    <row r="81" spans="1:25" ht="15.75" customHeight="1">
      <c r="A81" s="41">
        <f t="shared" si="1"/>
        <v>43146</v>
      </c>
      <c r="B81" s="42">
        <v>671.0193039205435</v>
      </c>
      <c r="C81" s="42">
        <v>732.7893039205436</v>
      </c>
      <c r="D81" s="42">
        <v>782.7893039205436</v>
      </c>
      <c r="E81" s="42">
        <v>814.2693039205435</v>
      </c>
      <c r="F81" s="42">
        <v>829.0693039205436</v>
      </c>
      <c r="G81" s="42">
        <v>796.0493039205436</v>
      </c>
      <c r="H81" s="42">
        <v>666.7793039205435</v>
      </c>
      <c r="I81" s="42">
        <v>799.9693039205436</v>
      </c>
      <c r="J81" s="42">
        <v>715.0593039205436</v>
      </c>
      <c r="K81" s="42">
        <v>802.2793039205435</v>
      </c>
      <c r="L81" s="42">
        <v>835.1293039205435</v>
      </c>
      <c r="M81" s="42">
        <v>830.0893039205436</v>
      </c>
      <c r="N81" s="42">
        <v>866.5493039205436</v>
      </c>
      <c r="O81" s="42">
        <v>883.4793039205435</v>
      </c>
      <c r="P81" s="42">
        <v>823.1393039205435</v>
      </c>
      <c r="Q81" s="42">
        <v>826.5993039205435</v>
      </c>
      <c r="R81" s="42">
        <v>877.9693039205436</v>
      </c>
      <c r="S81" s="42">
        <v>935.3893039205435</v>
      </c>
      <c r="T81" s="42">
        <v>767.5893039205436</v>
      </c>
      <c r="U81" s="42">
        <v>752.7793039205435</v>
      </c>
      <c r="V81" s="42">
        <v>757.9493039205436</v>
      </c>
      <c r="W81" s="42">
        <v>916.2293039205435</v>
      </c>
      <c r="X81" s="42">
        <v>878.9993039205435</v>
      </c>
      <c r="Y81" s="42">
        <v>771.4693039205436</v>
      </c>
    </row>
    <row r="82" spans="1:25" ht="15.75" customHeight="1">
      <c r="A82" s="41">
        <f t="shared" si="1"/>
        <v>43147</v>
      </c>
      <c r="B82" s="42">
        <v>715.4093039205436</v>
      </c>
      <c r="C82" s="42">
        <v>739.0893039205436</v>
      </c>
      <c r="D82" s="42">
        <v>788.4093039205436</v>
      </c>
      <c r="E82" s="42">
        <v>814.7993039205436</v>
      </c>
      <c r="F82" s="42">
        <v>835.9793039205435</v>
      </c>
      <c r="G82" s="42">
        <v>816.5893039205436</v>
      </c>
      <c r="H82" s="42">
        <v>719.8493039205435</v>
      </c>
      <c r="I82" s="42">
        <v>930.1193039205435</v>
      </c>
      <c r="J82" s="42">
        <v>730.0093039205435</v>
      </c>
      <c r="K82" s="42">
        <v>852.3793039205435</v>
      </c>
      <c r="L82" s="42">
        <v>888.4293039205436</v>
      </c>
      <c r="M82" s="42">
        <v>886.6793039205436</v>
      </c>
      <c r="N82" s="42">
        <v>931.6993039205436</v>
      </c>
      <c r="O82" s="42">
        <v>951.2593039205435</v>
      </c>
      <c r="P82" s="42">
        <v>876.7993039205436</v>
      </c>
      <c r="Q82" s="42">
        <v>891.0093039205435</v>
      </c>
      <c r="R82" s="42">
        <v>939.7893039205436</v>
      </c>
      <c r="S82" s="42">
        <v>1130.9493039205436</v>
      </c>
      <c r="T82" s="42">
        <v>806.6293039205435</v>
      </c>
      <c r="U82" s="42">
        <v>796.8593039205435</v>
      </c>
      <c r="V82" s="42">
        <v>800.4793039205435</v>
      </c>
      <c r="W82" s="42">
        <v>954.0093039205435</v>
      </c>
      <c r="X82" s="42">
        <v>1007.3493039205435</v>
      </c>
      <c r="Y82" s="42">
        <v>786.0693039205436</v>
      </c>
    </row>
    <row r="83" spans="1:25" ht="15.75" customHeight="1">
      <c r="A83" s="41">
        <f t="shared" si="1"/>
        <v>43148</v>
      </c>
      <c r="B83" s="42">
        <v>694.0193039205435</v>
      </c>
      <c r="C83" s="42">
        <v>723.4093039205436</v>
      </c>
      <c r="D83" s="42">
        <v>761.2193039205436</v>
      </c>
      <c r="E83" s="42">
        <v>789.7493039205435</v>
      </c>
      <c r="F83" s="42">
        <v>803.3993039205435</v>
      </c>
      <c r="G83" s="42">
        <v>806.6593039205436</v>
      </c>
      <c r="H83" s="42">
        <v>742.5893039205436</v>
      </c>
      <c r="I83" s="42">
        <v>803.2493039205435</v>
      </c>
      <c r="J83" s="42">
        <v>723.6793039205436</v>
      </c>
      <c r="K83" s="42">
        <v>758.0393039205436</v>
      </c>
      <c r="L83" s="42">
        <v>806.0093039205435</v>
      </c>
      <c r="M83" s="42">
        <v>818.1293039205435</v>
      </c>
      <c r="N83" s="42">
        <v>849.0593039205436</v>
      </c>
      <c r="O83" s="42">
        <v>844.1893039205436</v>
      </c>
      <c r="P83" s="42">
        <v>782.8493039205435</v>
      </c>
      <c r="Q83" s="42">
        <v>798.3793039205435</v>
      </c>
      <c r="R83" s="42">
        <v>839.8093039205436</v>
      </c>
      <c r="S83" s="42">
        <v>1123.5293039205435</v>
      </c>
      <c r="T83" s="42">
        <v>813.8293039205436</v>
      </c>
      <c r="U83" s="42">
        <v>807.9093039205436</v>
      </c>
      <c r="V83" s="42">
        <v>826.7293039205435</v>
      </c>
      <c r="W83" s="42">
        <v>934.0693039205436</v>
      </c>
      <c r="X83" s="42">
        <v>996.8493039205435</v>
      </c>
      <c r="Y83" s="42">
        <v>804.8993039205435</v>
      </c>
    </row>
    <row r="84" spans="1:25" ht="15.75" customHeight="1">
      <c r="A84" s="41">
        <f t="shared" si="1"/>
        <v>43149</v>
      </c>
      <c r="B84" s="42">
        <v>748.4493039205436</v>
      </c>
      <c r="C84" s="42">
        <v>791.6893039205436</v>
      </c>
      <c r="D84" s="42">
        <v>818.3193039205436</v>
      </c>
      <c r="E84" s="42">
        <v>846.9693039205436</v>
      </c>
      <c r="F84" s="42">
        <v>870.1593039205436</v>
      </c>
      <c r="G84" s="42">
        <v>851.5593039205436</v>
      </c>
      <c r="H84" s="42">
        <v>788.3093039205436</v>
      </c>
      <c r="I84" s="42">
        <v>858.2693039205435</v>
      </c>
      <c r="J84" s="42">
        <v>806.3293039205436</v>
      </c>
      <c r="K84" s="42">
        <v>746.2393039205435</v>
      </c>
      <c r="L84" s="42">
        <v>825.7793039205435</v>
      </c>
      <c r="M84" s="42">
        <v>886.1093039205435</v>
      </c>
      <c r="N84" s="42">
        <v>911.0393039205436</v>
      </c>
      <c r="O84" s="42">
        <v>899.2693039205435</v>
      </c>
      <c r="P84" s="42">
        <v>866.5393039205436</v>
      </c>
      <c r="Q84" s="42">
        <v>878.3893039205435</v>
      </c>
      <c r="R84" s="42">
        <v>946.3193039205436</v>
      </c>
      <c r="S84" s="42">
        <v>1128.9093039205436</v>
      </c>
      <c r="T84" s="42">
        <v>927.3993039205435</v>
      </c>
      <c r="U84" s="42">
        <v>896.9593039205436</v>
      </c>
      <c r="V84" s="42">
        <v>806.5593039205436</v>
      </c>
      <c r="W84" s="42">
        <v>925.5093039205435</v>
      </c>
      <c r="X84" s="42">
        <v>1029.7393039205435</v>
      </c>
      <c r="Y84" s="42">
        <v>880.0393039205436</v>
      </c>
    </row>
    <row r="85" spans="1:25" ht="15.75" customHeight="1">
      <c r="A85" s="41">
        <f t="shared" si="1"/>
        <v>43150</v>
      </c>
      <c r="B85" s="42">
        <v>737.7693039205435</v>
      </c>
      <c r="C85" s="42">
        <v>761.3893039205435</v>
      </c>
      <c r="D85" s="42">
        <v>804.9893039205435</v>
      </c>
      <c r="E85" s="42">
        <v>830.0893039205436</v>
      </c>
      <c r="F85" s="42">
        <v>841.7093039205436</v>
      </c>
      <c r="G85" s="42">
        <v>820.7293039205435</v>
      </c>
      <c r="H85" s="42">
        <v>722.5093039205435</v>
      </c>
      <c r="I85" s="42">
        <v>872.2493039205435</v>
      </c>
      <c r="J85" s="42">
        <v>769.0393039205436</v>
      </c>
      <c r="K85" s="42">
        <v>810.8493039205435</v>
      </c>
      <c r="L85" s="42">
        <v>829.4893039205435</v>
      </c>
      <c r="M85" s="42">
        <v>866.2893039205436</v>
      </c>
      <c r="N85" s="42">
        <v>920.2893039205436</v>
      </c>
      <c r="O85" s="42">
        <v>917.0093039205435</v>
      </c>
      <c r="P85" s="42">
        <v>874.9793039205435</v>
      </c>
      <c r="Q85" s="42">
        <v>929.1193039205435</v>
      </c>
      <c r="R85" s="42">
        <v>979.8993039205435</v>
      </c>
      <c r="S85" s="42">
        <v>1136.6493039205436</v>
      </c>
      <c r="T85" s="42">
        <v>813.1793039205436</v>
      </c>
      <c r="U85" s="42">
        <v>796.1893039205436</v>
      </c>
      <c r="V85" s="42">
        <v>792.4593039205436</v>
      </c>
      <c r="W85" s="42">
        <v>920.6693039205436</v>
      </c>
      <c r="X85" s="42">
        <v>907.2193039205436</v>
      </c>
      <c r="Y85" s="42">
        <v>805.6793039205436</v>
      </c>
    </row>
    <row r="86" spans="1:25" ht="15.75" customHeight="1">
      <c r="A86" s="41">
        <f t="shared" si="1"/>
        <v>43151</v>
      </c>
      <c r="B86" s="42">
        <v>695.9793039205435</v>
      </c>
      <c r="C86" s="42">
        <v>759.2593039205435</v>
      </c>
      <c r="D86" s="42">
        <v>802.1793039205436</v>
      </c>
      <c r="E86" s="42">
        <v>827.5993039205435</v>
      </c>
      <c r="F86" s="42">
        <v>839.3993039205435</v>
      </c>
      <c r="G86" s="42">
        <v>817.7293039205435</v>
      </c>
      <c r="H86" s="42">
        <v>714.5993039205435</v>
      </c>
      <c r="I86" s="42">
        <v>870.5993039205435</v>
      </c>
      <c r="J86" s="42">
        <v>731.1193039205435</v>
      </c>
      <c r="K86" s="42">
        <v>815.8293039205436</v>
      </c>
      <c r="L86" s="42">
        <v>780.4593039205436</v>
      </c>
      <c r="M86" s="42">
        <v>871.3793039205435</v>
      </c>
      <c r="N86" s="42">
        <v>928.3093039205436</v>
      </c>
      <c r="O86" s="42">
        <v>923.8893039205435</v>
      </c>
      <c r="P86" s="42">
        <v>814.9593039205436</v>
      </c>
      <c r="Q86" s="42">
        <v>937.7493039205435</v>
      </c>
      <c r="R86" s="42">
        <v>899.6293039205435</v>
      </c>
      <c r="S86" s="42">
        <v>1162.0393039205435</v>
      </c>
      <c r="T86" s="42">
        <v>793.9493039205436</v>
      </c>
      <c r="U86" s="42">
        <v>792.4393039205436</v>
      </c>
      <c r="V86" s="42">
        <v>798.9393039205436</v>
      </c>
      <c r="W86" s="42">
        <v>922.5293039205435</v>
      </c>
      <c r="X86" s="42">
        <v>910.5293039205435</v>
      </c>
      <c r="Y86" s="42">
        <v>808.4293039205436</v>
      </c>
    </row>
    <row r="87" spans="1:25" ht="15.75" customHeight="1">
      <c r="A87" s="41">
        <f t="shared" si="1"/>
        <v>43152</v>
      </c>
      <c r="B87" s="42">
        <v>683.9493039205436</v>
      </c>
      <c r="C87" s="42">
        <v>738.2593039205435</v>
      </c>
      <c r="D87" s="42">
        <v>778.8993039205435</v>
      </c>
      <c r="E87" s="42">
        <v>805.8193039205436</v>
      </c>
      <c r="F87" s="42">
        <v>821.0493039205436</v>
      </c>
      <c r="G87" s="42">
        <v>794.9593039205436</v>
      </c>
      <c r="H87" s="42">
        <v>721.5093039205435</v>
      </c>
      <c r="I87" s="42">
        <v>868.5993039205435</v>
      </c>
      <c r="J87" s="42">
        <v>740.7293039205435</v>
      </c>
      <c r="K87" s="42">
        <v>859.0993039205435</v>
      </c>
      <c r="L87" s="42">
        <v>846.6293039205435</v>
      </c>
      <c r="M87" s="42">
        <v>935.2993039205436</v>
      </c>
      <c r="N87" s="42">
        <v>825.7593039205435</v>
      </c>
      <c r="O87" s="42">
        <v>814.6293039205435</v>
      </c>
      <c r="P87" s="42">
        <v>809.6593039205436</v>
      </c>
      <c r="Q87" s="42">
        <v>765.0293039205435</v>
      </c>
      <c r="R87" s="42">
        <v>834.4593039205436</v>
      </c>
      <c r="S87" s="42">
        <v>1134.1793039205436</v>
      </c>
      <c r="T87" s="42">
        <v>792.9193039205436</v>
      </c>
      <c r="U87" s="42">
        <v>795.0593039205436</v>
      </c>
      <c r="V87" s="42">
        <v>813.9593039205436</v>
      </c>
      <c r="W87" s="42">
        <v>926.7993039205436</v>
      </c>
      <c r="X87" s="42">
        <v>1005.8093039205436</v>
      </c>
      <c r="Y87" s="42">
        <v>858.9793039205435</v>
      </c>
    </row>
    <row r="88" spans="1:25" ht="15.75" customHeight="1">
      <c r="A88" s="41">
        <f t="shared" si="1"/>
        <v>43153</v>
      </c>
      <c r="B88" s="42">
        <v>691.0093039205435</v>
      </c>
      <c r="C88" s="42">
        <v>753.7193039205436</v>
      </c>
      <c r="D88" s="42">
        <v>800.3893039205435</v>
      </c>
      <c r="E88" s="42">
        <v>828.5693039205436</v>
      </c>
      <c r="F88" s="42">
        <v>841.2593039205435</v>
      </c>
      <c r="G88" s="42">
        <v>815.9693039205436</v>
      </c>
      <c r="H88" s="42">
        <v>734.9593039205436</v>
      </c>
      <c r="I88" s="42">
        <v>829.3793039205435</v>
      </c>
      <c r="J88" s="42">
        <v>701.1593039205436</v>
      </c>
      <c r="K88" s="42">
        <v>805.7693039205435</v>
      </c>
      <c r="L88" s="42">
        <v>817.8993039205435</v>
      </c>
      <c r="M88" s="42">
        <v>884.2593039205435</v>
      </c>
      <c r="N88" s="42">
        <v>861.9593039205436</v>
      </c>
      <c r="O88" s="42">
        <v>843.1293039205435</v>
      </c>
      <c r="P88" s="42">
        <v>827.2093039205436</v>
      </c>
      <c r="Q88" s="42">
        <v>765.6393039205435</v>
      </c>
      <c r="R88" s="42">
        <v>801.9093039205436</v>
      </c>
      <c r="S88" s="42">
        <v>1093.5593039205435</v>
      </c>
      <c r="T88" s="42">
        <v>839.8893039205435</v>
      </c>
      <c r="U88" s="42">
        <v>839.9393039205436</v>
      </c>
      <c r="V88" s="42">
        <v>862.3993039205435</v>
      </c>
      <c r="W88" s="42">
        <v>995.0293039205435</v>
      </c>
      <c r="X88" s="42">
        <v>973.7593039205435</v>
      </c>
      <c r="Y88" s="42">
        <v>767.0393039205436</v>
      </c>
    </row>
    <row r="89" spans="1:25" ht="15.75" customHeight="1">
      <c r="A89" s="41">
        <f t="shared" si="1"/>
        <v>43154</v>
      </c>
      <c r="B89" s="42">
        <v>705.9793039205435</v>
      </c>
      <c r="C89" s="42">
        <v>760.4593039205436</v>
      </c>
      <c r="D89" s="42">
        <v>792.6393039205435</v>
      </c>
      <c r="E89" s="42">
        <v>822.3393039205436</v>
      </c>
      <c r="F89" s="42">
        <v>835.0893039205436</v>
      </c>
      <c r="G89" s="42">
        <v>806.6193039205435</v>
      </c>
      <c r="H89" s="42">
        <v>761.7093039205436</v>
      </c>
      <c r="I89" s="42">
        <v>798.7393039205435</v>
      </c>
      <c r="J89" s="42">
        <v>755.1993039205436</v>
      </c>
      <c r="K89" s="42">
        <v>778.2293039205435</v>
      </c>
      <c r="L89" s="42">
        <v>862.5093039205435</v>
      </c>
      <c r="M89" s="42">
        <v>771.8493039205435</v>
      </c>
      <c r="N89" s="42">
        <v>753.5993039205435</v>
      </c>
      <c r="O89" s="42">
        <v>747.4493039205436</v>
      </c>
      <c r="P89" s="42">
        <v>739.6593039205436</v>
      </c>
      <c r="Q89" s="42">
        <v>778.8693039205435</v>
      </c>
      <c r="R89" s="42">
        <v>893.9893039205435</v>
      </c>
      <c r="S89" s="42">
        <v>1051.2193039205436</v>
      </c>
      <c r="T89" s="42">
        <v>814.1693039205436</v>
      </c>
      <c r="U89" s="42">
        <v>827.7793039205435</v>
      </c>
      <c r="V89" s="42">
        <v>852.1093039205435</v>
      </c>
      <c r="W89" s="42">
        <v>992.0493039205436</v>
      </c>
      <c r="X89" s="42">
        <v>956.5393039205436</v>
      </c>
      <c r="Y89" s="42">
        <v>834.4693039205436</v>
      </c>
    </row>
    <row r="90" spans="1:25" ht="15.75" customHeight="1">
      <c r="A90" s="41">
        <f t="shared" si="1"/>
        <v>43155</v>
      </c>
      <c r="B90" s="42">
        <v>737.1593039205436</v>
      </c>
      <c r="C90" s="42">
        <v>786.8693039205435</v>
      </c>
      <c r="D90" s="42">
        <v>831.0793039205436</v>
      </c>
      <c r="E90" s="42">
        <v>863.4493039205436</v>
      </c>
      <c r="F90" s="42">
        <v>885.8993039205435</v>
      </c>
      <c r="G90" s="42">
        <v>865.7093039205436</v>
      </c>
      <c r="H90" s="42">
        <v>878.6993039205436</v>
      </c>
      <c r="I90" s="42">
        <v>873.9193039205436</v>
      </c>
      <c r="J90" s="42">
        <v>868.6893039205436</v>
      </c>
      <c r="K90" s="42">
        <v>775.8093039205436</v>
      </c>
      <c r="L90" s="42">
        <v>765.7193039205436</v>
      </c>
      <c r="M90" s="42">
        <v>733.9893039205435</v>
      </c>
      <c r="N90" s="42">
        <v>758.4793039205435</v>
      </c>
      <c r="O90" s="42">
        <v>781.2293039205435</v>
      </c>
      <c r="P90" s="42">
        <v>813.2293039205435</v>
      </c>
      <c r="Q90" s="42">
        <v>855.3393039205436</v>
      </c>
      <c r="R90" s="42">
        <v>901.6893039205436</v>
      </c>
      <c r="S90" s="42">
        <v>1033.9893039205435</v>
      </c>
      <c r="T90" s="42">
        <v>829.6893039205436</v>
      </c>
      <c r="U90" s="42">
        <v>831.1293039205435</v>
      </c>
      <c r="V90" s="42">
        <v>833.5893039205436</v>
      </c>
      <c r="W90" s="42">
        <v>965.5593039205436</v>
      </c>
      <c r="X90" s="42">
        <v>984.7193039205436</v>
      </c>
      <c r="Y90" s="42">
        <v>793.9893039205435</v>
      </c>
    </row>
    <row r="91" spans="1:25" ht="15.75" customHeight="1">
      <c r="A91" s="41">
        <f t="shared" si="1"/>
        <v>43156</v>
      </c>
      <c r="B91" s="42">
        <v>707.9693039205436</v>
      </c>
      <c r="C91" s="42">
        <v>776.6893039205436</v>
      </c>
      <c r="D91" s="42">
        <v>820.1793039205436</v>
      </c>
      <c r="E91" s="42">
        <v>844.2793039205435</v>
      </c>
      <c r="F91" s="42">
        <v>867.3093039205436</v>
      </c>
      <c r="G91" s="42">
        <v>851.8793039205435</v>
      </c>
      <c r="H91" s="42">
        <v>815.2393039205435</v>
      </c>
      <c r="I91" s="42">
        <v>811.0293039205435</v>
      </c>
      <c r="J91" s="42">
        <v>844.7993039205436</v>
      </c>
      <c r="K91" s="42">
        <v>758.5993039205435</v>
      </c>
      <c r="L91" s="42">
        <v>801.3493039205435</v>
      </c>
      <c r="M91" s="42">
        <v>744.9293039205436</v>
      </c>
      <c r="N91" s="42">
        <v>741.5593039205436</v>
      </c>
      <c r="O91" s="42">
        <v>820.6893039205436</v>
      </c>
      <c r="P91" s="42">
        <v>834.1493039205435</v>
      </c>
      <c r="Q91" s="42">
        <v>873.0093039205435</v>
      </c>
      <c r="R91" s="42">
        <v>918.6893039205436</v>
      </c>
      <c r="S91" s="42">
        <v>1029.7693039205435</v>
      </c>
      <c r="T91" s="42">
        <v>831.2693039205435</v>
      </c>
      <c r="U91" s="42">
        <v>829.8793039205435</v>
      </c>
      <c r="V91" s="42">
        <v>836.6993039205436</v>
      </c>
      <c r="W91" s="42">
        <v>948.1393039205435</v>
      </c>
      <c r="X91" s="42">
        <v>991.7993039205436</v>
      </c>
      <c r="Y91" s="42">
        <v>800.9793039205435</v>
      </c>
    </row>
    <row r="92" spans="1:25" ht="15.75" customHeight="1">
      <c r="A92" s="41">
        <f t="shared" si="1"/>
        <v>43157</v>
      </c>
      <c r="B92" s="42">
        <v>724.5293039205435</v>
      </c>
      <c r="C92" s="42">
        <v>768.3093039205436</v>
      </c>
      <c r="D92" s="42">
        <v>801.8893039205435</v>
      </c>
      <c r="E92" s="42">
        <v>833.6293039205435</v>
      </c>
      <c r="F92" s="42">
        <v>846.0393039205436</v>
      </c>
      <c r="G92" s="42">
        <v>814.0393039205436</v>
      </c>
      <c r="H92" s="42">
        <v>745.5293039205435</v>
      </c>
      <c r="I92" s="42">
        <v>894.9993039205435</v>
      </c>
      <c r="J92" s="42">
        <v>772.8993039205435</v>
      </c>
      <c r="K92" s="42">
        <v>840.2193039205436</v>
      </c>
      <c r="L92" s="42">
        <v>800.8593039205435</v>
      </c>
      <c r="M92" s="42">
        <v>799.3893039205435</v>
      </c>
      <c r="N92" s="42">
        <v>835.1593039205436</v>
      </c>
      <c r="O92" s="42">
        <v>808.9593039205436</v>
      </c>
      <c r="P92" s="42">
        <v>820.5493039205436</v>
      </c>
      <c r="Q92" s="42">
        <v>818.1393039205435</v>
      </c>
      <c r="R92" s="42">
        <v>804.6793039205436</v>
      </c>
      <c r="S92" s="42">
        <v>1042.0593039205435</v>
      </c>
      <c r="T92" s="42">
        <v>817.1093039205435</v>
      </c>
      <c r="U92" s="42">
        <v>819.4193039205436</v>
      </c>
      <c r="V92" s="42">
        <v>822.0293039205435</v>
      </c>
      <c r="W92" s="42">
        <v>943.1293039205435</v>
      </c>
      <c r="X92" s="42">
        <v>1001.5993039205435</v>
      </c>
      <c r="Y92" s="42">
        <v>797.6693039205436</v>
      </c>
    </row>
    <row r="93" spans="1:25" ht="15.75" customHeight="1">
      <c r="A93" s="41">
        <f t="shared" si="1"/>
        <v>43158</v>
      </c>
      <c r="B93" s="42">
        <v>707.4593039205436</v>
      </c>
      <c r="C93" s="42">
        <v>755.9393039205436</v>
      </c>
      <c r="D93" s="42">
        <v>801.5593039205436</v>
      </c>
      <c r="E93" s="42">
        <v>833.8693039205435</v>
      </c>
      <c r="F93" s="42">
        <v>848.4193039205436</v>
      </c>
      <c r="G93" s="42">
        <v>811.0893039205436</v>
      </c>
      <c r="H93" s="42">
        <v>747.4193039205436</v>
      </c>
      <c r="I93" s="42">
        <v>844.1393039205435</v>
      </c>
      <c r="J93" s="42">
        <v>721.3293039205436</v>
      </c>
      <c r="K93" s="42">
        <v>722.4793039205435</v>
      </c>
      <c r="L93" s="42">
        <v>737.9193039205436</v>
      </c>
      <c r="M93" s="42">
        <v>736.5493039205436</v>
      </c>
      <c r="N93" s="42">
        <v>727.9493039205436</v>
      </c>
      <c r="O93" s="42">
        <v>786.1093039205435</v>
      </c>
      <c r="P93" s="42">
        <v>759.6093039205435</v>
      </c>
      <c r="Q93" s="42">
        <v>773.2193039205436</v>
      </c>
      <c r="R93" s="42">
        <v>812.8793039205435</v>
      </c>
      <c r="S93" s="42">
        <v>946.2393039205435</v>
      </c>
      <c r="T93" s="42">
        <v>785.1993039205436</v>
      </c>
      <c r="U93" s="42">
        <v>779.7393039205435</v>
      </c>
      <c r="V93" s="42">
        <v>787.1693039205436</v>
      </c>
      <c r="W93" s="42">
        <v>907.3493039205435</v>
      </c>
      <c r="X93" s="42">
        <v>915.7593039205435</v>
      </c>
      <c r="Y93" s="42">
        <v>796.7393039205435</v>
      </c>
    </row>
    <row r="94" spans="1:25" ht="15.75" customHeight="1">
      <c r="A94" s="41">
        <f t="shared" si="1"/>
        <v>43159</v>
      </c>
      <c r="B94" s="42">
        <v>721.0893039205436</v>
      </c>
      <c r="C94" s="42">
        <v>787.9493039205436</v>
      </c>
      <c r="D94" s="42">
        <v>844.7393039205435</v>
      </c>
      <c r="E94" s="42">
        <v>876.2393039205435</v>
      </c>
      <c r="F94" s="42">
        <v>887.5493039205436</v>
      </c>
      <c r="G94" s="42">
        <v>853.7593039205435</v>
      </c>
      <c r="H94" s="42">
        <v>802.7693039205435</v>
      </c>
      <c r="I94" s="42">
        <v>754.9793039205435</v>
      </c>
      <c r="J94" s="42">
        <v>802.6793039205436</v>
      </c>
      <c r="K94" s="42">
        <v>760.8793039205435</v>
      </c>
      <c r="L94" s="42">
        <v>760.5093039205435</v>
      </c>
      <c r="M94" s="42">
        <v>755.7393039205435</v>
      </c>
      <c r="N94" s="42">
        <v>763.1593039205436</v>
      </c>
      <c r="O94" s="42">
        <v>752.9293039205436</v>
      </c>
      <c r="P94" s="42">
        <v>742.7993039205436</v>
      </c>
      <c r="Q94" s="42">
        <v>758.0193039205435</v>
      </c>
      <c r="R94" s="42">
        <v>812.2693039205435</v>
      </c>
      <c r="S94" s="42">
        <v>917.8793039205435</v>
      </c>
      <c r="T94" s="42">
        <v>820.9193039205436</v>
      </c>
      <c r="U94" s="42">
        <v>830.8193039205436</v>
      </c>
      <c r="V94" s="42">
        <v>855.0393039205436</v>
      </c>
      <c r="W94" s="42">
        <v>950.4093039205436</v>
      </c>
      <c r="X94" s="42">
        <v>851.8693039205435</v>
      </c>
      <c r="Y94" s="42">
        <v>751.2593039205435</v>
      </c>
    </row>
    <row r="95" spans="1:25" ht="15.75" customHeight="1">
      <c r="A95" s="41"/>
      <c r="B95" s="42"/>
      <c r="C95" s="42"/>
      <c r="D95" s="42"/>
      <c r="E95" s="42"/>
      <c r="F95" s="42"/>
      <c r="G95" s="42"/>
      <c r="H95" s="42"/>
      <c r="I95" s="42"/>
      <c r="J95" s="42"/>
      <c r="K95" s="42"/>
      <c r="L95" s="42"/>
      <c r="M95" s="42"/>
      <c r="N95" s="42"/>
      <c r="O95" s="42"/>
      <c r="P95" s="42"/>
      <c r="Q95" s="42"/>
      <c r="R95" s="42"/>
      <c r="S95" s="42"/>
      <c r="T95" s="42"/>
      <c r="U95" s="42"/>
      <c r="V95" s="42"/>
      <c r="W95" s="42"/>
      <c r="X95" s="42"/>
      <c r="Y95" s="42"/>
    </row>
    <row r="96" spans="1:25" ht="15.75" customHeight="1">
      <c r="A96" s="41"/>
      <c r="B96" s="42"/>
      <c r="C96" s="42"/>
      <c r="D96" s="42"/>
      <c r="E96" s="42"/>
      <c r="F96" s="42"/>
      <c r="G96" s="42"/>
      <c r="H96" s="42"/>
      <c r="I96" s="42"/>
      <c r="J96" s="42"/>
      <c r="K96" s="42"/>
      <c r="L96" s="42"/>
      <c r="M96" s="42"/>
      <c r="N96" s="42"/>
      <c r="O96" s="42"/>
      <c r="P96" s="42"/>
      <c r="Q96" s="42"/>
      <c r="R96" s="42"/>
      <c r="S96" s="42"/>
      <c r="T96" s="42"/>
      <c r="U96" s="42"/>
      <c r="V96" s="42"/>
      <c r="W96" s="42"/>
      <c r="X96" s="42"/>
      <c r="Y96" s="42"/>
    </row>
    <row r="97" spans="1:25" ht="15.75" customHeight="1">
      <c r="A97" s="41"/>
      <c r="B97" s="42"/>
      <c r="C97" s="42"/>
      <c r="D97" s="42"/>
      <c r="E97" s="42"/>
      <c r="F97" s="42"/>
      <c r="G97" s="42"/>
      <c r="H97" s="42"/>
      <c r="I97" s="42"/>
      <c r="J97" s="42"/>
      <c r="K97" s="42"/>
      <c r="L97" s="42"/>
      <c r="M97" s="42"/>
      <c r="N97" s="42"/>
      <c r="O97" s="42"/>
      <c r="P97" s="42"/>
      <c r="Q97" s="42"/>
      <c r="R97" s="42"/>
      <c r="S97" s="42"/>
      <c r="T97" s="42"/>
      <c r="U97" s="42"/>
      <c r="V97" s="42"/>
      <c r="W97" s="42"/>
      <c r="X97" s="42"/>
      <c r="Y97" s="42"/>
    </row>
    <row r="98" spans="1:25" ht="15.75" customHeight="1">
      <c r="A98" s="37" t="s">
        <v>78</v>
      </c>
      <c r="B98" s="38"/>
      <c r="C98" s="40" t="s">
        <v>109</v>
      </c>
      <c r="D98" s="38"/>
      <c r="E98" s="38"/>
      <c r="F98" s="38"/>
      <c r="G98" s="38"/>
      <c r="H98" s="38"/>
      <c r="I98" s="38"/>
      <c r="J98" s="38"/>
      <c r="K98" s="38"/>
      <c r="L98" s="38"/>
      <c r="M98" s="38"/>
      <c r="N98" s="38"/>
      <c r="O98" s="38"/>
      <c r="P98" s="38"/>
      <c r="Q98" s="38"/>
      <c r="R98" s="38"/>
      <c r="S98" s="38"/>
      <c r="T98" s="38"/>
      <c r="U98" s="38"/>
      <c r="V98" s="38"/>
      <c r="W98" s="38"/>
      <c r="X98" s="38"/>
      <c r="Y98" s="36"/>
    </row>
    <row r="99" spans="1:25" ht="15.75" customHeight="1">
      <c r="A99" s="37" t="s">
        <v>80</v>
      </c>
      <c r="B99" s="38"/>
      <c r="C99" s="38"/>
      <c r="D99" s="38"/>
      <c r="E99" s="38"/>
      <c r="F99" s="38"/>
      <c r="G99" s="40" t="str">
        <f>G62</f>
        <v>менее 150 кВт</v>
      </c>
      <c r="H99" s="38"/>
      <c r="I99" s="38"/>
      <c r="J99" s="38"/>
      <c r="K99" s="38"/>
      <c r="L99" s="38"/>
      <c r="M99" s="38"/>
      <c r="N99" s="38"/>
      <c r="O99" s="38"/>
      <c r="P99" s="38"/>
      <c r="Q99" s="38"/>
      <c r="R99" s="38"/>
      <c r="S99" s="38"/>
      <c r="T99" s="38"/>
      <c r="U99" s="38"/>
      <c r="V99" s="38"/>
      <c r="W99" s="38"/>
      <c r="X99" s="38"/>
      <c r="Y99" s="38"/>
    </row>
    <row r="100" spans="1:25" ht="15.75" customHeight="1">
      <c r="A100" s="89" t="s">
        <v>82</v>
      </c>
      <c r="B100" s="92" t="s">
        <v>83</v>
      </c>
      <c r="C100" s="93"/>
      <c r="D100" s="93"/>
      <c r="E100" s="93"/>
      <c r="F100" s="93"/>
      <c r="G100" s="93"/>
      <c r="H100" s="93"/>
      <c r="I100" s="93"/>
      <c r="J100" s="93"/>
      <c r="K100" s="93"/>
      <c r="L100" s="93"/>
      <c r="M100" s="93"/>
      <c r="N100" s="93"/>
      <c r="O100" s="93"/>
      <c r="P100" s="93"/>
      <c r="Q100" s="93"/>
      <c r="R100" s="93"/>
      <c r="S100" s="93"/>
      <c r="T100" s="93"/>
      <c r="U100" s="93"/>
      <c r="V100" s="93"/>
      <c r="W100" s="93"/>
      <c r="X100" s="93"/>
      <c r="Y100" s="94"/>
    </row>
    <row r="101" spans="1:25" ht="15.75" customHeight="1">
      <c r="A101" s="90"/>
      <c r="B101" s="95"/>
      <c r="C101" s="96"/>
      <c r="D101" s="96"/>
      <c r="E101" s="96"/>
      <c r="F101" s="96"/>
      <c r="G101" s="96"/>
      <c r="H101" s="96"/>
      <c r="I101" s="96"/>
      <c r="J101" s="96"/>
      <c r="K101" s="96"/>
      <c r="L101" s="96"/>
      <c r="M101" s="96"/>
      <c r="N101" s="96"/>
      <c r="O101" s="96"/>
      <c r="P101" s="96"/>
      <c r="Q101" s="96"/>
      <c r="R101" s="96"/>
      <c r="S101" s="96"/>
      <c r="T101" s="96"/>
      <c r="U101" s="96"/>
      <c r="V101" s="96"/>
      <c r="W101" s="96"/>
      <c r="X101" s="96"/>
      <c r="Y101" s="97"/>
    </row>
    <row r="102" spans="1:25" ht="15.75" customHeight="1">
      <c r="A102" s="90"/>
      <c r="B102" s="98" t="s">
        <v>84</v>
      </c>
      <c r="C102" s="98" t="s">
        <v>85</v>
      </c>
      <c r="D102" s="98" t="s">
        <v>86</v>
      </c>
      <c r="E102" s="98" t="s">
        <v>87</v>
      </c>
      <c r="F102" s="98" t="s">
        <v>88</v>
      </c>
      <c r="G102" s="98" t="s">
        <v>89</v>
      </c>
      <c r="H102" s="98" t="s">
        <v>90</v>
      </c>
      <c r="I102" s="98" t="s">
        <v>91</v>
      </c>
      <c r="J102" s="98" t="s">
        <v>92</v>
      </c>
      <c r="K102" s="98" t="s">
        <v>93</v>
      </c>
      <c r="L102" s="98" t="s">
        <v>94</v>
      </c>
      <c r="M102" s="98" t="s">
        <v>95</v>
      </c>
      <c r="N102" s="98" t="s">
        <v>96</v>
      </c>
      <c r="O102" s="98" t="s">
        <v>97</v>
      </c>
      <c r="P102" s="98" t="s">
        <v>98</v>
      </c>
      <c r="Q102" s="98" t="s">
        <v>99</v>
      </c>
      <c r="R102" s="98" t="s">
        <v>100</v>
      </c>
      <c r="S102" s="98" t="s">
        <v>101</v>
      </c>
      <c r="T102" s="98" t="s">
        <v>102</v>
      </c>
      <c r="U102" s="98" t="s">
        <v>103</v>
      </c>
      <c r="V102" s="98" t="s">
        <v>104</v>
      </c>
      <c r="W102" s="98" t="s">
        <v>105</v>
      </c>
      <c r="X102" s="98" t="s">
        <v>106</v>
      </c>
      <c r="Y102" s="98" t="s">
        <v>107</v>
      </c>
    </row>
    <row r="103" spans="1:25" ht="15.75" customHeight="1">
      <c r="A103" s="91"/>
      <c r="B103" s="99"/>
      <c r="C103" s="99"/>
      <c r="D103" s="99"/>
      <c r="E103" s="99"/>
      <c r="F103" s="99"/>
      <c r="G103" s="99"/>
      <c r="H103" s="99"/>
      <c r="I103" s="99"/>
      <c r="J103" s="99"/>
      <c r="K103" s="99"/>
      <c r="L103" s="99"/>
      <c r="M103" s="99"/>
      <c r="N103" s="99"/>
      <c r="O103" s="99"/>
      <c r="P103" s="99"/>
      <c r="Q103" s="99"/>
      <c r="R103" s="99"/>
      <c r="S103" s="99"/>
      <c r="T103" s="99"/>
      <c r="U103" s="99"/>
      <c r="V103" s="99"/>
      <c r="W103" s="99"/>
      <c r="X103" s="99"/>
      <c r="Y103" s="99"/>
    </row>
    <row r="104" spans="1:25" ht="15.75" customHeight="1">
      <c r="A104" s="41">
        <f>A67</f>
        <v>43132</v>
      </c>
      <c r="B104" s="42">
        <v>756.4352539205436</v>
      </c>
      <c r="C104" s="42">
        <v>709.3652539205435</v>
      </c>
      <c r="D104" s="42">
        <v>717.6052539205435</v>
      </c>
      <c r="E104" s="42">
        <v>740.8252539205436</v>
      </c>
      <c r="F104" s="42">
        <v>753.1052539205435</v>
      </c>
      <c r="G104" s="42">
        <v>744.7652539205435</v>
      </c>
      <c r="H104" s="42">
        <v>784.1752539205436</v>
      </c>
      <c r="I104" s="42">
        <v>1027.1652539205436</v>
      </c>
      <c r="J104" s="42">
        <v>843.8752539205435</v>
      </c>
      <c r="K104" s="42">
        <v>784.3452539205435</v>
      </c>
      <c r="L104" s="42">
        <v>857.2752539205435</v>
      </c>
      <c r="M104" s="42">
        <v>711.7752539205435</v>
      </c>
      <c r="N104" s="42">
        <v>736.8552539205435</v>
      </c>
      <c r="O104" s="42">
        <v>709.1452539205435</v>
      </c>
      <c r="P104" s="42">
        <v>737.1752539205436</v>
      </c>
      <c r="Q104" s="42">
        <v>762.5152539205435</v>
      </c>
      <c r="R104" s="42">
        <v>892.6652539205436</v>
      </c>
      <c r="S104" s="42">
        <v>1825.8352539205434</v>
      </c>
      <c r="T104" s="42">
        <v>1184.0052539205435</v>
      </c>
      <c r="U104" s="42">
        <v>1204.6852539205436</v>
      </c>
      <c r="V104" s="42">
        <v>828.6552539205436</v>
      </c>
      <c r="W104" s="42">
        <v>787.1252539205435</v>
      </c>
      <c r="X104" s="42">
        <v>971.4852539205435</v>
      </c>
      <c r="Y104" s="42">
        <v>843.2552539205435</v>
      </c>
    </row>
    <row r="105" spans="1:25" ht="15.75" customHeight="1">
      <c r="A105" s="41">
        <f>A104+1</f>
        <v>43133</v>
      </c>
      <c r="B105" s="42">
        <v>698.9252539205436</v>
      </c>
      <c r="C105" s="42">
        <v>701.7352539205435</v>
      </c>
      <c r="D105" s="42">
        <v>736.6252539205435</v>
      </c>
      <c r="E105" s="42">
        <v>760.0852539205436</v>
      </c>
      <c r="F105" s="42">
        <v>773.2852539205436</v>
      </c>
      <c r="G105" s="42">
        <v>762.2152539205435</v>
      </c>
      <c r="H105" s="42">
        <v>758.6552539205436</v>
      </c>
      <c r="I105" s="42">
        <v>905.7552539205435</v>
      </c>
      <c r="J105" s="42">
        <v>797.0652539205436</v>
      </c>
      <c r="K105" s="42">
        <v>1074.3452539205437</v>
      </c>
      <c r="L105" s="42">
        <v>924.0352539205436</v>
      </c>
      <c r="M105" s="42">
        <v>823.9752539205435</v>
      </c>
      <c r="N105" s="42">
        <v>739.0852539205436</v>
      </c>
      <c r="O105" s="42">
        <v>730.0852539205436</v>
      </c>
      <c r="P105" s="42">
        <v>751.7752539205435</v>
      </c>
      <c r="Q105" s="42">
        <v>752.4752539205435</v>
      </c>
      <c r="R105" s="42">
        <v>893.0152539205435</v>
      </c>
      <c r="S105" s="42">
        <v>1647.7152539205435</v>
      </c>
      <c r="T105" s="42">
        <v>984.2352539205435</v>
      </c>
      <c r="U105" s="42">
        <v>774.1752539205436</v>
      </c>
      <c r="V105" s="42">
        <v>765.2952539205436</v>
      </c>
      <c r="W105" s="42">
        <v>893.3152539205436</v>
      </c>
      <c r="X105" s="42">
        <v>919.0752539205436</v>
      </c>
      <c r="Y105" s="42">
        <v>803.6152539205435</v>
      </c>
    </row>
    <row r="106" spans="1:25" ht="15.75" customHeight="1">
      <c r="A106" s="41">
        <f aca="true" t="shared" si="2" ref="A106:A134">A105+1</f>
        <v>43134</v>
      </c>
      <c r="B106" s="42">
        <v>696.8552539205435</v>
      </c>
      <c r="C106" s="42">
        <v>729.2452539205435</v>
      </c>
      <c r="D106" s="42">
        <v>753.2652539205435</v>
      </c>
      <c r="E106" s="42">
        <v>776.3552539205435</v>
      </c>
      <c r="F106" s="42">
        <v>787.4352539205436</v>
      </c>
      <c r="G106" s="42">
        <v>760.3852539205435</v>
      </c>
      <c r="H106" s="42">
        <v>747.3152539205436</v>
      </c>
      <c r="I106" s="42">
        <v>882.8252539205436</v>
      </c>
      <c r="J106" s="42">
        <v>713.0352539205436</v>
      </c>
      <c r="K106" s="42">
        <v>754.9752539205435</v>
      </c>
      <c r="L106" s="42">
        <v>745.1252539205435</v>
      </c>
      <c r="M106" s="42">
        <v>778.6352539205435</v>
      </c>
      <c r="N106" s="42">
        <v>897.2852539205436</v>
      </c>
      <c r="O106" s="42">
        <v>907.7352539205435</v>
      </c>
      <c r="P106" s="42">
        <v>899.4252539205436</v>
      </c>
      <c r="Q106" s="42">
        <v>920.3852539205435</v>
      </c>
      <c r="R106" s="42">
        <v>971.5952539205435</v>
      </c>
      <c r="S106" s="42">
        <v>1149.4352539205436</v>
      </c>
      <c r="T106" s="42">
        <v>800.7552539205435</v>
      </c>
      <c r="U106" s="42">
        <v>798.0252539205435</v>
      </c>
      <c r="V106" s="42">
        <v>795.5952539205435</v>
      </c>
      <c r="W106" s="42">
        <v>925.7752539205435</v>
      </c>
      <c r="X106" s="42">
        <v>919.0752539205436</v>
      </c>
      <c r="Y106" s="42">
        <v>807.3152539205436</v>
      </c>
    </row>
    <row r="107" spans="1:25" ht="15.75" customHeight="1">
      <c r="A107" s="41">
        <f t="shared" si="2"/>
        <v>43135</v>
      </c>
      <c r="B107" s="42">
        <v>717.6052539205435</v>
      </c>
      <c r="C107" s="42">
        <v>715.9452539205436</v>
      </c>
      <c r="D107" s="42">
        <v>749.2652539205435</v>
      </c>
      <c r="E107" s="42">
        <v>773.7052539205436</v>
      </c>
      <c r="F107" s="42">
        <v>789.0852539205436</v>
      </c>
      <c r="G107" s="42">
        <v>798.0052539205435</v>
      </c>
      <c r="H107" s="42">
        <v>759.3552539205435</v>
      </c>
      <c r="I107" s="42">
        <v>729.5552539205436</v>
      </c>
      <c r="J107" s="42">
        <v>729.2752539205435</v>
      </c>
      <c r="K107" s="42">
        <v>727.4652539205435</v>
      </c>
      <c r="L107" s="42">
        <v>718.1652539205436</v>
      </c>
      <c r="M107" s="42">
        <v>735.0152539205435</v>
      </c>
      <c r="N107" s="42">
        <v>729.4352539205436</v>
      </c>
      <c r="O107" s="42">
        <v>731.5952539205435</v>
      </c>
      <c r="P107" s="42">
        <v>744.3652539205435</v>
      </c>
      <c r="Q107" s="42">
        <v>730.4452539205436</v>
      </c>
      <c r="R107" s="42">
        <v>795.2552539205435</v>
      </c>
      <c r="S107" s="42">
        <v>1070.0452539205435</v>
      </c>
      <c r="T107" s="42">
        <v>807.2252539205435</v>
      </c>
      <c r="U107" s="42">
        <v>806.6452539205435</v>
      </c>
      <c r="V107" s="42">
        <v>834.7152539205435</v>
      </c>
      <c r="W107" s="42">
        <v>912.3952539205435</v>
      </c>
      <c r="X107" s="42">
        <v>999.0152539205435</v>
      </c>
      <c r="Y107" s="42">
        <v>879.9752539205435</v>
      </c>
    </row>
    <row r="108" spans="1:25" ht="15.75" customHeight="1">
      <c r="A108" s="41">
        <f t="shared" si="2"/>
        <v>43136</v>
      </c>
      <c r="B108" s="42">
        <v>704.0652539205436</v>
      </c>
      <c r="C108" s="42">
        <v>731.8352539205436</v>
      </c>
      <c r="D108" s="42">
        <v>766.3152539205436</v>
      </c>
      <c r="E108" s="42">
        <v>792.0552539205436</v>
      </c>
      <c r="F108" s="42">
        <v>809.1752539205436</v>
      </c>
      <c r="G108" s="42">
        <v>790.4652539205435</v>
      </c>
      <c r="H108" s="42">
        <v>727.5352539205436</v>
      </c>
      <c r="I108" s="42">
        <v>794.4152539205436</v>
      </c>
      <c r="J108" s="42">
        <v>732.6352539205435</v>
      </c>
      <c r="K108" s="42">
        <v>730.9152539205436</v>
      </c>
      <c r="L108" s="42">
        <v>735.1652539205436</v>
      </c>
      <c r="M108" s="42">
        <v>761.1952539205436</v>
      </c>
      <c r="N108" s="42">
        <v>733.5552539205436</v>
      </c>
      <c r="O108" s="42">
        <v>740.5552539205436</v>
      </c>
      <c r="P108" s="42">
        <v>768.1952539205436</v>
      </c>
      <c r="Q108" s="42">
        <v>739.0852539205436</v>
      </c>
      <c r="R108" s="42">
        <v>711.0352539205436</v>
      </c>
      <c r="S108" s="42">
        <v>915.7652539205435</v>
      </c>
      <c r="T108" s="42">
        <v>794.8052539205436</v>
      </c>
      <c r="U108" s="42">
        <v>800.1352539205435</v>
      </c>
      <c r="V108" s="42">
        <v>806.7652539205435</v>
      </c>
      <c r="W108" s="42">
        <v>925.6452539205435</v>
      </c>
      <c r="X108" s="42">
        <v>872.2652539205435</v>
      </c>
      <c r="Y108" s="42">
        <v>785.8952539205435</v>
      </c>
    </row>
    <row r="109" spans="1:25" ht="15.75" customHeight="1">
      <c r="A109" s="41">
        <f t="shared" si="2"/>
        <v>43137</v>
      </c>
      <c r="B109" s="42">
        <v>701.9652539205435</v>
      </c>
      <c r="C109" s="42">
        <v>715.0752539205436</v>
      </c>
      <c r="D109" s="42">
        <v>750.6352539205435</v>
      </c>
      <c r="E109" s="42">
        <v>774.2052539205436</v>
      </c>
      <c r="F109" s="42">
        <v>783.3152539205436</v>
      </c>
      <c r="G109" s="42">
        <v>772.3852539205435</v>
      </c>
      <c r="H109" s="42">
        <v>700.5452539205436</v>
      </c>
      <c r="I109" s="42">
        <v>831.6752539205436</v>
      </c>
      <c r="J109" s="42">
        <v>711.8352539205436</v>
      </c>
      <c r="K109" s="42">
        <v>704.5152539205435</v>
      </c>
      <c r="L109" s="42">
        <v>716.9152539205436</v>
      </c>
      <c r="M109" s="42">
        <v>740.6552539205436</v>
      </c>
      <c r="N109" s="42">
        <v>726.3852539205435</v>
      </c>
      <c r="O109" s="42">
        <v>728.8952539205435</v>
      </c>
      <c r="P109" s="42">
        <v>746.4052539205436</v>
      </c>
      <c r="Q109" s="42">
        <v>729.3052539205436</v>
      </c>
      <c r="R109" s="42">
        <v>735.1752539205436</v>
      </c>
      <c r="S109" s="42">
        <v>942.0952539205435</v>
      </c>
      <c r="T109" s="42">
        <v>784.8852539205435</v>
      </c>
      <c r="U109" s="42">
        <v>779.7252539205435</v>
      </c>
      <c r="V109" s="42">
        <v>789.5952539205435</v>
      </c>
      <c r="W109" s="42">
        <v>879.6852539205436</v>
      </c>
      <c r="X109" s="42">
        <v>889.4852539205435</v>
      </c>
      <c r="Y109" s="42">
        <v>793.6552539205436</v>
      </c>
    </row>
    <row r="110" spans="1:25" ht="15.75" customHeight="1">
      <c r="A110" s="41">
        <f t="shared" si="2"/>
        <v>43138</v>
      </c>
      <c r="B110" s="42">
        <v>694.1852539205436</v>
      </c>
      <c r="C110" s="42">
        <v>708.6452539205435</v>
      </c>
      <c r="D110" s="42">
        <v>744.5952539205435</v>
      </c>
      <c r="E110" s="42">
        <v>767.8052539205436</v>
      </c>
      <c r="F110" s="42">
        <v>784.6852539205436</v>
      </c>
      <c r="G110" s="42">
        <v>770.1852539205436</v>
      </c>
      <c r="H110" s="42">
        <v>729.5552539205436</v>
      </c>
      <c r="I110" s="42">
        <v>989.0752539205436</v>
      </c>
      <c r="J110" s="42">
        <v>784.2552539205435</v>
      </c>
      <c r="K110" s="42">
        <v>784.5752539205436</v>
      </c>
      <c r="L110" s="42">
        <v>774.4752539205435</v>
      </c>
      <c r="M110" s="42">
        <v>809.5452539205436</v>
      </c>
      <c r="N110" s="42">
        <v>838.4652539205435</v>
      </c>
      <c r="O110" s="42">
        <v>836.8052539205436</v>
      </c>
      <c r="P110" s="42">
        <v>844.8152539205436</v>
      </c>
      <c r="Q110" s="42">
        <v>838.6052539205435</v>
      </c>
      <c r="R110" s="42">
        <v>763.7952539205436</v>
      </c>
      <c r="S110" s="42">
        <v>948.7152539205435</v>
      </c>
      <c r="T110" s="42">
        <v>959.9352539205436</v>
      </c>
      <c r="U110" s="42">
        <v>951.0652539205436</v>
      </c>
      <c r="V110" s="42">
        <v>1045.0252539205435</v>
      </c>
      <c r="W110" s="42">
        <v>1134.1852539205436</v>
      </c>
      <c r="X110" s="42">
        <v>830.8352539205436</v>
      </c>
      <c r="Y110" s="42">
        <v>804.7152539205435</v>
      </c>
    </row>
    <row r="111" spans="1:25" ht="15.75" customHeight="1">
      <c r="A111" s="41">
        <f t="shared" si="2"/>
        <v>43139</v>
      </c>
      <c r="B111" s="42">
        <v>698.1652539205436</v>
      </c>
      <c r="C111" s="42">
        <v>709.6252539205435</v>
      </c>
      <c r="D111" s="42">
        <v>741.6052539205435</v>
      </c>
      <c r="E111" s="42">
        <v>764.0052539205435</v>
      </c>
      <c r="F111" s="42">
        <v>781.0452539205436</v>
      </c>
      <c r="G111" s="42">
        <v>775.6352539205435</v>
      </c>
      <c r="H111" s="42">
        <v>767.6852539205436</v>
      </c>
      <c r="I111" s="42">
        <v>919.3852539205435</v>
      </c>
      <c r="J111" s="42">
        <v>748.4852539205435</v>
      </c>
      <c r="K111" s="42">
        <v>769.2652539205435</v>
      </c>
      <c r="L111" s="42">
        <v>773.4852539205435</v>
      </c>
      <c r="M111" s="42">
        <v>812.2052539205436</v>
      </c>
      <c r="N111" s="42">
        <v>789.4752539205435</v>
      </c>
      <c r="O111" s="42">
        <v>798.5252539205435</v>
      </c>
      <c r="P111" s="42">
        <v>813.9252539205436</v>
      </c>
      <c r="Q111" s="42">
        <v>795.9352539205436</v>
      </c>
      <c r="R111" s="42">
        <v>807.0252539205435</v>
      </c>
      <c r="S111" s="42">
        <v>1157.8752539205436</v>
      </c>
      <c r="T111" s="42">
        <v>893.7352539205435</v>
      </c>
      <c r="U111" s="42">
        <v>883.5052539205435</v>
      </c>
      <c r="V111" s="42">
        <v>985.2852539205436</v>
      </c>
      <c r="W111" s="42">
        <v>1051.2152539205435</v>
      </c>
      <c r="X111" s="42">
        <v>934.8852539205435</v>
      </c>
      <c r="Y111" s="42">
        <v>841.9652539205435</v>
      </c>
    </row>
    <row r="112" spans="1:25" ht="15.75" customHeight="1">
      <c r="A112" s="41">
        <f t="shared" si="2"/>
        <v>43140</v>
      </c>
      <c r="B112" s="42">
        <v>732.8652539205435</v>
      </c>
      <c r="C112" s="42">
        <v>737.7852539205436</v>
      </c>
      <c r="D112" s="42">
        <v>771.9652539205435</v>
      </c>
      <c r="E112" s="42">
        <v>792.8152539205436</v>
      </c>
      <c r="F112" s="42">
        <v>808.0852539205436</v>
      </c>
      <c r="G112" s="42">
        <v>790.8052539205436</v>
      </c>
      <c r="H112" s="42">
        <v>741.5352539205436</v>
      </c>
      <c r="I112" s="42">
        <v>884.7652539205435</v>
      </c>
      <c r="J112" s="42">
        <v>738.0452539205436</v>
      </c>
      <c r="K112" s="42">
        <v>771.9552539205436</v>
      </c>
      <c r="L112" s="42">
        <v>777.9952539205435</v>
      </c>
      <c r="M112" s="42">
        <v>788.7952539205436</v>
      </c>
      <c r="N112" s="42">
        <v>867.9252539205436</v>
      </c>
      <c r="O112" s="42">
        <v>907.6452539205435</v>
      </c>
      <c r="P112" s="42">
        <v>880.2952539205436</v>
      </c>
      <c r="Q112" s="42">
        <v>925.9052539205436</v>
      </c>
      <c r="R112" s="42">
        <v>1026.3852539205434</v>
      </c>
      <c r="S112" s="42">
        <v>1263.1452539205436</v>
      </c>
      <c r="T112" s="42">
        <v>946.9152539205436</v>
      </c>
      <c r="U112" s="42">
        <v>937.5452539205436</v>
      </c>
      <c r="V112" s="42">
        <v>920.9252539205436</v>
      </c>
      <c r="W112" s="42">
        <v>955.4952539205435</v>
      </c>
      <c r="X112" s="42">
        <v>940.3852539205435</v>
      </c>
      <c r="Y112" s="42">
        <v>828.9452539205436</v>
      </c>
    </row>
    <row r="113" spans="1:25" ht="15.75" customHeight="1">
      <c r="A113" s="41">
        <f t="shared" si="2"/>
        <v>43141</v>
      </c>
      <c r="B113" s="42">
        <v>705.9852539205435</v>
      </c>
      <c r="C113" s="42">
        <v>727.9852539205435</v>
      </c>
      <c r="D113" s="42">
        <v>761.8952539205435</v>
      </c>
      <c r="E113" s="42">
        <v>784.9952539205435</v>
      </c>
      <c r="F113" s="42">
        <v>792.7952539205436</v>
      </c>
      <c r="G113" s="42">
        <v>774.3852539205435</v>
      </c>
      <c r="H113" s="42">
        <v>719.3752539205435</v>
      </c>
      <c r="I113" s="42">
        <v>827.2852539205436</v>
      </c>
      <c r="J113" s="42">
        <v>799.2152539205435</v>
      </c>
      <c r="K113" s="42">
        <v>784.4452539205436</v>
      </c>
      <c r="L113" s="42">
        <v>793.0852539205436</v>
      </c>
      <c r="M113" s="42">
        <v>777.4952539205435</v>
      </c>
      <c r="N113" s="42">
        <v>774.6052539205435</v>
      </c>
      <c r="O113" s="42">
        <v>771.4252539205436</v>
      </c>
      <c r="P113" s="42">
        <v>816.1152539205435</v>
      </c>
      <c r="Q113" s="42">
        <v>757.4852539205435</v>
      </c>
      <c r="R113" s="42">
        <v>858.4552539205436</v>
      </c>
      <c r="S113" s="42">
        <v>1161.7052539205436</v>
      </c>
      <c r="T113" s="42">
        <v>882.3352539205436</v>
      </c>
      <c r="U113" s="42">
        <v>890.3852539205435</v>
      </c>
      <c r="V113" s="42">
        <v>889.5552539205436</v>
      </c>
      <c r="W113" s="42">
        <v>1037.2452539205435</v>
      </c>
      <c r="X113" s="42">
        <v>1044.4052539205436</v>
      </c>
      <c r="Y113" s="42">
        <v>810.4152539205436</v>
      </c>
    </row>
    <row r="114" spans="1:25" ht="15.75" customHeight="1">
      <c r="A114" s="41">
        <f t="shared" si="2"/>
        <v>43142</v>
      </c>
      <c r="B114" s="42">
        <v>729.9052539205436</v>
      </c>
      <c r="C114" s="42">
        <v>744.3652539205435</v>
      </c>
      <c r="D114" s="42">
        <v>777.6952539205436</v>
      </c>
      <c r="E114" s="42">
        <v>804.0252539205435</v>
      </c>
      <c r="F114" s="42">
        <v>818.7652539205435</v>
      </c>
      <c r="G114" s="42">
        <v>796.3352539205436</v>
      </c>
      <c r="H114" s="42">
        <v>727.5052539205435</v>
      </c>
      <c r="I114" s="42">
        <v>726.3152539205436</v>
      </c>
      <c r="J114" s="42">
        <v>760.8652539205435</v>
      </c>
      <c r="K114" s="42">
        <v>797.7752539205435</v>
      </c>
      <c r="L114" s="42">
        <v>840.9052539205436</v>
      </c>
      <c r="M114" s="42">
        <v>854.0752539205436</v>
      </c>
      <c r="N114" s="42">
        <v>880.1952539205436</v>
      </c>
      <c r="O114" s="42">
        <v>878.8652539205435</v>
      </c>
      <c r="P114" s="42">
        <v>813.7152539205435</v>
      </c>
      <c r="Q114" s="42">
        <v>825.9952539205435</v>
      </c>
      <c r="R114" s="42">
        <v>867.7852539205436</v>
      </c>
      <c r="S114" s="42">
        <v>1145.5952539205437</v>
      </c>
      <c r="T114" s="42">
        <v>1034.6552539205436</v>
      </c>
      <c r="U114" s="42">
        <v>892.1052539205435</v>
      </c>
      <c r="V114" s="42">
        <v>910.8552539205435</v>
      </c>
      <c r="W114" s="42">
        <v>1092.6452539205436</v>
      </c>
      <c r="X114" s="42">
        <v>1007.4252539205436</v>
      </c>
      <c r="Y114" s="42">
        <v>813.7052539205436</v>
      </c>
    </row>
    <row r="115" spans="1:25" ht="15.75" customHeight="1">
      <c r="A115" s="41">
        <f t="shared" si="2"/>
        <v>43143</v>
      </c>
      <c r="B115" s="42">
        <v>719.5352539205436</v>
      </c>
      <c r="C115" s="42">
        <v>740.3552539205435</v>
      </c>
      <c r="D115" s="42">
        <v>774.6152539205435</v>
      </c>
      <c r="E115" s="42">
        <v>800.3052539205436</v>
      </c>
      <c r="F115" s="42">
        <v>818.0152539205435</v>
      </c>
      <c r="G115" s="42">
        <v>796.0352539205436</v>
      </c>
      <c r="H115" s="42">
        <v>741.2052539205436</v>
      </c>
      <c r="I115" s="42">
        <v>884.7752539205435</v>
      </c>
      <c r="J115" s="42">
        <v>783.0552539205436</v>
      </c>
      <c r="K115" s="42">
        <v>834.8152539205436</v>
      </c>
      <c r="L115" s="42">
        <v>883.2152539205435</v>
      </c>
      <c r="M115" s="42">
        <v>873.3152539205436</v>
      </c>
      <c r="N115" s="42">
        <v>897.6352539205435</v>
      </c>
      <c r="O115" s="42">
        <v>869.9952539205435</v>
      </c>
      <c r="P115" s="42">
        <v>900.6452539205435</v>
      </c>
      <c r="Q115" s="42">
        <v>816.9752539205435</v>
      </c>
      <c r="R115" s="42">
        <v>863.3052539205436</v>
      </c>
      <c r="S115" s="42">
        <v>1142.3952539205436</v>
      </c>
      <c r="T115" s="42">
        <v>874.4952539205435</v>
      </c>
      <c r="U115" s="42">
        <v>869.9152539205436</v>
      </c>
      <c r="V115" s="42">
        <v>890.8752539205435</v>
      </c>
      <c r="W115" s="42">
        <v>986.2652539205435</v>
      </c>
      <c r="X115" s="42">
        <v>1019.6252539205435</v>
      </c>
      <c r="Y115" s="42">
        <v>882.9052539205436</v>
      </c>
    </row>
    <row r="116" spans="1:25" ht="15.75" customHeight="1">
      <c r="A116" s="41">
        <f t="shared" si="2"/>
        <v>43144</v>
      </c>
      <c r="B116" s="42">
        <v>722.3052539205436</v>
      </c>
      <c r="C116" s="42">
        <v>747.8452539205435</v>
      </c>
      <c r="D116" s="42">
        <v>774.6752539205436</v>
      </c>
      <c r="E116" s="42">
        <v>802.1052539205435</v>
      </c>
      <c r="F116" s="42">
        <v>817.8352539205436</v>
      </c>
      <c r="G116" s="42">
        <v>799.7052539205436</v>
      </c>
      <c r="H116" s="42">
        <v>743.6452539205435</v>
      </c>
      <c r="I116" s="42">
        <v>886.5752539205436</v>
      </c>
      <c r="J116" s="42">
        <v>732.2852539205436</v>
      </c>
      <c r="K116" s="42">
        <v>783.3352539205436</v>
      </c>
      <c r="L116" s="42">
        <v>824.5652539205436</v>
      </c>
      <c r="M116" s="42">
        <v>818.8052539205436</v>
      </c>
      <c r="N116" s="42">
        <v>835.1952539205436</v>
      </c>
      <c r="O116" s="42">
        <v>824.4552539205436</v>
      </c>
      <c r="P116" s="42">
        <v>772.3452539205435</v>
      </c>
      <c r="Q116" s="42">
        <v>772.8552539205435</v>
      </c>
      <c r="R116" s="42">
        <v>803.9452539205436</v>
      </c>
      <c r="S116" s="42">
        <v>1016.4952539205435</v>
      </c>
      <c r="T116" s="42">
        <v>817.0552539205436</v>
      </c>
      <c r="U116" s="42">
        <v>810.6952539205436</v>
      </c>
      <c r="V116" s="42">
        <v>828.8652539205435</v>
      </c>
      <c r="W116" s="42">
        <v>923.2152539205435</v>
      </c>
      <c r="X116" s="42">
        <v>914.8852539205435</v>
      </c>
      <c r="Y116" s="42">
        <v>804.7752539205435</v>
      </c>
    </row>
    <row r="117" spans="1:25" ht="15.75" customHeight="1">
      <c r="A117" s="41">
        <f t="shared" si="2"/>
        <v>43145</v>
      </c>
      <c r="B117" s="42">
        <v>691.3452539205435</v>
      </c>
      <c r="C117" s="42">
        <v>766.6652539205436</v>
      </c>
      <c r="D117" s="42">
        <v>790.1552539205436</v>
      </c>
      <c r="E117" s="42">
        <v>816.5352539205436</v>
      </c>
      <c r="F117" s="42">
        <v>828.6752539205436</v>
      </c>
      <c r="G117" s="42">
        <v>808.3052539205436</v>
      </c>
      <c r="H117" s="42">
        <v>718.0952539205435</v>
      </c>
      <c r="I117" s="42">
        <v>833.4852539205435</v>
      </c>
      <c r="J117" s="42">
        <v>721.4452539205436</v>
      </c>
      <c r="K117" s="42">
        <v>794.1852539205436</v>
      </c>
      <c r="L117" s="42">
        <v>778.1652539205436</v>
      </c>
      <c r="M117" s="42">
        <v>737.7352539205435</v>
      </c>
      <c r="N117" s="42">
        <v>781.8852539205435</v>
      </c>
      <c r="O117" s="42">
        <v>817.6352539205435</v>
      </c>
      <c r="P117" s="42">
        <v>787.7652539205435</v>
      </c>
      <c r="Q117" s="42">
        <v>790.3752539205435</v>
      </c>
      <c r="R117" s="42">
        <v>785.2552539205435</v>
      </c>
      <c r="S117" s="42">
        <v>946.0052539205435</v>
      </c>
      <c r="T117" s="42">
        <v>752.9952539205435</v>
      </c>
      <c r="U117" s="42">
        <v>776.4852539205435</v>
      </c>
      <c r="V117" s="42">
        <v>798.4452539205436</v>
      </c>
      <c r="W117" s="42">
        <v>928.7552539205435</v>
      </c>
      <c r="X117" s="42">
        <v>856.9452539205436</v>
      </c>
      <c r="Y117" s="42">
        <v>779.0552539205436</v>
      </c>
    </row>
    <row r="118" spans="1:25" ht="15.75" customHeight="1">
      <c r="A118" s="41">
        <f t="shared" si="2"/>
        <v>43146</v>
      </c>
      <c r="B118" s="42">
        <v>671.0152539205435</v>
      </c>
      <c r="C118" s="42">
        <v>732.7852539205436</v>
      </c>
      <c r="D118" s="42">
        <v>782.7852539205436</v>
      </c>
      <c r="E118" s="42">
        <v>814.2652539205435</v>
      </c>
      <c r="F118" s="42">
        <v>829.0652539205436</v>
      </c>
      <c r="G118" s="42">
        <v>796.0452539205436</v>
      </c>
      <c r="H118" s="42">
        <v>666.7752539205435</v>
      </c>
      <c r="I118" s="42">
        <v>799.9652539205435</v>
      </c>
      <c r="J118" s="42">
        <v>715.0552539205436</v>
      </c>
      <c r="K118" s="42">
        <v>802.2752539205435</v>
      </c>
      <c r="L118" s="42">
        <v>835.1252539205435</v>
      </c>
      <c r="M118" s="42">
        <v>830.0852539205436</v>
      </c>
      <c r="N118" s="42">
        <v>866.5452539205436</v>
      </c>
      <c r="O118" s="42">
        <v>883.4752539205435</v>
      </c>
      <c r="P118" s="42">
        <v>823.1352539205435</v>
      </c>
      <c r="Q118" s="42">
        <v>826.5952539205435</v>
      </c>
      <c r="R118" s="42">
        <v>877.9652539205435</v>
      </c>
      <c r="S118" s="42">
        <v>935.3852539205435</v>
      </c>
      <c r="T118" s="42">
        <v>767.5852539205436</v>
      </c>
      <c r="U118" s="42">
        <v>752.7752539205435</v>
      </c>
      <c r="V118" s="42">
        <v>757.9452539205436</v>
      </c>
      <c r="W118" s="42">
        <v>916.2252539205435</v>
      </c>
      <c r="X118" s="42">
        <v>878.9952539205435</v>
      </c>
      <c r="Y118" s="42">
        <v>771.4652539205435</v>
      </c>
    </row>
    <row r="119" spans="1:25" ht="15.75" customHeight="1">
      <c r="A119" s="41">
        <f t="shared" si="2"/>
        <v>43147</v>
      </c>
      <c r="B119" s="42">
        <v>715.4052539205436</v>
      </c>
      <c r="C119" s="42">
        <v>739.0852539205436</v>
      </c>
      <c r="D119" s="42">
        <v>788.4052539205436</v>
      </c>
      <c r="E119" s="42">
        <v>814.7952539205436</v>
      </c>
      <c r="F119" s="42">
        <v>835.9752539205435</v>
      </c>
      <c r="G119" s="42">
        <v>816.5852539205436</v>
      </c>
      <c r="H119" s="42">
        <v>719.8452539205435</v>
      </c>
      <c r="I119" s="42">
        <v>930.1152539205435</v>
      </c>
      <c r="J119" s="42">
        <v>730.0052539205435</v>
      </c>
      <c r="K119" s="42">
        <v>852.3752539205435</v>
      </c>
      <c r="L119" s="42">
        <v>888.4252539205436</v>
      </c>
      <c r="M119" s="42">
        <v>886.6752539205436</v>
      </c>
      <c r="N119" s="42">
        <v>931.6952539205436</v>
      </c>
      <c r="O119" s="42">
        <v>951.2552539205435</v>
      </c>
      <c r="P119" s="42">
        <v>876.7952539205436</v>
      </c>
      <c r="Q119" s="42">
        <v>891.0052539205435</v>
      </c>
      <c r="R119" s="42">
        <v>939.7852539205436</v>
      </c>
      <c r="S119" s="42">
        <v>1130.9452539205436</v>
      </c>
      <c r="T119" s="42">
        <v>806.6252539205435</v>
      </c>
      <c r="U119" s="42">
        <v>796.8552539205435</v>
      </c>
      <c r="V119" s="42">
        <v>800.4752539205435</v>
      </c>
      <c r="W119" s="42">
        <v>954.0052539205435</v>
      </c>
      <c r="X119" s="42">
        <v>1007.3452539205435</v>
      </c>
      <c r="Y119" s="42">
        <v>786.0652539205436</v>
      </c>
    </row>
    <row r="120" spans="1:25" ht="15.75" customHeight="1">
      <c r="A120" s="41">
        <f t="shared" si="2"/>
        <v>43148</v>
      </c>
      <c r="B120" s="42">
        <v>694.0152539205435</v>
      </c>
      <c r="C120" s="42">
        <v>723.4052539205436</v>
      </c>
      <c r="D120" s="42">
        <v>761.2152539205435</v>
      </c>
      <c r="E120" s="42">
        <v>789.7452539205435</v>
      </c>
      <c r="F120" s="42">
        <v>803.3952539205435</v>
      </c>
      <c r="G120" s="42">
        <v>806.6552539205436</v>
      </c>
      <c r="H120" s="42">
        <v>742.5852539205436</v>
      </c>
      <c r="I120" s="42">
        <v>803.2452539205435</v>
      </c>
      <c r="J120" s="42">
        <v>723.6752539205436</v>
      </c>
      <c r="K120" s="42">
        <v>758.0352539205436</v>
      </c>
      <c r="L120" s="42">
        <v>806.0052539205435</v>
      </c>
      <c r="M120" s="42">
        <v>818.1252539205435</v>
      </c>
      <c r="N120" s="42">
        <v>849.0552539205436</v>
      </c>
      <c r="O120" s="42">
        <v>844.1852539205436</v>
      </c>
      <c r="P120" s="42">
        <v>782.8452539205435</v>
      </c>
      <c r="Q120" s="42">
        <v>798.3752539205435</v>
      </c>
      <c r="R120" s="42">
        <v>839.8052539205436</v>
      </c>
      <c r="S120" s="42">
        <v>1123.5252539205435</v>
      </c>
      <c r="T120" s="42">
        <v>813.8252539205436</v>
      </c>
      <c r="U120" s="42">
        <v>807.9052539205436</v>
      </c>
      <c r="V120" s="42">
        <v>826.7252539205435</v>
      </c>
      <c r="W120" s="42">
        <v>934.0652539205436</v>
      </c>
      <c r="X120" s="42">
        <v>996.8452539205435</v>
      </c>
      <c r="Y120" s="42">
        <v>804.8952539205435</v>
      </c>
    </row>
    <row r="121" spans="1:25" ht="15.75" customHeight="1">
      <c r="A121" s="41">
        <f t="shared" si="2"/>
        <v>43149</v>
      </c>
      <c r="B121" s="42">
        <v>748.4452539205436</v>
      </c>
      <c r="C121" s="42">
        <v>791.6852539205436</v>
      </c>
      <c r="D121" s="42">
        <v>818.3152539205436</v>
      </c>
      <c r="E121" s="42">
        <v>846.9652539205435</v>
      </c>
      <c r="F121" s="42">
        <v>870.1552539205436</v>
      </c>
      <c r="G121" s="42">
        <v>851.5552539205436</v>
      </c>
      <c r="H121" s="42">
        <v>788.3052539205436</v>
      </c>
      <c r="I121" s="42">
        <v>858.2652539205435</v>
      </c>
      <c r="J121" s="42">
        <v>806.3252539205436</v>
      </c>
      <c r="K121" s="42">
        <v>746.2352539205435</v>
      </c>
      <c r="L121" s="42">
        <v>825.7752539205435</v>
      </c>
      <c r="M121" s="42">
        <v>886.1052539205435</v>
      </c>
      <c r="N121" s="42">
        <v>911.0352539205436</v>
      </c>
      <c r="O121" s="42">
        <v>899.2652539205435</v>
      </c>
      <c r="P121" s="42">
        <v>866.5352539205436</v>
      </c>
      <c r="Q121" s="42">
        <v>878.3852539205435</v>
      </c>
      <c r="R121" s="42">
        <v>946.3152539205436</v>
      </c>
      <c r="S121" s="42">
        <v>1128.9052539205436</v>
      </c>
      <c r="T121" s="42">
        <v>927.3952539205435</v>
      </c>
      <c r="U121" s="42">
        <v>896.9552539205436</v>
      </c>
      <c r="V121" s="42">
        <v>806.5552539205436</v>
      </c>
      <c r="W121" s="42">
        <v>925.5052539205435</v>
      </c>
      <c r="X121" s="42">
        <v>1029.7352539205435</v>
      </c>
      <c r="Y121" s="42">
        <v>880.0352539205436</v>
      </c>
    </row>
    <row r="122" spans="1:25" ht="15.75" customHeight="1">
      <c r="A122" s="41">
        <f t="shared" si="2"/>
        <v>43150</v>
      </c>
      <c r="B122" s="42">
        <v>737.7652539205435</v>
      </c>
      <c r="C122" s="42">
        <v>761.3852539205435</v>
      </c>
      <c r="D122" s="42">
        <v>804.9852539205435</v>
      </c>
      <c r="E122" s="42">
        <v>830.0852539205436</v>
      </c>
      <c r="F122" s="42">
        <v>841.7052539205436</v>
      </c>
      <c r="G122" s="42">
        <v>820.7252539205435</v>
      </c>
      <c r="H122" s="42">
        <v>722.5052539205435</v>
      </c>
      <c r="I122" s="42">
        <v>872.2452539205435</v>
      </c>
      <c r="J122" s="42">
        <v>769.0352539205436</v>
      </c>
      <c r="K122" s="42">
        <v>810.8452539205435</v>
      </c>
      <c r="L122" s="42">
        <v>829.4852539205435</v>
      </c>
      <c r="M122" s="42">
        <v>866.2852539205436</v>
      </c>
      <c r="N122" s="42">
        <v>920.2852539205436</v>
      </c>
      <c r="O122" s="42">
        <v>917.0052539205435</v>
      </c>
      <c r="P122" s="42">
        <v>874.9752539205435</v>
      </c>
      <c r="Q122" s="42">
        <v>929.1152539205435</v>
      </c>
      <c r="R122" s="42">
        <v>979.8952539205435</v>
      </c>
      <c r="S122" s="42">
        <v>1136.6452539205436</v>
      </c>
      <c r="T122" s="42">
        <v>813.1752539205436</v>
      </c>
      <c r="U122" s="42">
        <v>796.1852539205436</v>
      </c>
      <c r="V122" s="42">
        <v>792.4552539205436</v>
      </c>
      <c r="W122" s="42">
        <v>920.6652539205436</v>
      </c>
      <c r="X122" s="42">
        <v>907.2152539205435</v>
      </c>
      <c r="Y122" s="42">
        <v>805.6752539205436</v>
      </c>
    </row>
    <row r="123" spans="1:25" ht="15.75" customHeight="1">
      <c r="A123" s="41">
        <f t="shared" si="2"/>
        <v>43151</v>
      </c>
      <c r="B123" s="42">
        <v>695.9752539205435</v>
      </c>
      <c r="C123" s="42">
        <v>759.2552539205435</v>
      </c>
      <c r="D123" s="42">
        <v>802.1752539205436</v>
      </c>
      <c r="E123" s="42">
        <v>827.5952539205435</v>
      </c>
      <c r="F123" s="42">
        <v>839.3952539205435</v>
      </c>
      <c r="G123" s="42">
        <v>817.7252539205435</v>
      </c>
      <c r="H123" s="42">
        <v>714.5952539205435</v>
      </c>
      <c r="I123" s="42">
        <v>870.5952539205435</v>
      </c>
      <c r="J123" s="42">
        <v>731.1152539205435</v>
      </c>
      <c r="K123" s="42">
        <v>815.8252539205436</v>
      </c>
      <c r="L123" s="42">
        <v>780.4552539205436</v>
      </c>
      <c r="M123" s="42">
        <v>871.3752539205435</v>
      </c>
      <c r="N123" s="42">
        <v>928.3052539205436</v>
      </c>
      <c r="O123" s="42">
        <v>923.8852539205435</v>
      </c>
      <c r="P123" s="42">
        <v>814.9552539205436</v>
      </c>
      <c r="Q123" s="42">
        <v>937.7452539205435</v>
      </c>
      <c r="R123" s="42">
        <v>899.6252539205435</v>
      </c>
      <c r="S123" s="42">
        <v>1162.0352539205435</v>
      </c>
      <c r="T123" s="42">
        <v>793.9452539205436</v>
      </c>
      <c r="U123" s="42">
        <v>792.4352539205436</v>
      </c>
      <c r="V123" s="42">
        <v>798.9352539205436</v>
      </c>
      <c r="W123" s="42">
        <v>922.5252539205435</v>
      </c>
      <c r="X123" s="42">
        <v>910.5252539205435</v>
      </c>
      <c r="Y123" s="42">
        <v>808.4252539205436</v>
      </c>
    </row>
    <row r="124" spans="1:25" ht="15.75" customHeight="1">
      <c r="A124" s="41">
        <f t="shared" si="2"/>
        <v>43152</v>
      </c>
      <c r="B124" s="42">
        <v>683.9452539205436</v>
      </c>
      <c r="C124" s="42">
        <v>738.2552539205435</v>
      </c>
      <c r="D124" s="42">
        <v>778.8952539205435</v>
      </c>
      <c r="E124" s="42">
        <v>805.8152539205436</v>
      </c>
      <c r="F124" s="42">
        <v>821.0452539205436</v>
      </c>
      <c r="G124" s="42">
        <v>794.9552539205436</v>
      </c>
      <c r="H124" s="42">
        <v>721.5052539205435</v>
      </c>
      <c r="I124" s="42">
        <v>868.5952539205435</v>
      </c>
      <c r="J124" s="42">
        <v>740.7252539205435</v>
      </c>
      <c r="K124" s="42">
        <v>859.0952539205435</v>
      </c>
      <c r="L124" s="42">
        <v>846.6252539205435</v>
      </c>
      <c r="M124" s="42">
        <v>935.2952539205436</v>
      </c>
      <c r="N124" s="42">
        <v>825.7552539205435</v>
      </c>
      <c r="O124" s="42">
        <v>814.6252539205435</v>
      </c>
      <c r="P124" s="42">
        <v>809.6552539205436</v>
      </c>
      <c r="Q124" s="42">
        <v>765.0252539205435</v>
      </c>
      <c r="R124" s="42">
        <v>834.4552539205436</v>
      </c>
      <c r="S124" s="42">
        <v>1134.1752539205436</v>
      </c>
      <c r="T124" s="42">
        <v>792.9152539205436</v>
      </c>
      <c r="U124" s="42">
        <v>795.0552539205436</v>
      </c>
      <c r="V124" s="42">
        <v>813.9552539205436</v>
      </c>
      <c r="W124" s="42">
        <v>926.7952539205436</v>
      </c>
      <c r="X124" s="42">
        <v>1005.8052539205436</v>
      </c>
      <c r="Y124" s="42">
        <v>858.9752539205435</v>
      </c>
    </row>
    <row r="125" spans="1:25" ht="15.75" customHeight="1">
      <c r="A125" s="41">
        <f t="shared" si="2"/>
        <v>43153</v>
      </c>
      <c r="B125" s="42">
        <v>691.0052539205435</v>
      </c>
      <c r="C125" s="42">
        <v>753.7152539205435</v>
      </c>
      <c r="D125" s="42">
        <v>800.3852539205435</v>
      </c>
      <c r="E125" s="42">
        <v>828.5652539205436</v>
      </c>
      <c r="F125" s="42">
        <v>841.2552539205435</v>
      </c>
      <c r="G125" s="42">
        <v>815.9652539205435</v>
      </c>
      <c r="H125" s="42">
        <v>734.9552539205436</v>
      </c>
      <c r="I125" s="42">
        <v>829.3752539205435</v>
      </c>
      <c r="J125" s="42">
        <v>701.1552539205436</v>
      </c>
      <c r="K125" s="42">
        <v>805.7652539205435</v>
      </c>
      <c r="L125" s="42">
        <v>817.8952539205435</v>
      </c>
      <c r="M125" s="42">
        <v>884.2552539205435</v>
      </c>
      <c r="N125" s="42">
        <v>861.9552539205436</v>
      </c>
      <c r="O125" s="42">
        <v>843.1252539205435</v>
      </c>
      <c r="P125" s="42">
        <v>827.2052539205436</v>
      </c>
      <c r="Q125" s="42">
        <v>765.6352539205435</v>
      </c>
      <c r="R125" s="42">
        <v>801.9052539205436</v>
      </c>
      <c r="S125" s="42">
        <v>1093.5552539205435</v>
      </c>
      <c r="T125" s="42">
        <v>839.8852539205435</v>
      </c>
      <c r="U125" s="42">
        <v>839.9352539205436</v>
      </c>
      <c r="V125" s="42">
        <v>862.3952539205435</v>
      </c>
      <c r="W125" s="42">
        <v>995.0252539205435</v>
      </c>
      <c r="X125" s="42">
        <v>973.7552539205435</v>
      </c>
      <c r="Y125" s="42">
        <v>767.0352539205436</v>
      </c>
    </row>
    <row r="126" spans="1:25" ht="15.75" customHeight="1">
      <c r="A126" s="41">
        <f t="shared" si="2"/>
        <v>43154</v>
      </c>
      <c r="B126" s="42">
        <v>705.9752539205435</v>
      </c>
      <c r="C126" s="42">
        <v>760.4552539205436</v>
      </c>
      <c r="D126" s="42">
        <v>792.6352539205435</v>
      </c>
      <c r="E126" s="42">
        <v>822.3352539205436</v>
      </c>
      <c r="F126" s="42">
        <v>835.0852539205436</v>
      </c>
      <c r="G126" s="42">
        <v>806.6152539205435</v>
      </c>
      <c r="H126" s="42">
        <v>761.7052539205436</v>
      </c>
      <c r="I126" s="42">
        <v>798.7352539205435</v>
      </c>
      <c r="J126" s="42">
        <v>755.1952539205436</v>
      </c>
      <c r="K126" s="42">
        <v>778.2252539205435</v>
      </c>
      <c r="L126" s="42">
        <v>862.5052539205435</v>
      </c>
      <c r="M126" s="42">
        <v>771.8452539205435</v>
      </c>
      <c r="N126" s="42">
        <v>753.5952539205435</v>
      </c>
      <c r="O126" s="42">
        <v>747.4452539205436</v>
      </c>
      <c r="P126" s="42">
        <v>739.6552539205436</v>
      </c>
      <c r="Q126" s="42">
        <v>778.8652539205435</v>
      </c>
      <c r="R126" s="42">
        <v>893.9852539205435</v>
      </c>
      <c r="S126" s="42">
        <v>1051.2152539205435</v>
      </c>
      <c r="T126" s="42">
        <v>814.1652539205436</v>
      </c>
      <c r="U126" s="42">
        <v>827.7752539205435</v>
      </c>
      <c r="V126" s="42">
        <v>852.1052539205435</v>
      </c>
      <c r="W126" s="42">
        <v>992.0452539205436</v>
      </c>
      <c r="X126" s="42">
        <v>956.5352539205436</v>
      </c>
      <c r="Y126" s="42">
        <v>834.4652539205435</v>
      </c>
    </row>
    <row r="127" spans="1:25" ht="15.75" customHeight="1">
      <c r="A127" s="41">
        <f t="shared" si="2"/>
        <v>43155</v>
      </c>
      <c r="B127" s="42">
        <v>737.1552539205436</v>
      </c>
      <c r="C127" s="42">
        <v>786.8652539205435</v>
      </c>
      <c r="D127" s="42">
        <v>831.0752539205436</v>
      </c>
      <c r="E127" s="42">
        <v>863.4452539205436</v>
      </c>
      <c r="F127" s="42">
        <v>885.8952539205435</v>
      </c>
      <c r="G127" s="42">
        <v>865.7052539205436</v>
      </c>
      <c r="H127" s="42">
        <v>878.6952539205436</v>
      </c>
      <c r="I127" s="42">
        <v>873.9152539205436</v>
      </c>
      <c r="J127" s="42">
        <v>868.6852539205436</v>
      </c>
      <c r="K127" s="42">
        <v>775.8052539205436</v>
      </c>
      <c r="L127" s="42">
        <v>765.7152539205435</v>
      </c>
      <c r="M127" s="42">
        <v>733.9852539205435</v>
      </c>
      <c r="N127" s="42">
        <v>758.4752539205435</v>
      </c>
      <c r="O127" s="42">
        <v>781.2252539205435</v>
      </c>
      <c r="P127" s="42">
        <v>813.2252539205435</v>
      </c>
      <c r="Q127" s="42">
        <v>855.3352539205436</v>
      </c>
      <c r="R127" s="42">
        <v>901.6852539205436</v>
      </c>
      <c r="S127" s="42">
        <v>1033.9852539205435</v>
      </c>
      <c r="T127" s="42">
        <v>829.6852539205436</v>
      </c>
      <c r="U127" s="42">
        <v>831.1252539205435</v>
      </c>
      <c r="V127" s="42">
        <v>833.5852539205436</v>
      </c>
      <c r="W127" s="42">
        <v>965.5552539205436</v>
      </c>
      <c r="X127" s="42">
        <v>984.7152539205435</v>
      </c>
      <c r="Y127" s="42">
        <v>793.9852539205435</v>
      </c>
    </row>
    <row r="128" spans="1:25" ht="15.75" customHeight="1">
      <c r="A128" s="41">
        <f t="shared" si="2"/>
        <v>43156</v>
      </c>
      <c r="B128" s="42">
        <v>707.9652539205435</v>
      </c>
      <c r="C128" s="42">
        <v>776.6852539205436</v>
      </c>
      <c r="D128" s="42">
        <v>820.1752539205436</v>
      </c>
      <c r="E128" s="42">
        <v>844.2752539205435</v>
      </c>
      <c r="F128" s="42">
        <v>867.3052539205436</v>
      </c>
      <c r="G128" s="42">
        <v>851.8752539205435</v>
      </c>
      <c r="H128" s="42">
        <v>815.2352539205435</v>
      </c>
      <c r="I128" s="42">
        <v>811.0252539205435</v>
      </c>
      <c r="J128" s="42">
        <v>844.7952539205436</v>
      </c>
      <c r="K128" s="42">
        <v>758.5952539205435</v>
      </c>
      <c r="L128" s="42">
        <v>801.3452539205435</v>
      </c>
      <c r="M128" s="42">
        <v>744.9252539205436</v>
      </c>
      <c r="N128" s="42">
        <v>741.5552539205436</v>
      </c>
      <c r="O128" s="42">
        <v>820.6852539205436</v>
      </c>
      <c r="P128" s="42">
        <v>834.1452539205435</v>
      </c>
      <c r="Q128" s="42">
        <v>873.0052539205435</v>
      </c>
      <c r="R128" s="42">
        <v>918.6852539205436</v>
      </c>
      <c r="S128" s="42">
        <v>1029.7652539205435</v>
      </c>
      <c r="T128" s="42">
        <v>831.2652539205435</v>
      </c>
      <c r="U128" s="42">
        <v>829.8752539205435</v>
      </c>
      <c r="V128" s="42">
        <v>836.6952539205436</v>
      </c>
      <c r="W128" s="42">
        <v>948.1352539205435</v>
      </c>
      <c r="X128" s="42">
        <v>991.7952539205436</v>
      </c>
      <c r="Y128" s="42">
        <v>800.9752539205435</v>
      </c>
    </row>
    <row r="129" spans="1:25" ht="15.75" customHeight="1">
      <c r="A129" s="41">
        <f t="shared" si="2"/>
        <v>43157</v>
      </c>
      <c r="B129" s="42">
        <v>724.5252539205435</v>
      </c>
      <c r="C129" s="42">
        <v>768.3052539205436</v>
      </c>
      <c r="D129" s="42">
        <v>801.8852539205435</v>
      </c>
      <c r="E129" s="42">
        <v>833.6252539205435</v>
      </c>
      <c r="F129" s="42">
        <v>846.0352539205436</v>
      </c>
      <c r="G129" s="42">
        <v>814.0352539205436</v>
      </c>
      <c r="H129" s="42">
        <v>745.5252539205435</v>
      </c>
      <c r="I129" s="42">
        <v>894.9952539205435</v>
      </c>
      <c r="J129" s="42">
        <v>772.8952539205435</v>
      </c>
      <c r="K129" s="42">
        <v>840.2152539205435</v>
      </c>
      <c r="L129" s="42">
        <v>800.8552539205435</v>
      </c>
      <c r="M129" s="42">
        <v>799.3852539205435</v>
      </c>
      <c r="N129" s="42">
        <v>835.1552539205436</v>
      </c>
      <c r="O129" s="42">
        <v>808.9552539205436</v>
      </c>
      <c r="P129" s="42">
        <v>820.5452539205436</v>
      </c>
      <c r="Q129" s="42">
        <v>818.1352539205435</v>
      </c>
      <c r="R129" s="42">
        <v>804.6752539205436</v>
      </c>
      <c r="S129" s="42">
        <v>1042.0552539205435</v>
      </c>
      <c r="T129" s="42">
        <v>817.1052539205435</v>
      </c>
      <c r="U129" s="42">
        <v>819.4152539205436</v>
      </c>
      <c r="V129" s="42">
        <v>822.0252539205435</v>
      </c>
      <c r="W129" s="42">
        <v>943.1252539205435</v>
      </c>
      <c r="X129" s="42">
        <v>1001.5952539205435</v>
      </c>
      <c r="Y129" s="42">
        <v>797.6652539205436</v>
      </c>
    </row>
    <row r="130" spans="1:25" ht="15.75" customHeight="1">
      <c r="A130" s="41">
        <f t="shared" si="2"/>
        <v>43158</v>
      </c>
      <c r="B130" s="42">
        <v>707.4552539205436</v>
      </c>
      <c r="C130" s="42">
        <v>755.9352539205436</v>
      </c>
      <c r="D130" s="42">
        <v>801.5552539205436</v>
      </c>
      <c r="E130" s="42">
        <v>833.8652539205435</v>
      </c>
      <c r="F130" s="42">
        <v>848.4152539205436</v>
      </c>
      <c r="G130" s="42">
        <v>811.0852539205436</v>
      </c>
      <c r="H130" s="42">
        <v>747.4152539205436</v>
      </c>
      <c r="I130" s="42">
        <v>844.1352539205435</v>
      </c>
      <c r="J130" s="42">
        <v>721.3252539205436</v>
      </c>
      <c r="K130" s="42">
        <v>722.4752539205435</v>
      </c>
      <c r="L130" s="42">
        <v>737.9152539205436</v>
      </c>
      <c r="M130" s="42">
        <v>736.5452539205436</v>
      </c>
      <c r="N130" s="42">
        <v>727.9452539205436</v>
      </c>
      <c r="O130" s="42">
        <v>786.1052539205435</v>
      </c>
      <c r="P130" s="42">
        <v>759.6052539205435</v>
      </c>
      <c r="Q130" s="42">
        <v>773.2152539205435</v>
      </c>
      <c r="R130" s="42">
        <v>812.8752539205435</v>
      </c>
      <c r="S130" s="42">
        <v>946.2352539205435</v>
      </c>
      <c r="T130" s="42">
        <v>785.1952539205436</v>
      </c>
      <c r="U130" s="42">
        <v>779.7352539205435</v>
      </c>
      <c r="V130" s="42">
        <v>787.1652539205436</v>
      </c>
      <c r="W130" s="42">
        <v>907.3452539205435</v>
      </c>
      <c r="X130" s="42">
        <v>915.7552539205435</v>
      </c>
      <c r="Y130" s="42">
        <v>796.7352539205435</v>
      </c>
    </row>
    <row r="131" spans="1:25" ht="15.75" customHeight="1">
      <c r="A131" s="41">
        <f t="shared" si="2"/>
        <v>43159</v>
      </c>
      <c r="B131" s="42">
        <v>721.0852539205436</v>
      </c>
      <c r="C131" s="42">
        <v>787.9452539205436</v>
      </c>
      <c r="D131" s="42">
        <v>844.7352539205435</v>
      </c>
      <c r="E131" s="42">
        <v>876.2352539205435</v>
      </c>
      <c r="F131" s="42">
        <v>887.5452539205436</v>
      </c>
      <c r="G131" s="42">
        <v>853.7552539205435</v>
      </c>
      <c r="H131" s="42">
        <v>802.7652539205435</v>
      </c>
      <c r="I131" s="42">
        <v>754.9752539205435</v>
      </c>
      <c r="J131" s="42">
        <v>802.6752539205436</v>
      </c>
      <c r="K131" s="42">
        <v>760.8752539205435</v>
      </c>
      <c r="L131" s="42">
        <v>760.5052539205435</v>
      </c>
      <c r="M131" s="42">
        <v>755.7352539205435</v>
      </c>
      <c r="N131" s="42">
        <v>763.1552539205436</v>
      </c>
      <c r="O131" s="42">
        <v>752.9252539205436</v>
      </c>
      <c r="P131" s="42">
        <v>742.7952539205436</v>
      </c>
      <c r="Q131" s="42">
        <v>758.0152539205435</v>
      </c>
      <c r="R131" s="42">
        <v>812.2652539205435</v>
      </c>
      <c r="S131" s="42">
        <v>917.8752539205435</v>
      </c>
      <c r="T131" s="42">
        <v>820.9152539205436</v>
      </c>
      <c r="U131" s="42">
        <v>830.8152539205436</v>
      </c>
      <c r="V131" s="42">
        <v>855.0352539205436</v>
      </c>
      <c r="W131" s="42">
        <v>950.4052539205436</v>
      </c>
      <c r="X131" s="42">
        <v>851.8652539205435</v>
      </c>
      <c r="Y131" s="42">
        <v>751.2552539205435</v>
      </c>
    </row>
    <row r="132" spans="1:25" ht="15.75" customHeight="1">
      <c r="A132" s="41"/>
      <c r="B132" s="42"/>
      <c r="C132" s="42"/>
      <c r="D132" s="42"/>
      <c r="E132" s="42"/>
      <c r="F132" s="42"/>
      <c r="G132" s="42"/>
      <c r="H132" s="42"/>
      <c r="I132" s="42"/>
      <c r="J132" s="42"/>
      <c r="K132" s="42"/>
      <c r="L132" s="42"/>
      <c r="M132" s="42"/>
      <c r="N132" s="42"/>
      <c r="O132" s="42"/>
      <c r="P132" s="42"/>
      <c r="Q132" s="42"/>
      <c r="R132" s="42"/>
      <c r="S132" s="42"/>
      <c r="T132" s="42"/>
      <c r="U132" s="42"/>
      <c r="V132" s="42"/>
      <c r="W132" s="42"/>
      <c r="X132" s="42"/>
      <c r="Y132" s="42"/>
    </row>
    <row r="133" spans="1:25" ht="15.75" customHeight="1">
      <c r="A133" s="41"/>
      <c r="B133" s="42"/>
      <c r="C133" s="42"/>
      <c r="D133" s="42"/>
      <c r="E133" s="42"/>
      <c r="F133" s="42"/>
      <c r="G133" s="42"/>
      <c r="H133" s="42"/>
      <c r="I133" s="42"/>
      <c r="J133" s="42"/>
      <c r="K133" s="42"/>
      <c r="L133" s="42"/>
      <c r="M133" s="42"/>
      <c r="N133" s="42"/>
      <c r="O133" s="42"/>
      <c r="P133" s="42"/>
      <c r="Q133" s="42"/>
      <c r="R133" s="42"/>
      <c r="S133" s="42"/>
      <c r="T133" s="42"/>
      <c r="U133" s="42"/>
      <c r="V133" s="42"/>
      <c r="W133" s="42"/>
      <c r="X133" s="42"/>
      <c r="Y133" s="42"/>
    </row>
    <row r="134" spans="1:25" ht="15.75" customHeight="1">
      <c r="A134" s="41"/>
      <c r="B134" s="42"/>
      <c r="C134" s="42"/>
      <c r="D134" s="42"/>
      <c r="E134" s="42"/>
      <c r="F134" s="42"/>
      <c r="G134" s="42"/>
      <c r="H134" s="42"/>
      <c r="I134" s="42"/>
      <c r="J134" s="42"/>
      <c r="K134" s="42"/>
      <c r="L134" s="42"/>
      <c r="M134" s="42"/>
      <c r="N134" s="42"/>
      <c r="O134" s="42"/>
      <c r="P134" s="42"/>
      <c r="Q134" s="42"/>
      <c r="R134" s="42"/>
      <c r="S134" s="42"/>
      <c r="T134" s="42"/>
      <c r="U134" s="42"/>
      <c r="V134" s="42"/>
      <c r="W134" s="42"/>
      <c r="X134" s="42"/>
      <c r="Y134" s="42"/>
    </row>
    <row r="135" spans="1:25" ht="15.75" customHeight="1">
      <c r="A135" s="37" t="s">
        <v>78</v>
      </c>
      <c r="B135" s="38"/>
      <c r="C135" s="40" t="s">
        <v>110</v>
      </c>
      <c r="D135" s="38"/>
      <c r="E135" s="38"/>
      <c r="F135" s="38"/>
      <c r="G135" s="38"/>
      <c r="H135" s="38"/>
      <c r="I135" s="38"/>
      <c r="J135" s="38"/>
      <c r="K135" s="38"/>
      <c r="L135" s="38"/>
      <c r="M135" s="38"/>
      <c r="N135" s="38"/>
      <c r="O135" s="38"/>
      <c r="P135" s="38"/>
      <c r="Q135" s="38"/>
      <c r="R135" s="38"/>
      <c r="S135" s="38"/>
      <c r="T135" s="38"/>
      <c r="U135" s="38"/>
      <c r="V135" s="38"/>
      <c r="W135" s="38"/>
      <c r="X135" s="38"/>
      <c r="Y135" s="38"/>
    </row>
    <row r="136" spans="1:25" ht="15.75" customHeight="1">
      <c r="A136" s="37" t="s">
        <v>80</v>
      </c>
      <c r="B136" s="38"/>
      <c r="C136" s="38"/>
      <c r="D136" s="38"/>
      <c r="E136" s="38"/>
      <c r="F136" s="38"/>
      <c r="G136" s="40" t="str">
        <f>G99</f>
        <v>менее 150 кВт</v>
      </c>
      <c r="H136" s="38"/>
      <c r="I136" s="38"/>
      <c r="J136" s="38"/>
      <c r="K136" s="38"/>
      <c r="L136" s="38"/>
      <c r="M136" s="38"/>
      <c r="N136" s="38"/>
      <c r="O136" s="38"/>
      <c r="P136" s="38"/>
      <c r="Q136" s="38"/>
      <c r="R136" s="38"/>
      <c r="S136" s="38"/>
      <c r="T136" s="38"/>
      <c r="U136" s="38"/>
      <c r="V136" s="38"/>
      <c r="W136" s="38"/>
      <c r="X136" s="38"/>
      <c r="Y136" s="38"/>
    </row>
    <row r="137" spans="1:25" ht="15.75" customHeight="1">
      <c r="A137" s="89" t="s">
        <v>82</v>
      </c>
      <c r="B137" s="92" t="s">
        <v>83</v>
      </c>
      <c r="C137" s="93"/>
      <c r="D137" s="93"/>
      <c r="E137" s="93"/>
      <c r="F137" s="93"/>
      <c r="G137" s="93"/>
      <c r="H137" s="93"/>
      <c r="I137" s="93"/>
      <c r="J137" s="93"/>
      <c r="K137" s="93"/>
      <c r="L137" s="93"/>
      <c r="M137" s="93"/>
      <c r="N137" s="93"/>
      <c r="O137" s="93"/>
      <c r="P137" s="93"/>
      <c r="Q137" s="93"/>
      <c r="R137" s="93"/>
      <c r="S137" s="93"/>
      <c r="T137" s="93"/>
      <c r="U137" s="93"/>
      <c r="V137" s="93"/>
      <c r="W137" s="93"/>
      <c r="X137" s="93"/>
      <c r="Y137" s="94"/>
    </row>
    <row r="138" spans="1:25" ht="15.75" customHeight="1">
      <c r="A138" s="90"/>
      <c r="B138" s="95"/>
      <c r="C138" s="96"/>
      <c r="D138" s="96"/>
      <c r="E138" s="96"/>
      <c r="F138" s="96"/>
      <c r="G138" s="96"/>
      <c r="H138" s="96"/>
      <c r="I138" s="96"/>
      <c r="J138" s="96"/>
      <c r="K138" s="96"/>
      <c r="L138" s="96"/>
      <c r="M138" s="96"/>
      <c r="N138" s="96"/>
      <c r="O138" s="96"/>
      <c r="P138" s="96"/>
      <c r="Q138" s="96"/>
      <c r="R138" s="96"/>
      <c r="S138" s="96"/>
      <c r="T138" s="96"/>
      <c r="U138" s="96"/>
      <c r="V138" s="96"/>
      <c r="W138" s="96"/>
      <c r="X138" s="96"/>
      <c r="Y138" s="97"/>
    </row>
    <row r="139" spans="1:25" ht="15.75" customHeight="1">
      <c r="A139" s="90"/>
      <c r="B139" s="98" t="s">
        <v>84</v>
      </c>
      <c r="C139" s="98" t="s">
        <v>85</v>
      </c>
      <c r="D139" s="98" t="s">
        <v>86</v>
      </c>
      <c r="E139" s="98" t="s">
        <v>87</v>
      </c>
      <c r="F139" s="98" t="s">
        <v>88</v>
      </c>
      <c r="G139" s="98" t="s">
        <v>89</v>
      </c>
      <c r="H139" s="98" t="s">
        <v>90</v>
      </c>
      <c r="I139" s="98" t="s">
        <v>91</v>
      </c>
      <c r="J139" s="98" t="s">
        <v>92</v>
      </c>
      <c r="K139" s="98" t="s">
        <v>93</v>
      </c>
      <c r="L139" s="98" t="s">
        <v>94</v>
      </c>
      <c r="M139" s="98" t="s">
        <v>95</v>
      </c>
      <c r="N139" s="98" t="s">
        <v>96</v>
      </c>
      <c r="O139" s="98" t="s">
        <v>97</v>
      </c>
      <c r="P139" s="98" t="s">
        <v>98</v>
      </c>
      <c r="Q139" s="98" t="s">
        <v>99</v>
      </c>
      <c r="R139" s="98" t="s">
        <v>100</v>
      </c>
      <c r="S139" s="98" t="s">
        <v>101</v>
      </c>
      <c r="T139" s="98" t="s">
        <v>102</v>
      </c>
      <c r="U139" s="98" t="s">
        <v>103</v>
      </c>
      <c r="V139" s="98" t="s">
        <v>104</v>
      </c>
      <c r="W139" s="98" t="s">
        <v>105</v>
      </c>
      <c r="X139" s="98" t="s">
        <v>106</v>
      </c>
      <c r="Y139" s="98" t="s">
        <v>107</v>
      </c>
    </row>
    <row r="140" spans="1:25" ht="15.75" customHeight="1">
      <c r="A140" s="91"/>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row>
    <row r="141" spans="1:25" ht="15.75" customHeight="1">
      <c r="A141" s="41">
        <f>A104</f>
        <v>43132</v>
      </c>
      <c r="B141" s="42">
        <v>756.7255839205436</v>
      </c>
      <c r="C141" s="42">
        <v>709.6555839205436</v>
      </c>
      <c r="D141" s="42">
        <v>717.8955839205436</v>
      </c>
      <c r="E141" s="42">
        <v>741.1155839205436</v>
      </c>
      <c r="F141" s="42">
        <v>753.3955839205436</v>
      </c>
      <c r="G141" s="42">
        <v>745.0555839205435</v>
      </c>
      <c r="H141" s="42">
        <v>784.4655839205436</v>
      </c>
      <c r="I141" s="42">
        <v>1027.4555839205436</v>
      </c>
      <c r="J141" s="42">
        <v>844.1655839205436</v>
      </c>
      <c r="K141" s="42">
        <v>784.6355839205436</v>
      </c>
      <c r="L141" s="42">
        <v>857.5655839205435</v>
      </c>
      <c r="M141" s="42">
        <v>712.0655839205435</v>
      </c>
      <c r="N141" s="42">
        <v>737.1455839205436</v>
      </c>
      <c r="O141" s="42">
        <v>709.4355839205435</v>
      </c>
      <c r="P141" s="42">
        <v>737.4655839205436</v>
      </c>
      <c r="Q141" s="42">
        <v>762.8055839205435</v>
      </c>
      <c r="R141" s="42">
        <v>892.9555839205436</v>
      </c>
      <c r="S141" s="42">
        <v>1826.1255839205435</v>
      </c>
      <c r="T141" s="42">
        <v>1184.2955839205435</v>
      </c>
      <c r="U141" s="42">
        <v>1204.9755839205436</v>
      </c>
      <c r="V141" s="42">
        <v>828.9455839205436</v>
      </c>
      <c r="W141" s="42">
        <v>787.4155839205436</v>
      </c>
      <c r="X141" s="42">
        <v>971.7755839205436</v>
      </c>
      <c r="Y141" s="42">
        <v>843.5455839205435</v>
      </c>
    </row>
    <row r="142" spans="1:25" ht="15.75" customHeight="1">
      <c r="A142" s="41">
        <f>A141+1</f>
        <v>43133</v>
      </c>
      <c r="B142" s="42">
        <v>699.2155839205436</v>
      </c>
      <c r="C142" s="42">
        <v>702.0255839205436</v>
      </c>
      <c r="D142" s="42">
        <v>736.9155839205436</v>
      </c>
      <c r="E142" s="42">
        <v>760.3755839205436</v>
      </c>
      <c r="F142" s="42">
        <v>773.5755839205436</v>
      </c>
      <c r="G142" s="42">
        <v>762.5055839205436</v>
      </c>
      <c r="H142" s="42">
        <v>758.9455839205436</v>
      </c>
      <c r="I142" s="42">
        <v>906.0455839205435</v>
      </c>
      <c r="J142" s="42">
        <v>797.3555839205436</v>
      </c>
      <c r="K142" s="42">
        <v>1074.6355839205437</v>
      </c>
      <c r="L142" s="42">
        <v>924.3255839205436</v>
      </c>
      <c r="M142" s="42">
        <v>824.2655839205436</v>
      </c>
      <c r="N142" s="42">
        <v>739.3755839205436</v>
      </c>
      <c r="O142" s="42">
        <v>730.3755839205436</v>
      </c>
      <c r="P142" s="42">
        <v>752.0655839205435</v>
      </c>
      <c r="Q142" s="42">
        <v>752.7655839205436</v>
      </c>
      <c r="R142" s="42">
        <v>893.3055839205435</v>
      </c>
      <c r="S142" s="42">
        <v>1648.0055839205436</v>
      </c>
      <c r="T142" s="42">
        <v>984.5255839205436</v>
      </c>
      <c r="U142" s="42">
        <v>774.4655839205436</v>
      </c>
      <c r="V142" s="42">
        <v>765.5855839205436</v>
      </c>
      <c r="W142" s="42">
        <v>893.6055839205436</v>
      </c>
      <c r="X142" s="42">
        <v>919.3655839205436</v>
      </c>
      <c r="Y142" s="42">
        <v>803.9055839205436</v>
      </c>
    </row>
    <row r="143" spans="1:25" ht="15.75" customHeight="1">
      <c r="A143" s="41">
        <f aca="true" t="shared" si="3" ref="A143:A171">A142+1</f>
        <v>43134</v>
      </c>
      <c r="B143" s="42">
        <v>697.1455839205436</v>
      </c>
      <c r="C143" s="42">
        <v>729.5355839205436</v>
      </c>
      <c r="D143" s="42">
        <v>753.5555839205435</v>
      </c>
      <c r="E143" s="42">
        <v>776.6455839205436</v>
      </c>
      <c r="F143" s="42">
        <v>787.7255839205436</v>
      </c>
      <c r="G143" s="42">
        <v>760.6755839205435</v>
      </c>
      <c r="H143" s="42">
        <v>747.6055839205436</v>
      </c>
      <c r="I143" s="42">
        <v>883.1155839205436</v>
      </c>
      <c r="J143" s="42">
        <v>713.3255839205436</v>
      </c>
      <c r="K143" s="42">
        <v>755.2655839205436</v>
      </c>
      <c r="L143" s="42">
        <v>745.4155839205436</v>
      </c>
      <c r="M143" s="42">
        <v>778.9255839205435</v>
      </c>
      <c r="N143" s="42">
        <v>897.5755839205436</v>
      </c>
      <c r="O143" s="42">
        <v>908.0255839205436</v>
      </c>
      <c r="P143" s="42">
        <v>899.7155839205436</v>
      </c>
      <c r="Q143" s="42">
        <v>920.6755839205435</v>
      </c>
      <c r="R143" s="42">
        <v>971.8855839205436</v>
      </c>
      <c r="S143" s="42">
        <v>1149.7255839205436</v>
      </c>
      <c r="T143" s="42">
        <v>801.0455839205435</v>
      </c>
      <c r="U143" s="42">
        <v>798.3155839205435</v>
      </c>
      <c r="V143" s="42">
        <v>795.8855839205436</v>
      </c>
      <c r="W143" s="42">
        <v>926.0655839205435</v>
      </c>
      <c r="X143" s="42">
        <v>919.3655839205436</v>
      </c>
      <c r="Y143" s="42">
        <v>807.6055839205436</v>
      </c>
    </row>
    <row r="144" spans="1:25" ht="15.75" customHeight="1">
      <c r="A144" s="41">
        <f t="shared" si="3"/>
        <v>43135</v>
      </c>
      <c r="B144" s="42">
        <v>717.8955839205436</v>
      </c>
      <c r="C144" s="42">
        <v>716.2355839205436</v>
      </c>
      <c r="D144" s="42">
        <v>749.5555839205435</v>
      </c>
      <c r="E144" s="42">
        <v>773.9955839205436</v>
      </c>
      <c r="F144" s="42">
        <v>789.3755839205436</v>
      </c>
      <c r="G144" s="42">
        <v>798.2955839205435</v>
      </c>
      <c r="H144" s="42">
        <v>759.6455839205436</v>
      </c>
      <c r="I144" s="42">
        <v>729.8455839205436</v>
      </c>
      <c r="J144" s="42">
        <v>729.5655839205435</v>
      </c>
      <c r="K144" s="42">
        <v>727.7555839205436</v>
      </c>
      <c r="L144" s="42">
        <v>718.4555839205436</v>
      </c>
      <c r="M144" s="42">
        <v>735.3055839205435</v>
      </c>
      <c r="N144" s="42">
        <v>729.7255839205436</v>
      </c>
      <c r="O144" s="42">
        <v>731.8855839205436</v>
      </c>
      <c r="P144" s="42">
        <v>744.6555839205436</v>
      </c>
      <c r="Q144" s="42">
        <v>730.7355839205436</v>
      </c>
      <c r="R144" s="42">
        <v>795.5455839205435</v>
      </c>
      <c r="S144" s="42">
        <v>1070.3355839205435</v>
      </c>
      <c r="T144" s="42">
        <v>807.5155839205436</v>
      </c>
      <c r="U144" s="42">
        <v>806.9355839205435</v>
      </c>
      <c r="V144" s="42">
        <v>835.0055839205436</v>
      </c>
      <c r="W144" s="42">
        <v>912.6855839205435</v>
      </c>
      <c r="X144" s="42">
        <v>999.3055839205435</v>
      </c>
      <c r="Y144" s="42">
        <v>880.2655839205436</v>
      </c>
    </row>
    <row r="145" spans="1:25" ht="15.75" customHeight="1">
      <c r="A145" s="41">
        <f t="shared" si="3"/>
        <v>43136</v>
      </c>
      <c r="B145" s="42">
        <v>704.3555839205436</v>
      </c>
      <c r="C145" s="42">
        <v>732.1255839205436</v>
      </c>
      <c r="D145" s="42">
        <v>766.6055839205436</v>
      </c>
      <c r="E145" s="42">
        <v>792.3455839205436</v>
      </c>
      <c r="F145" s="42">
        <v>809.4655839205436</v>
      </c>
      <c r="G145" s="42">
        <v>790.7555839205436</v>
      </c>
      <c r="H145" s="42">
        <v>727.8255839205436</v>
      </c>
      <c r="I145" s="42">
        <v>794.7055839205436</v>
      </c>
      <c r="J145" s="42">
        <v>732.9255839205435</v>
      </c>
      <c r="K145" s="42">
        <v>731.2055839205436</v>
      </c>
      <c r="L145" s="42">
        <v>735.4555839205436</v>
      </c>
      <c r="M145" s="42">
        <v>761.4855839205436</v>
      </c>
      <c r="N145" s="42">
        <v>733.8455839205436</v>
      </c>
      <c r="O145" s="42">
        <v>740.8455839205436</v>
      </c>
      <c r="P145" s="42">
        <v>768.4855839205436</v>
      </c>
      <c r="Q145" s="42">
        <v>739.3755839205436</v>
      </c>
      <c r="R145" s="42">
        <v>711.3255839205436</v>
      </c>
      <c r="S145" s="42">
        <v>916.0555839205435</v>
      </c>
      <c r="T145" s="42">
        <v>795.0955839205436</v>
      </c>
      <c r="U145" s="42">
        <v>800.4255839205435</v>
      </c>
      <c r="V145" s="42">
        <v>807.0555839205435</v>
      </c>
      <c r="W145" s="42">
        <v>925.9355839205435</v>
      </c>
      <c r="X145" s="42">
        <v>872.5555839205435</v>
      </c>
      <c r="Y145" s="42">
        <v>786.1855839205435</v>
      </c>
    </row>
    <row r="146" spans="1:25" ht="15.75" customHeight="1">
      <c r="A146" s="41">
        <f t="shared" si="3"/>
        <v>43137</v>
      </c>
      <c r="B146" s="42">
        <v>702.2555839205436</v>
      </c>
      <c r="C146" s="42">
        <v>715.3655839205436</v>
      </c>
      <c r="D146" s="42">
        <v>750.9255839205435</v>
      </c>
      <c r="E146" s="42">
        <v>774.4955839205436</v>
      </c>
      <c r="F146" s="42">
        <v>783.6055839205436</v>
      </c>
      <c r="G146" s="42">
        <v>772.6755839205435</v>
      </c>
      <c r="H146" s="42">
        <v>700.8355839205436</v>
      </c>
      <c r="I146" s="42">
        <v>831.9655839205436</v>
      </c>
      <c r="J146" s="42">
        <v>712.1255839205436</v>
      </c>
      <c r="K146" s="42">
        <v>704.8055839205435</v>
      </c>
      <c r="L146" s="42">
        <v>717.2055839205436</v>
      </c>
      <c r="M146" s="42">
        <v>740.9455839205436</v>
      </c>
      <c r="N146" s="42">
        <v>726.6755839205435</v>
      </c>
      <c r="O146" s="42">
        <v>729.1855839205435</v>
      </c>
      <c r="P146" s="42">
        <v>746.6955839205436</v>
      </c>
      <c r="Q146" s="42">
        <v>729.5955839205436</v>
      </c>
      <c r="R146" s="42">
        <v>735.4655839205436</v>
      </c>
      <c r="S146" s="42">
        <v>942.3855839205436</v>
      </c>
      <c r="T146" s="42">
        <v>785.1755839205435</v>
      </c>
      <c r="U146" s="42">
        <v>780.0155839205436</v>
      </c>
      <c r="V146" s="42">
        <v>789.8855839205436</v>
      </c>
      <c r="W146" s="42">
        <v>879.9755839205436</v>
      </c>
      <c r="X146" s="42">
        <v>889.7755839205436</v>
      </c>
      <c r="Y146" s="42">
        <v>793.9455839205436</v>
      </c>
    </row>
    <row r="147" spans="1:25" ht="15.75" customHeight="1">
      <c r="A147" s="41">
        <f t="shared" si="3"/>
        <v>43138</v>
      </c>
      <c r="B147" s="42">
        <v>694.4755839205436</v>
      </c>
      <c r="C147" s="42">
        <v>708.9355839205435</v>
      </c>
      <c r="D147" s="42">
        <v>744.8855839205436</v>
      </c>
      <c r="E147" s="42">
        <v>768.0955839205436</v>
      </c>
      <c r="F147" s="42">
        <v>784.9755839205436</v>
      </c>
      <c r="G147" s="42">
        <v>770.4755839205436</v>
      </c>
      <c r="H147" s="42">
        <v>729.8455839205436</v>
      </c>
      <c r="I147" s="42">
        <v>989.3655839205436</v>
      </c>
      <c r="J147" s="42">
        <v>784.5455839205435</v>
      </c>
      <c r="K147" s="42">
        <v>784.8655839205436</v>
      </c>
      <c r="L147" s="42">
        <v>774.7655839205436</v>
      </c>
      <c r="M147" s="42">
        <v>809.8355839205436</v>
      </c>
      <c r="N147" s="42">
        <v>838.7555839205436</v>
      </c>
      <c r="O147" s="42">
        <v>837.0955839205436</v>
      </c>
      <c r="P147" s="42">
        <v>845.1055839205436</v>
      </c>
      <c r="Q147" s="42">
        <v>838.8955839205436</v>
      </c>
      <c r="R147" s="42">
        <v>764.0855839205436</v>
      </c>
      <c r="S147" s="42">
        <v>949.0055839205436</v>
      </c>
      <c r="T147" s="42">
        <v>960.2255839205436</v>
      </c>
      <c r="U147" s="42">
        <v>951.3555839205436</v>
      </c>
      <c r="V147" s="42">
        <v>1045.3155839205435</v>
      </c>
      <c r="W147" s="42">
        <v>1134.4755839205436</v>
      </c>
      <c r="X147" s="42">
        <v>831.1255839205436</v>
      </c>
      <c r="Y147" s="42">
        <v>805.0055839205436</v>
      </c>
    </row>
    <row r="148" spans="1:25" ht="15.75" customHeight="1">
      <c r="A148" s="41">
        <f t="shared" si="3"/>
        <v>43139</v>
      </c>
      <c r="B148" s="42">
        <v>698.4555839205436</v>
      </c>
      <c r="C148" s="42">
        <v>709.9155839205436</v>
      </c>
      <c r="D148" s="42">
        <v>741.8955839205436</v>
      </c>
      <c r="E148" s="42">
        <v>764.2955839205435</v>
      </c>
      <c r="F148" s="42">
        <v>781.3355839205436</v>
      </c>
      <c r="G148" s="42">
        <v>775.9255839205435</v>
      </c>
      <c r="H148" s="42">
        <v>767.9755839205436</v>
      </c>
      <c r="I148" s="42">
        <v>919.6755839205435</v>
      </c>
      <c r="J148" s="42">
        <v>748.7755839205436</v>
      </c>
      <c r="K148" s="42">
        <v>769.5555839205435</v>
      </c>
      <c r="L148" s="42">
        <v>773.7755839205436</v>
      </c>
      <c r="M148" s="42">
        <v>812.4955839205436</v>
      </c>
      <c r="N148" s="42">
        <v>789.7655839205436</v>
      </c>
      <c r="O148" s="42">
        <v>798.8155839205435</v>
      </c>
      <c r="P148" s="42">
        <v>814.2155839205436</v>
      </c>
      <c r="Q148" s="42">
        <v>796.2255839205436</v>
      </c>
      <c r="R148" s="42">
        <v>807.3155839205435</v>
      </c>
      <c r="S148" s="42">
        <v>1158.1655839205437</v>
      </c>
      <c r="T148" s="42">
        <v>894.0255839205436</v>
      </c>
      <c r="U148" s="42">
        <v>883.7955839205435</v>
      </c>
      <c r="V148" s="42">
        <v>985.5755839205436</v>
      </c>
      <c r="W148" s="42">
        <v>1051.5055839205436</v>
      </c>
      <c r="X148" s="42">
        <v>935.1755839205435</v>
      </c>
      <c r="Y148" s="42">
        <v>842.2555839205436</v>
      </c>
    </row>
    <row r="149" spans="1:25" ht="15.75" customHeight="1">
      <c r="A149" s="41">
        <f t="shared" si="3"/>
        <v>43140</v>
      </c>
      <c r="B149" s="42">
        <v>733.1555839205436</v>
      </c>
      <c r="C149" s="42">
        <v>738.0755839205436</v>
      </c>
      <c r="D149" s="42">
        <v>772.2555839205436</v>
      </c>
      <c r="E149" s="42">
        <v>793.1055839205436</v>
      </c>
      <c r="F149" s="42">
        <v>808.3755839205436</v>
      </c>
      <c r="G149" s="42">
        <v>791.0955839205436</v>
      </c>
      <c r="H149" s="42">
        <v>741.8255839205436</v>
      </c>
      <c r="I149" s="42">
        <v>885.0555839205435</v>
      </c>
      <c r="J149" s="42">
        <v>738.3355839205436</v>
      </c>
      <c r="K149" s="42">
        <v>772.2455839205436</v>
      </c>
      <c r="L149" s="42">
        <v>778.2855839205436</v>
      </c>
      <c r="M149" s="42">
        <v>789.0855839205436</v>
      </c>
      <c r="N149" s="42">
        <v>868.2155839205436</v>
      </c>
      <c r="O149" s="42">
        <v>907.9355839205435</v>
      </c>
      <c r="P149" s="42">
        <v>880.5855839205436</v>
      </c>
      <c r="Q149" s="42">
        <v>926.1955839205436</v>
      </c>
      <c r="R149" s="42">
        <v>1026.6755839205434</v>
      </c>
      <c r="S149" s="42">
        <v>1263.4355839205436</v>
      </c>
      <c r="T149" s="42">
        <v>947.2055839205436</v>
      </c>
      <c r="U149" s="42">
        <v>937.8355839205436</v>
      </c>
      <c r="V149" s="42">
        <v>921.2155839205436</v>
      </c>
      <c r="W149" s="42">
        <v>955.7855839205436</v>
      </c>
      <c r="X149" s="42">
        <v>940.6755839205435</v>
      </c>
      <c r="Y149" s="42">
        <v>829.2355839205436</v>
      </c>
    </row>
    <row r="150" spans="1:25" ht="15.75" customHeight="1">
      <c r="A150" s="41">
        <f t="shared" si="3"/>
        <v>43141</v>
      </c>
      <c r="B150" s="42">
        <v>706.2755839205436</v>
      </c>
      <c r="C150" s="42">
        <v>728.2755839205436</v>
      </c>
      <c r="D150" s="42">
        <v>762.1855839205435</v>
      </c>
      <c r="E150" s="42">
        <v>785.2855839205436</v>
      </c>
      <c r="F150" s="42">
        <v>793.0855839205436</v>
      </c>
      <c r="G150" s="42">
        <v>774.6755839205435</v>
      </c>
      <c r="H150" s="42">
        <v>719.6655839205436</v>
      </c>
      <c r="I150" s="42">
        <v>827.5755839205436</v>
      </c>
      <c r="J150" s="42">
        <v>799.5055839205436</v>
      </c>
      <c r="K150" s="42">
        <v>784.7355839205436</v>
      </c>
      <c r="L150" s="42">
        <v>793.3755839205436</v>
      </c>
      <c r="M150" s="42">
        <v>777.7855839205436</v>
      </c>
      <c r="N150" s="42">
        <v>774.8955839205436</v>
      </c>
      <c r="O150" s="42">
        <v>771.7155839205436</v>
      </c>
      <c r="P150" s="42">
        <v>816.4055839205436</v>
      </c>
      <c r="Q150" s="42">
        <v>757.7755839205436</v>
      </c>
      <c r="R150" s="42">
        <v>858.7455839205436</v>
      </c>
      <c r="S150" s="42">
        <v>1161.9955839205436</v>
      </c>
      <c r="T150" s="42">
        <v>882.6255839205436</v>
      </c>
      <c r="U150" s="42">
        <v>890.6755839205435</v>
      </c>
      <c r="V150" s="42">
        <v>889.8455839205436</v>
      </c>
      <c r="W150" s="42">
        <v>1037.5355839205436</v>
      </c>
      <c r="X150" s="42">
        <v>1044.6955839205436</v>
      </c>
      <c r="Y150" s="42">
        <v>810.7055839205436</v>
      </c>
    </row>
    <row r="151" spans="1:25" ht="15.75" customHeight="1">
      <c r="A151" s="41">
        <f t="shared" si="3"/>
        <v>43142</v>
      </c>
      <c r="B151" s="42">
        <v>730.1955839205436</v>
      </c>
      <c r="C151" s="42">
        <v>744.6555839205436</v>
      </c>
      <c r="D151" s="42">
        <v>777.9855839205436</v>
      </c>
      <c r="E151" s="42">
        <v>804.3155839205435</v>
      </c>
      <c r="F151" s="42">
        <v>819.0555839205435</v>
      </c>
      <c r="G151" s="42">
        <v>796.6255839205436</v>
      </c>
      <c r="H151" s="42">
        <v>727.7955839205435</v>
      </c>
      <c r="I151" s="42">
        <v>726.6055839205436</v>
      </c>
      <c r="J151" s="42">
        <v>761.1555839205436</v>
      </c>
      <c r="K151" s="42">
        <v>798.0655839205435</v>
      </c>
      <c r="L151" s="42">
        <v>841.1955839205436</v>
      </c>
      <c r="M151" s="42">
        <v>854.3655839205436</v>
      </c>
      <c r="N151" s="42">
        <v>880.4855839205436</v>
      </c>
      <c r="O151" s="42">
        <v>879.1555839205436</v>
      </c>
      <c r="P151" s="42">
        <v>814.0055839205436</v>
      </c>
      <c r="Q151" s="42">
        <v>826.2855839205436</v>
      </c>
      <c r="R151" s="42">
        <v>868.0755839205436</v>
      </c>
      <c r="S151" s="42">
        <v>1145.8855839205437</v>
      </c>
      <c r="T151" s="42">
        <v>1034.9455839205436</v>
      </c>
      <c r="U151" s="42">
        <v>892.3955839205436</v>
      </c>
      <c r="V151" s="42">
        <v>911.1455839205436</v>
      </c>
      <c r="W151" s="42">
        <v>1092.9355839205436</v>
      </c>
      <c r="X151" s="42">
        <v>1007.7155839205436</v>
      </c>
      <c r="Y151" s="42">
        <v>813.9955839205436</v>
      </c>
    </row>
    <row r="152" spans="1:25" ht="15.75" customHeight="1">
      <c r="A152" s="41">
        <f t="shared" si="3"/>
        <v>43143</v>
      </c>
      <c r="B152" s="42">
        <v>719.8255839205436</v>
      </c>
      <c r="C152" s="42">
        <v>740.6455839205436</v>
      </c>
      <c r="D152" s="42">
        <v>774.9055839205436</v>
      </c>
      <c r="E152" s="42">
        <v>800.5955839205436</v>
      </c>
      <c r="F152" s="42">
        <v>818.3055839205435</v>
      </c>
      <c r="G152" s="42">
        <v>796.3255839205436</v>
      </c>
      <c r="H152" s="42">
        <v>741.4955839205436</v>
      </c>
      <c r="I152" s="42">
        <v>885.0655839205435</v>
      </c>
      <c r="J152" s="42">
        <v>783.3455839205436</v>
      </c>
      <c r="K152" s="42">
        <v>835.1055839205436</v>
      </c>
      <c r="L152" s="42">
        <v>883.5055839205436</v>
      </c>
      <c r="M152" s="42">
        <v>873.6055839205436</v>
      </c>
      <c r="N152" s="42">
        <v>897.9255839205435</v>
      </c>
      <c r="O152" s="42">
        <v>870.2855839205436</v>
      </c>
      <c r="P152" s="42">
        <v>900.9355839205435</v>
      </c>
      <c r="Q152" s="42">
        <v>817.2655839205436</v>
      </c>
      <c r="R152" s="42">
        <v>863.5955839205436</v>
      </c>
      <c r="S152" s="42">
        <v>1142.6855839205436</v>
      </c>
      <c r="T152" s="42">
        <v>874.7855839205436</v>
      </c>
      <c r="U152" s="42">
        <v>870.2055839205436</v>
      </c>
      <c r="V152" s="42">
        <v>891.1655839205436</v>
      </c>
      <c r="W152" s="42">
        <v>986.5555839205435</v>
      </c>
      <c r="X152" s="42">
        <v>1019.9155839205436</v>
      </c>
      <c r="Y152" s="42">
        <v>883.1955839205436</v>
      </c>
    </row>
    <row r="153" spans="1:25" ht="15.75" customHeight="1">
      <c r="A153" s="41">
        <f t="shared" si="3"/>
        <v>43144</v>
      </c>
      <c r="B153" s="42">
        <v>722.5955839205436</v>
      </c>
      <c r="C153" s="42">
        <v>748.1355839205436</v>
      </c>
      <c r="D153" s="42">
        <v>774.9655839205436</v>
      </c>
      <c r="E153" s="42">
        <v>802.3955839205436</v>
      </c>
      <c r="F153" s="42">
        <v>818.1255839205436</v>
      </c>
      <c r="G153" s="42">
        <v>799.9955839205436</v>
      </c>
      <c r="H153" s="42">
        <v>743.9355839205435</v>
      </c>
      <c r="I153" s="42">
        <v>886.8655839205436</v>
      </c>
      <c r="J153" s="42">
        <v>732.5755839205436</v>
      </c>
      <c r="K153" s="42">
        <v>783.6255839205436</v>
      </c>
      <c r="L153" s="42">
        <v>824.8555839205436</v>
      </c>
      <c r="M153" s="42">
        <v>819.0955839205436</v>
      </c>
      <c r="N153" s="42">
        <v>835.4855839205436</v>
      </c>
      <c r="O153" s="42">
        <v>824.7455839205436</v>
      </c>
      <c r="P153" s="42">
        <v>772.6355839205436</v>
      </c>
      <c r="Q153" s="42">
        <v>773.1455839205436</v>
      </c>
      <c r="R153" s="42">
        <v>804.2355839205436</v>
      </c>
      <c r="S153" s="42">
        <v>1016.7855839205436</v>
      </c>
      <c r="T153" s="42">
        <v>817.3455839205436</v>
      </c>
      <c r="U153" s="42">
        <v>810.9855839205436</v>
      </c>
      <c r="V153" s="42">
        <v>829.1555839205436</v>
      </c>
      <c r="W153" s="42">
        <v>923.5055839205436</v>
      </c>
      <c r="X153" s="42">
        <v>915.1755839205435</v>
      </c>
      <c r="Y153" s="42">
        <v>805.0655839205435</v>
      </c>
    </row>
    <row r="154" spans="1:25" ht="15.75" customHeight="1">
      <c r="A154" s="41">
        <f t="shared" si="3"/>
        <v>43145</v>
      </c>
      <c r="B154" s="42">
        <v>691.6355839205436</v>
      </c>
      <c r="C154" s="42">
        <v>766.9555839205436</v>
      </c>
      <c r="D154" s="42">
        <v>790.4455839205436</v>
      </c>
      <c r="E154" s="42">
        <v>816.8255839205436</v>
      </c>
      <c r="F154" s="42">
        <v>828.9655839205436</v>
      </c>
      <c r="G154" s="42">
        <v>808.5955839205436</v>
      </c>
      <c r="H154" s="42">
        <v>718.3855839205436</v>
      </c>
      <c r="I154" s="42">
        <v>833.7755839205436</v>
      </c>
      <c r="J154" s="42">
        <v>721.7355839205436</v>
      </c>
      <c r="K154" s="42">
        <v>794.4755839205436</v>
      </c>
      <c r="L154" s="42">
        <v>778.4555839205436</v>
      </c>
      <c r="M154" s="42">
        <v>738.0255839205436</v>
      </c>
      <c r="N154" s="42">
        <v>782.1755839205435</v>
      </c>
      <c r="O154" s="42">
        <v>817.9255839205435</v>
      </c>
      <c r="P154" s="42">
        <v>788.0555839205435</v>
      </c>
      <c r="Q154" s="42">
        <v>790.6655839205436</v>
      </c>
      <c r="R154" s="42">
        <v>785.5455839205435</v>
      </c>
      <c r="S154" s="42">
        <v>946.2955839205435</v>
      </c>
      <c r="T154" s="42">
        <v>753.2855839205436</v>
      </c>
      <c r="U154" s="42">
        <v>776.7755839205436</v>
      </c>
      <c r="V154" s="42">
        <v>798.7355839205436</v>
      </c>
      <c r="W154" s="42">
        <v>929.0455839205435</v>
      </c>
      <c r="X154" s="42">
        <v>857.2355839205436</v>
      </c>
      <c r="Y154" s="42">
        <v>779.3455839205436</v>
      </c>
    </row>
    <row r="155" spans="1:25" ht="15.75" customHeight="1">
      <c r="A155" s="41">
        <f t="shared" si="3"/>
        <v>43146</v>
      </c>
      <c r="B155" s="42">
        <v>671.3055839205435</v>
      </c>
      <c r="C155" s="42">
        <v>733.0755839205436</v>
      </c>
      <c r="D155" s="42">
        <v>783.0755839205436</v>
      </c>
      <c r="E155" s="42">
        <v>814.5555839205435</v>
      </c>
      <c r="F155" s="42">
        <v>829.3555839205436</v>
      </c>
      <c r="G155" s="42">
        <v>796.3355839205436</v>
      </c>
      <c r="H155" s="42">
        <v>667.0655839205435</v>
      </c>
      <c r="I155" s="42">
        <v>800.2555839205436</v>
      </c>
      <c r="J155" s="42">
        <v>715.3455839205436</v>
      </c>
      <c r="K155" s="42">
        <v>802.5655839205435</v>
      </c>
      <c r="L155" s="42">
        <v>835.4155839205436</v>
      </c>
      <c r="M155" s="42">
        <v>830.3755839205436</v>
      </c>
      <c r="N155" s="42">
        <v>866.8355839205436</v>
      </c>
      <c r="O155" s="42">
        <v>883.7655839205436</v>
      </c>
      <c r="P155" s="42">
        <v>823.4255839205435</v>
      </c>
      <c r="Q155" s="42">
        <v>826.8855839205436</v>
      </c>
      <c r="R155" s="42">
        <v>878.2555839205436</v>
      </c>
      <c r="S155" s="42">
        <v>935.6755839205435</v>
      </c>
      <c r="T155" s="42">
        <v>767.8755839205436</v>
      </c>
      <c r="U155" s="42">
        <v>753.0655839205435</v>
      </c>
      <c r="V155" s="42">
        <v>758.2355839205436</v>
      </c>
      <c r="W155" s="42">
        <v>916.5155839205436</v>
      </c>
      <c r="X155" s="42">
        <v>879.2855839205436</v>
      </c>
      <c r="Y155" s="42">
        <v>771.7555839205436</v>
      </c>
    </row>
    <row r="156" spans="1:25" ht="15.75" customHeight="1">
      <c r="A156" s="41">
        <f t="shared" si="3"/>
        <v>43147</v>
      </c>
      <c r="B156" s="42">
        <v>715.6955839205436</v>
      </c>
      <c r="C156" s="42">
        <v>739.3755839205436</v>
      </c>
      <c r="D156" s="42">
        <v>788.6955839205436</v>
      </c>
      <c r="E156" s="42">
        <v>815.0855839205436</v>
      </c>
      <c r="F156" s="42">
        <v>836.2655839205436</v>
      </c>
      <c r="G156" s="42">
        <v>816.8755839205436</v>
      </c>
      <c r="H156" s="42">
        <v>720.1355839205436</v>
      </c>
      <c r="I156" s="42">
        <v>930.4055839205436</v>
      </c>
      <c r="J156" s="42">
        <v>730.2955839205435</v>
      </c>
      <c r="K156" s="42">
        <v>852.6655839205436</v>
      </c>
      <c r="L156" s="42">
        <v>888.7155839205436</v>
      </c>
      <c r="M156" s="42">
        <v>886.9655839205436</v>
      </c>
      <c r="N156" s="42">
        <v>931.9855839205436</v>
      </c>
      <c r="O156" s="42">
        <v>951.5455839205435</v>
      </c>
      <c r="P156" s="42">
        <v>877.0855839205436</v>
      </c>
      <c r="Q156" s="42">
        <v>891.2955839205435</v>
      </c>
      <c r="R156" s="42">
        <v>940.0755839205436</v>
      </c>
      <c r="S156" s="42">
        <v>1131.2355839205436</v>
      </c>
      <c r="T156" s="42">
        <v>806.9155839205436</v>
      </c>
      <c r="U156" s="42">
        <v>797.1455839205436</v>
      </c>
      <c r="V156" s="42">
        <v>800.7655839205436</v>
      </c>
      <c r="W156" s="42">
        <v>954.2955839205435</v>
      </c>
      <c r="X156" s="42">
        <v>1007.6355839205436</v>
      </c>
      <c r="Y156" s="42">
        <v>786.3555839205436</v>
      </c>
    </row>
    <row r="157" spans="1:25" ht="15.75" customHeight="1">
      <c r="A157" s="41">
        <f t="shared" si="3"/>
        <v>43148</v>
      </c>
      <c r="B157" s="42">
        <v>694.3055839205435</v>
      </c>
      <c r="C157" s="42">
        <v>723.6955839205436</v>
      </c>
      <c r="D157" s="42">
        <v>761.5055839205436</v>
      </c>
      <c r="E157" s="42">
        <v>790.0355839205436</v>
      </c>
      <c r="F157" s="42">
        <v>803.6855839205435</v>
      </c>
      <c r="G157" s="42">
        <v>806.9455839205436</v>
      </c>
      <c r="H157" s="42">
        <v>742.8755839205436</v>
      </c>
      <c r="I157" s="42">
        <v>803.5355839205436</v>
      </c>
      <c r="J157" s="42">
        <v>723.9655839205436</v>
      </c>
      <c r="K157" s="42">
        <v>758.3255839205436</v>
      </c>
      <c r="L157" s="42">
        <v>806.2955839205435</v>
      </c>
      <c r="M157" s="42">
        <v>818.4155839205436</v>
      </c>
      <c r="N157" s="42">
        <v>849.3455839205436</v>
      </c>
      <c r="O157" s="42">
        <v>844.4755839205436</v>
      </c>
      <c r="P157" s="42">
        <v>783.1355839205436</v>
      </c>
      <c r="Q157" s="42">
        <v>798.6655839205436</v>
      </c>
      <c r="R157" s="42">
        <v>840.0955839205436</v>
      </c>
      <c r="S157" s="42">
        <v>1123.8155839205435</v>
      </c>
      <c r="T157" s="42">
        <v>814.1155839205436</v>
      </c>
      <c r="U157" s="42">
        <v>808.1955839205436</v>
      </c>
      <c r="V157" s="42">
        <v>827.0155839205436</v>
      </c>
      <c r="W157" s="42">
        <v>934.3555839205436</v>
      </c>
      <c r="X157" s="42">
        <v>997.1355839205436</v>
      </c>
      <c r="Y157" s="42">
        <v>805.1855839205435</v>
      </c>
    </row>
    <row r="158" spans="1:25" ht="15.75" customHeight="1">
      <c r="A158" s="41">
        <f t="shared" si="3"/>
        <v>43149</v>
      </c>
      <c r="B158" s="42">
        <v>748.7355839205436</v>
      </c>
      <c r="C158" s="42">
        <v>791.9755839205436</v>
      </c>
      <c r="D158" s="42">
        <v>818.6055839205436</v>
      </c>
      <c r="E158" s="42">
        <v>847.2555839205436</v>
      </c>
      <c r="F158" s="42">
        <v>870.4455839205436</v>
      </c>
      <c r="G158" s="42">
        <v>851.8455839205436</v>
      </c>
      <c r="H158" s="42">
        <v>788.5955839205436</v>
      </c>
      <c r="I158" s="42">
        <v>858.5555839205435</v>
      </c>
      <c r="J158" s="42">
        <v>806.6155839205436</v>
      </c>
      <c r="K158" s="42">
        <v>746.5255839205436</v>
      </c>
      <c r="L158" s="42">
        <v>826.0655839205435</v>
      </c>
      <c r="M158" s="42">
        <v>886.3955839205436</v>
      </c>
      <c r="N158" s="42">
        <v>911.3255839205436</v>
      </c>
      <c r="O158" s="42">
        <v>899.5555839205435</v>
      </c>
      <c r="P158" s="42">
        <v>866.8255839205436</v>
      </c>
      <c r="Q158" s="42">
        <v>878.6755839205435</v>
      </c>
      <c r="R158" s="42">
        <v>946.6055839205436</v>
      </c>
      <c r="S158" s="42">
        <v>1129.1955839205436</v>
      </c>
      <c r="T158" s="42">
        <v>927.6855839205435</v>
      </c>
      <c r="U158" s="42">
        <v>897.2455839205436</v>
      </c>
      <c r="V158" s="42">
        <v>806.8455839205436</v>
      </c>
      <c r="W158" s="42">
        <v>925.7955839205435</v>
      </c>
      <c r="X158" s="42">
        <v>1030.0255839205436</v>
      </c>
      <c r="Y158" s="42">
        <v>880.3255839205436</v>
      </c>
    </row>
    <row r="159" spans="1:25" ht="15.75" customHeight="1">
      <c r="A159" s="41">
        <f t="shared" si="3"/>
        <v>43150</v>
      </c>
      <c r="B159" s="42">
        <v>738.0555839205435</v>
      </c>
      <c r="C159" s="42">
        <v>761.6755839205435</v>
      </c>
      <c r="D159" s="42">
        <v>805.2755839205436</v>
      </c>
      <c r="E159" s="42">
        <v>830.3755839205436</v>
      </c>
      <c r="F159" s="42">
        <v>841.9955839205436</v>
      </c>
      <c r="G159" s="42">
        <v>821.0155839205436</v>
      </c>
      <c r="H159" s="42">
        <v>722.7955839205435</v>
      </c>
      <c r="I159" s="42">
        <v>872.5355839205436</v>
      </c>
      <c r="J159" s="42">
        <v>769.3255839205436</v>
      </c>
      <c r="K159" s="42">
        <v>811.1355839205436</v>
      </c>
      <c r="L159" s="42">
        <v>829.7755839205436</v>
      </c>
      <c r="M159" s="42">
        <v>866.5755839205436</v>
      </c>
      <c r="N159" s="42">
        <v>920.5755839205436</v>
      </c>
      <c r="O159" s="42">
        <v>917.2955839205435</v>
      </c>
      <c r="P159" s="42">
        <v>875.2655839205436</v>
      </c>
      <c r="Q159" s="42">
        <v>929.4055839205436</v>
      </c>
      <c r="R159" s="42">
        <v>980.1855839205435</v>
      </c>
      <c r="S159" s="42">
        <v>1136.9355839205436</v>
      </c>
      <c r="T159" s="42">
        <v>813.4655839205436</v>
      </c>
      <c r="U159" s="42">
        <v>796.4755839205436</v>
      </c>
      <c r="V159" s="42">
        <v>792.7455839205436</v>
      </c>
      <c r="W159" s="42">
        <v>920.9555839205436</v>
      </c>
      <c r="X159" s="42">
        <v>907.5055839205436</v>
      </c>
      <c r="Y159" s="42">
        <v>805.9655839205436</v>
      </c>
    </row>
    <row r="160" spans="1:25" ht="15.75" customHeight="1">
      <c r="A160" s="41">
        <f t="shared" si="3"/>
        <v>43151</v>
      </c>
      <c r="B160" s="42">
        <v>696.2655839205436</v>
      </c>
      <c r="C160" s="42">
        <v>759.5455839205435</v>
      </c>
      <c r="D160" s="42">
        <v>802.4655839205436</v>
      </c>
      <c r="E160" s="42">
        <v>827.8855839205436</v>
      </c>
      <c r="F160" s="42">
        <v>839.6855839205435</v>
      </c>
      <c r="G160" s="42">
        <v>818.0155839205436</v>
      </c>
      <c r="H160" s="42">
        <v>714.8855839205436</v>
      </c>
      <c r="I160" s="42">
        <v>870.8855839205436</v>
      </c>
      <c r="J160" s="42">
        <v>731.4055839205436</v>
      </c>
      <c r="K160" s="42">
        <v>816.1155839205436</v>
      </c>
      <c r="L160" s="42">
        <v>780.7455839205436</v>
      </c>
      <c r="M160" s="42">
        <v>871.6655839205436</v>
      </c>
      <c r="N160" s="42">
        <v>928.5955839205436</v>
      </c>
      <c r="O160" s="42">
        <v>924.1755839205435</v>
      </c>
      <c r="P160" s="42">
        <v>815.2455839205436</v>
      </c>
      <c r="Q160" s="42">
        <v>938.0355839205436</v>
      </c>
      <c r="R160" s="42">
        <v>899.9155839205436</v>
      </c>
      <c r="S160" s="42">
        <v>1162.3255839205435</v>
      </c>
      <c r="T160" s="42">
        <v>794.2355839205436</v>
      </c>
      <c r="U160" s="42">
        <v>792.7255839205436</v>
      </c>
      <c r="V160" s="42">
        <v>799.2255839205436</v>
      </c>
      <c r="W160" s="42">
        <v>922.8155839205435</v>
      </c>
      <c r="X160" s="42">
        <v>910.8155839205435</v>
      </c>
      <c r="Y160" s="42">
        <v>808.7155839205436</v>
      </c>
    </row>
    <row r="161" spans="1:25" ht="15.75" customHeight="1">
      <c r="A161" s="41">
        <f t="shared" si="3"/>
        <v>43152</v>
      </c>
      <c r="B161" s="42">
        <v>684.2355839205436</v>
      </c>
      <c r="C161" s="42">
        <v>738.5455839205435</v>
      </c>
      <c r="D161" s="42">
        <v>779.1855839205435</v>
      </c>
      <c r="E161" s="42">
        <v>806.1055839205436</v>
      </c>
      <c r="F161" s="42">
        <v>821.3355839205436</v>
      </c>
      <c r="G161" s="42">
        <v>795.2455839205436</v>
      </c>
      <c r="H161" s="42">
        <v>721.7955839205435</v>
      </c>
      <c r="I161" s="42">
        <v>868.8855839205436</v>
      </c>
      <c r="J161" s="42">
        <v>741.0155839205436</v>
      </c>
      <c r="K161" s="42">
        <v>859.3855839205436</v>
      </c>
      <c r="L161" s="42">
        <v>846.9155839205436</v>
      </c>
      <c r="M161" s="42">
        <v>935.5855839205436</v>
      </c>
      <c r="N161" s="42">
        <v>826.0455839205435</v>
      </c>
      <c r="O161" s="42">
        <v>814.9155839205436</v>
      </c>
      <c r="P161" s="42">
        <v>809.9455839205436</v>
      </c>
      <c r="Q161" s="42">
        <v>765.3155839205435</v>
      </c>
      <c r="R161" s="42">
        <v>834.7455839205436</v>
      </c>
      <c r="S161" s="42">
        <v>1134.4655839205436</v>
      </c>
      <c r="T161" s="42">
        <v>793.2055839205436</v>
      </c>
      <c r="U161" s="42">
        <v>795.3455839205436</v>
      </c>
      <c r="V161" s="42">
        <v>814.2455839205436</v>
      </c>
      <c r="W161" s="42">
        <v>927.0855839205436</v>
      </c>
      <c r="X161" s="42">
        <v>1006.0955839205436</v>
      </c>
      <c r="Y161" s="42">
        <v>859.2655839205436</v>
      </c>
    </row>
    <row r="162" spans="1:25" ht="15.75" customHeight="1">
      <c r="A162" s="41">
        <f t="shared" si="3"/>
        <v>43153</v>
      </c>
      <c r="B162" s="42">
        <v>691.2955839205435</v>
      </c>
      <c r="C162" s="42">
        <v>754.0055839205436</v>
      </c>
      <c r="D162" s="42">
        <v>800.6755839205435</v>
      </c>
      <c r="E162" s="42">
        <v>828.8555839205436</v>
      </c>
      <c r="F162" s="42">
        <v>841.5455839205435</v>
      </c>
      <c r="G162" s="42">
        <v>816.2555839205436</v>
      </c>
      <c r="H162" s="42">
        <v>735.2455839205436</v>
      </c>
      <c r="I162" s="42">
        <v>829.6655839205436</v>
      </c>
      <c r="J162" s="42">
        <v>701.4455839205436</v>
      </c>
      <c r="K162" s="42">
        <v>806.0555839205435</v>
      </c>
      <c r="L162" s="42">
        <v>818.1855839205435</v>
      </c>
      <c r="M162" s="42">
        <v>884.5455839205435</v>
      </c>
      <c r="N162" s="42">
        <v>862.2455839205436</v>
      </c>
      <c r="O162" s="42">
        <v>843.4155839205436</v>
      </c>
      <c r="P162" s="42">
        <v>827.4955839205436</v>
      </c>
      <c r="Q162" s="42">
        <v>765.9255839205435</v>
      </c>
      <c r="R162" s="42">
        <v>802.1955839205436</v>
      </c>
      <c r="S162" s="42">
        <v>1093.8455839205435</v>
      </c>
      <c r="T162" s="42">
        <v>840.1755839205435</v>
      </c>
      <c r="U162" s="42">
        <v>840.2255839205436</v>
      </c>
      <c r="V162" s="42">
        <v>862.6855839205435</v>
      </c>
      <c r="W162" s="42">
        <v>995.3155839205435</v>
      </c>
      <c r="X162" s="42">
        <v>974.0455839205435</v>
      </c>
      <c r="Y162" s="42">
        <v>767.3255839205436</v>
      </c>
    </row>
    <row r="163" spans="1:25" ht="15.75" customHeight="1">
      <c r="A163" s="41">
        <f t="shared" si="3"/>
        <v>43154</v>
      </c>
      <c r="B163" s="42">
        <v>706.2655839205436</v>
      </c>
      <c r="C163" s="42">
        <v>760.7455839205436</v>
      </c>
      <c r="D163" s="42">
        <v>792.9255839205435</v>
      </c>
      <c r="E163" s="42">
        <v>822.6255839205436</v>
      </c>
      <c r="F163" s="42">
        <v>835.3755839205436</v>
      </c>
      <c r="G163" s="42">
        <v>806.9055839205436</v>
      </c>
      <c r="H163" s="42">
        <v>761.9955839205436</v>
      </c>
      <c r="I163" s="42">
        <v>799.0255839205436</v>
      </c>
      <c r="J163" s="42">
        <v>755.4855839205436</v>
      </c>
      <c r="K163" s="42">
        <v>778.5155839205436</v>
      </c>
      <c r="L163" s="42">
        <v>862.7955839205435</v>
      </c>
      <c r="M163" s="42">
        <v>772.1355839205436</v>
      </c>
      <c r="N163" s="42">
        <v>753.8855839205436</v>
      </c>
      <c r="O163" s="42">
        <v>747.7355839205436</v>
      </c>
      <c r="P163" s="42">
        <v>739.9455839205436</v>
      </c>
      <c r="Q163" s="42">
        <v>779.1555839205436</v>
      </c>
      <c r="R163" s="42">
        <v>894.2755839205436</v>
      </c>
      <c r="S163" s="42">
        <v>1051.5055839205436</v>
      </c>
      <c r="T163" s="42">
        <v>814.4555839205436</v>
      </c>
      <c r="U163" s="42">
        <v>828.0655839205435</v>
      </c>
      <c r="V163" s="42">
        <v>852.3955839205436</v>
      </c>
      <c r="W163" s="42">
        <v>992.3355839205436</v>
      </c>
      <c r="X163" s="42">
        <v>956.8255839205436</v>
      </c>
      <c r="Y163" s="42">
        <v>834.7555839205436</v>
      </c>
    </row>
    <row r="164" spans="1:25" ht="15.75" customHeight="1">
      <c r="A164" s="41">
        <f t="shared" si="3"/>
        <v>43155</v>
      </c>
      <c r="B164" s="42">
        <v>737.4455839205436</v>
      </c>
      <c r="C164" s="42">
        <v>787.1555839205436</v>
      </c>
      <c r="D164" s="42">
        <v>831.3655839205436</v>
      </c>
      <c r="E164" s="42">
        <v>863.7355839205436</v>
      </c>
      <c r="F164" s="42">
        <v>886.1855839205435</v>
      </c>
      <c r="G164" s="42">
        <v>865.9955839205436</v>
      </c>
      <c r="H164" s="42">
        <v>878.9855839205436</v>
      </c>
      <c r="I164" s="42">
        <v>874.2055839205436</v>
      </c>
      <c r="J164" s="42">
        <v>868.9755839205436</v>
      </c>
      <c r="K164" s="42">
        <v>776.0955839205436</v>
      </c>
      <c r="L164" s="42">
        <v>766.0055839205436</v>
      </c>
      <c r="M164" s="42">
        <v>734.2755839205436</v>
      </c>
      <c r="N164" s="42">
        <v>758.7655839205436</v>
      </c>
      <c r="O164" s="42">
        <v>781.5155839205436</v>
      </c>
      <c r="P164" s="42">
        <v>813.5155839205436</v>
      </c>
      <c r="Q164" s="42">
        <v>855.6255839205436</v>
      </c>
      <c r="R164" s="42">
        <v>901.9755839205436</v>
      </c>
      <c r="S164" s="42">
        <v>1034.2755839205436</v>
      </c>
      <c r="T164" s="42">
        <v>829.9755839205436</v>
      </c>
      <c r="U164" s="42">
        <v>831.4155839205436</v>
      </c>
      <c r="V164" s="42">
        <v>833.8755839205436</v>
      </c>
      <c r="W164" s="42">
        <v>965.8455839205436</v>
      </c>
      <c r="X164" s="42">
        <v>985.0055839205436</v>
      </c>
      <c r="Y164" s="42">
        <v>794.2755839205436</v>
      </c>
    </row>
    <row r="165" spans="1:25" ht="15.75" customHeight="1">
      <c r="A165" s="41">
        <f t="shared" si="3"/>
        <v>43156</v>
      </c>
      <c r="B165" s="42">
        <v>708.2555839205436</v>
      </c>
      <c r="C165" s="42">
        <v>776.9755839205436</v>
      </c>
      <c r="D165" s="42">
        <v>820.4655839205436</v>
      </c>
      <c r="E165" s="42">
        <v>844.5655839205435</v>
      </c>
      <c r="F165" s="42">
        <v>867.5955839205436</v>
      </c>
      <c r="G165" s="42">
        <v>852.1655839205436</v>
      </c>
      <c r="H165" s="42">
        <v>815.5255839205436</v>
      </c>
      <c r="I165" s="42">
        <v>811.3155839205435</v>
      </c>
      <c r="J165" s="42">
        <v>845.0855839205436</v>
      </c>
      <c r="K165" s="42">
        <v>758.8855839205436</v>
      </c>
      <c r="L165" s="42">
        <v>801.6355839205436</v>
      </c>
      <c r="M165" s="42">
        <v>745.2155839205436</v>
      </c>
      <c r="N165" s="42">
        <v>741.8455839205436</v>
      </c>
      <c r="O165" s="42">
        <v>820.9755839205436</v>
      </c>
      <c r="P165" s="42">
        <v>834.4355839205435</v>
      </c>
      <c r="Q165" s="42">
        <v>873.2955839205435</v>
      </c>
      <c r="R165" s="42">
        <v>918.9755839205436</v>
      </c>
      <c r="S165" s="42">
        <v>1030.0555839205435</v>
      </c>
      <c r="T165" s="42">
        <v>831.5555839205435</v>
      </c>
      <c r="U165" s="42">
        <v>830.1655839205436</v>
      </c>
      <c r="V165" s="42">
        <v>836.9855839205436</v>
      </c>
      <c r="W165" s="42">
        <v>948.4255839205435</v>
      </c>
      <c r="X165" s="42">
        <v>992.0855839205436</v>
      </c>
      <c r="Y165" s="42">
        <v>801.2655839205436</v>
      </c>
    </row>
    <row r="166" spans="1:25" ht="15.75" customHeight="1">
      <c r="A166" s="41">
        <f t="shared" si="3"/>
        <v>43157</v>
      </c>
      <c r="B166" s="42">
        <v>724.8155839205435</v>
      </c>
      <c r="C166" s="42">
        <v>768.5955839205436</v>
      </c>
      <c r="D166" s="42">
        <v>802.1755839205435</v>
      </c>
      <c r="E166" s="42">
        <v>833.9155839205436</v>
      </c>
      <c r="F166" s="42">
        <v>846.3255839205436</v>
      </c>
      <c r="G166" s="42">
        <v>814.3255839205436</v>
      </c>
      <c r="H166" s="42">
        <v>745.8155839205435</v>
      </c>
      <c r="I166" s="42">
        <v>895.2855839205436</v>
      </c>
      <c r="J166" s="42">
        <v>773.1855839205435</v>
      </c>
      <c r="K166" s="42">
        <v>840.5055839205436</v>
      </c>
      <c r="L166" s="42">
        <v>801.1455839205436</v>
      </c>
      <c r="M166" s="42">
        <v>799.6755839205435</v>
      </c>
      <c r="N166" s="42">
        <v>835.4455839205436</v>
      </c>
      <c r="O166" s="42">
        <v>809.2455839205436</v>
      </c>
      <c r="P166" s="42">
        <v>820.8355839205436</v>
      </c>
      <c r="Q166" s="42">
        <v>818.4255839205435</v>
      </c>
      <c r="R166" s="42">
        <v>804.9655839205436</v>
      </c>
      <c r="S166" s="42">
        <v>1042.3455839205435</v>
      </c>
      <c r="T166" s="42">
        <v>817.3955839205436</v>
      </c>
      <c r="U166" s="42">
        <v>819.7055839205436</v>
      </c>
      <c r="V166" s="42">
        <v>822.3155839205435</v>
      </c>
      <c r="W166" s="42">
        <v>943.4155839205436</v>
      </c>
      <c r="X166" s="42">
        <v>1001.8855839205436</v>
      </c>
      <c r="Y166" s="42">
        <v>797.9555839205436</v>
      </c>
    </row>
    <row r="167" spans="1:25" ht="15.75" customHeight="1">
      <c r="A167" s="41">
        <f t="shared" si="3"/>
        <v>43158</v>
      </c>
      <c r="B167" s="42">
        <v>707.7455839205436</v>
      </c>
      <c r="C167" s="42">
        <v>756.2255839205436</v>
      </c>
      <c r="D167" s="42">
        <v>801.8455839205436</v>
      </c>
      <c r="E167" s="42">
        <v>834.1555839205436</v>
      </c>
      <c r="F167" s="42">
        <v>848.7055839205436</v>
      </c>
      <c r="G167" s="42">
        <v>811.3755839205436</v>
      </c>
      <c r="H167" s="42">
        <v>747.7055839205436</v>
      </c>
      <c r="I167" s="42">
        <v>844.4255839205435</v>
      </c>
      <c r="J167" s="42">
        <v>721.6155839205436</v>
      </c>
      <c r="K167" s="42">
        <v>722.7655839205436</v>
      </c>
      <c r="L167" s="42">
        <v>738.2055839205436</v>
      </c>
      <c r="M167" s="42">
        <v>736.8355839205436</v>
      </c>
      <c r="N167" s="42">
        <v>728.2355839205436</v>
      </c>
      <c r="O167" s="42">
        <v>786.3955839205436</v>
      </c>
      <c r="P167" s="42">
        <v>759.8955839205436</v>
      </c>
      <c r="Q167" s="42">
        <v>773.5055839205436</v>
      </c>
      <c r="R167" s="42">
        <v>813.1655839205436</v>
      </c>
      <c r="S167" s="42">
        <v>946.5255839205436</v>
      </c>
      <c r="T167" s="42">
        <v>785.4855839205436</v>
      </c>
      <c r="U167" s="42">
        <v>780.0255839205436</v>
      </c>
      <c r="V167" s="42">
        <v>787.4555839205436</v>
      </c>
      <c r="W167" s="42">
        <v>907.6355839205436</v>
      </c>
      <c r="X167" s="42">
        <v>916.0455839205435</v>
      </c>
      <c r="Y167" s="42">
        <v>797.0255839205436</v>
      </c>
    </row>
    <row r="168" spans="1:25" ht="15.75" customHeight="1">
      <c r="A168" s="41">
        <f t="shared" si="3"/>
        <v>43159</v>
      </c>
      <c r="B168" s="42">
        <v>721.3755839205436</v>
      </c>
      <c r="C168" s="42">
        <v>788.2355839205436</v>
      </c>
      <c r="D168" s="42">
        <v>845.0255839205436</v>
      </c>
      <c r="E168" s="42">
        <v>876.5255839205436</v>
      </c>
      <c r="F168" s="42">
        <v>887.8355839205436</v>
      </c>
      <c r="G168" s="42">
        <v>854.0455839205435</v>
      </c>
      <c r="H168" s="42">
        <v>803.0555839205435</v>
      </c>
      <c r="I168" s="42">
        <v>755.2655839205436</v>
      </c>
      <c r="J168" s="42">
        <v>802.9655839205436</v>
      </c>
      <c r="K168" s="42">
        <v>761.1655839205436</v>
      </c>
      <c r="L168" s="42">
        <v>760.7955839205435</v>
      </c>
      <c r="M168" s="42">
        <v>756.0255839205436</v>
      </c>
      <c r="N168" s="42">
        <v>763.4455839205436</v>
      </c>
      <c r="O168" s="42">
        <v>753.2155839205436</v>
      </c>
      <c r="P168" s="42">
        <v>743.0855839205436</v>
      </c>
      <c r="Q168" s="42">
        <v>758.3055839205435</v>
      </c>
      <c r="R168" s="42">
        <v>812.5555839205435</v>
      </c>
      <c r="S168" s="42">
        <v>918.1655839205436</v>
      </c>
      <c r="T168" s="42">
        <v>821.2055839205436</v>
      </c>
      <c r="U168" s="42">
        <v>831.1055839205436</v>
      </c>
      <c r="V168" s="42">
        <v>855.3255839205436</v>
      </c>
      <c r="W168" s="42">
        <v>950.6955839205436</v>
      </c>
      <c r="X168" s="42">
        <v>852.1555839205436</v>
      </c>
      <c r="Y168" s="42">
        <v>751.5455839205435</v>
      </c>
    </row>
    <row r="169" spans="1:25" ht="15.75" customHeight="1">
      <c r="A169" s="41"/>
      <c r="B169" s="42"/>
      <c r="C169" s="42"/>
      <c r="D169" s="42"/>
      <c r="E169" s="42"/>
      <c r="F169" s="42"/>
      <c r="G169" s="42"/>
      <c r="H169" s="42"/>
      <c r="I169" s="42"/>
      <c r="J169" s="42"/>
      <c r="K169" s="42"/>
      <c r="L169" s="42"/>
      <c r="M169" s="42"/>
      <c r="N169" s="42"/>
      <c r="O169" s="42"/>
      <c r="P169" s="42"/>
      <c r="Q169" s="42"/>
      <c r="R169" s="42"/>
      <c r="S169" s="42"/>
      <c r="T169" s="42"/>
      <c r="U169" s="42"/>
      <c r="V169" s="42"/>
      <c r="W169" s="42"/>
      <c r="X169" s="42"/>
      <c r="Y169" s="42"/>
    </row>
    <row r="170" spans="1:25" ht="15.75" customHeight="1">
      <c r="A170" s="41"/>
      <c r="B170" s="42"/>
      <c r="C170" s="42"/>
      <c r="D170" s="42"/>
      <c r="E170" s="42"/>
      <c r="F170" s="42"/>
      <c r="G170" s="42"/>
      <c r="H170" s="42"/>
      <c r="I170" s="42"/>
      <c r="J170" s="42"/>
      <c r="K170" s="42"/>
      <c r="L170" s="42"/>
      <c r="M170" s="42"/>
      <c r="N170" s="42"/>
      <c r="O170" s="42"/>
      <c r="P170" s="42"/>
      <c r="Q170" s="42"/>
      <c r="R170" s="42"/>
      <c r="S170" s="42"/>
      <c r="T170" s="42"/>
      <c r="U170" s="42"/>
      <c r="V170" s="42"/>
      <c r="W170" s="42"/>
      <c r="X170" s="42"/>
      <c r="Y170" s="42"/>
    </row>
    <row r="171" spans="1:25" ht="15.75" customHeight="1">
      <c r="A171" s="41"/>
      <c r="B171" s="42"/>
      <c r="C171" s="42"/>
      <c r="D171" s="42"/>
      <c r="E171" s="42"/>
      <c r="F171" s="42"/>
      <c r="G171" s="42"/>
      <c r="H171" s="42"/>
      <c r="I171" s="42"/>
      <c r="J171" s="42"/>
      <c r="K171" s="42"/>
      <c r="L171" s="42"/>
      <c r="M171" s="42"/>
      <c r="N171" s="42"/>
      <c r="O171" s="42"/>
      <c r="P171" s="42"/>
      <c r="Q171" s="42"/>
      <c r="R171" s="42"/>
      <c r="S171" s="42"/>
      <c r="T171" s="42"/>
      <c r="U171" s="42"/>
      <c r="V171" s="42"/>
      <c r="W171" s="42"/>
      <c r="X171" s="42"/>
      <c r="Y171" s="42"/>
    </row>
    <row r="172" spans="1:25" ht="15.75" customHeight="1">
      <c r="A172" s="37"/>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row>
    <row r="173" spans="1:25" ht="15.75" customHeight="1">
      <c r="A173" s="37" t="s">
        <v>78</v>
      </c>
      <c r="B173" s="38"/>
      <c r="C173" s="39" t="s">
        <v>79</v>
      </c>
      <c r="D173" s="38"/>
      <c r="E173" s="38"/>
      <c r="F173" s="38"/>
      <c r="G173" s="38"/>
      <c r="H173" s="38"/>
      <c r="I173" s="38"/>
      <c r="J173" s="38"/>
      <c r="K173" s="38"/>
      <c r="L173" s="38"/>
      <c r="M173" s="38"/>
      <c r="N173" s="38"/>
      <c r="O173" s="38"/>
      <c r="P173" s="38"/>
      <c r="Q173" s="38"/>
      <c r="R173" s="38"/>
      <c r="S173" s="38"/>
      <c r="T173" s="38"/>
      <c r="U173" s="38"/>
      <c r="V173" s="38"/>
      <c r="W173" s="38"/>
      <c r="X173" s="38"/>
      <c r="Y173" s="38"/>
    </row>
    <row r="174" spans="1:25" ht="15.75" customHeight="1">
      <c r="A174" s="37" t="s">
        <v>80</v>
      </c>
      <c r="B174" s="38"/>
      <c r="C174" s="38"/>
      <c r="D174" s="38"/>
      <c r="E174" s="38"/>
      <c r="F174" s="38"/>
      <c r="G174" s="40" t="s">
        <v>125</v>
      </c>
      <c r="H174" s="38"/>
      <c r="I174" s="38"/>
      <c r="J174" s="38"/>
      <c r="K174" s="38"/>
      <c r="L174" s="38"/>
      <c r="M174" s="38"/>
      <c r="N174" s="38"/>
      <c r="O174" s="38"/>
      <c r="P174" s="38"/>
      <c r="Q174" s="38"/>
      <c r="R174" s="38"/>
      <c r="S174" s="38"/>
      <c r="T174" s="38"/>
      <c r="U174" s="38"/>
      <c r="V174" s="38"/>
      <c r="W174" s="38"/>
      <c r="X174" s="38"/>
      <c r="Y174" s="38"/>
    </row>
    <row r="175" spans="1:25" ht="15.75" customHeight="1">
      <c r="A175" s="89" t="s">
        <v>82</v>
      </c>
      <c r="B175" s="92" t="s">
        <v>83</v>
      </c>
      <c r="C175" s="93"/>
      <c r="D175" s="93"/>
      <c r="E175" s="93"/>
      <c r="F175" s="93"/>
      <c r="G175" s="93"/>
      <c r="H175" s="93"/>
      <c r="I175" s="93"/>
      <c r="J175" s="93"/>
      <c r="K175" s="93"/>
      <c r="L175" s="93"/>
      <c r="M175" s="93"/>
      <c r="N175" s="93"/>
      <c r="O175" s="93"/>
      <c r="P175" s="93"/>
      <c r="Q175" s="93"/>
      <c r="R175" s="93"/>
      <c r="S175" s="93"/>
      <c r="T175" s="93"/>
      <c r="U175" s="93"/>
      <c r="V175" s="93"/>
      <c r="W175" s="93"/>
      <c r="X175" s="93"/>
      <c r="Y175" s="94"/>
    </row>
    <row r="176" spans="1:25" ht="15.75" customHeight="1">
      <c r="A176" s="90"/>
      <c r="B176" s="95"/>
      <c r="C176" s="96"/>
      <c r="D176" s="96"/>
      <c r="E176" s="96"/>
      <c r="F176" s="96"/>
      <c r="G176" s="96"/>
      <c r="H176" s="96"/>
      <c r="I176" s="96"/>
      <c r="J176" s="96"/>
      <c r="K176" s="96"/>
      <c r="L176" s="96"/>
      <c r="M176" s="96"/>
      <c r="N176" s="96"/>
      <c r="O176" s="96"/>
      <c r="P176" s="96"/>
      <c r="Q176" s="96"/>
      <c r="R176" s="96"/>
      <c r="S176" s="96"/>
      <c r="T176" s="96"/>
      <c r="U176" s="96"/>
      <c r="V176" s="96"/>
      <c r="W176" s="96"/>
      <c r="X176" s="96"/>
      <c r="Y176" s="97"/>
    </row>
    <row r="177" spans="1:25" ht="15.75" customHeight="1">
      <c r="A177" s="90"/>
      <c r="B177" s="98" t="s">
        <v>84</v>
      </c>
      <c r="C177" s="98" t="s">
        <v>85</v>
      </c>
      <c r="D177" s="98" t="s">
        <v>86</v>
      </c>
      <c r="E177" s="98" t="s">
        <v>87</v>
      </c>
      <c r="F177" s="98" t="s">
        <v>88</v>
      </c>
      <c r="G177" s="98" t="s">
        <v>89</v>
      </c>
      <c r="H177" s="98" t="s">
        <v>90</v>
      </c>
      <c r="I177" s="98" t="s">
        <v>91</v>
      </c>
      <c r="J177" s="98" t="s">
        <v>92</v>
      </c>
      <c r="K177" s="98" t="s">
        <v>93</v>
      </c>
      <c r="L177" s="98" t="s">
        <v>94</v>
      </c>
      <c r="M177" s="98" t="s">
        <v>95</v>
      </c>
      <c r="N177" s="98" t="s">
        <v>96</v>
      </c>
      <c r="O177" s="98" t="s">
        <v>97</v>
      </c>
      <c r="P177" s="98" t="s">
        <v>98</v>
      </c>
      <c r="Q177" s="98" t="s">
        <v>99</v>
      </c>
      <c r="R177" s="98" t="s">
        <v>100</v>
      </c>
      <c r="S177" s="98" t="s">
        <v>101</v>
      </c>
      <c r="T177" s="98" t="s">
        <v>102</v>
      </c>
      <c r="U177" s="98" t="s">
        <v>103</v>
      </c>
      <c r="V177" s="98" t="s">
        <v>104</v>
      </c>
      <c r="W177" s="98" t="s">
        <v>105</v>
      </c>
      <c r="X177" s="98" t="s">
        <v>106</v>
      </c>
      <c r="Y177" s="98" t="s">
        <v>107</v>
      </c>
    </row>
    <row r="178" spans="1:25" ht="15.75" customHeight="1">
      <c r="A178" s="91"/>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row>
    <row r="179" spans="1:25" ht="15.75" customHeight="1">
      <c r="A179" s="41">
        <f>A30</f>
        <v>43132</v>
      </c>
      <c r="B179" s="42">
        <v>754.4301239205436</v>
      </c>
      <c r="C179" s="42">
        <v>707.3601239205435</v>
      </c>
      <c r="D179" s="42">
        <v>715.6001239205435</v>
      </c>
      <c r="E179" s="42">
        <v>738.8201239205436</v>
      </c>
      <c r="F179" s="42">
        <v>751.1001239205435</v>
      </c>
      <c r="G179" s="42">
        <v>742.7601239205435</v>
      </c>
      <c r="H179" s="42">
        <v>782.1701239205436</v>
      </c>
      <c r="I179" s="42">
        <v>1025.1601239205436</v>
      </c>
      <c r="J179" s="42">
        <v>841.8701239205435</v>
      </c>
      <c r="K179" s="42">
        <v>782.3401239205435</v>
      </c>
      <c r="L179" s="42">
        <v>855.2701239205435</v>
      </c>
      <c r="M179" s="42">
        <v>709.7701239205435</v>
      </c>
      <c r="N179" s="42">
        <v>734.8501239205435</v>
      </c>
      <c r="O179" s="42">
        <v>707.1401239205435</v>
      </c>
      <c r="P179" s="42">
        <v>735.1701239205436</v>
      </c>
      <c r="Q179" s="42">
        <v>760.5101239205435</v>
      </c>
      <c r="R179" s="42">
        <v>890.6601239205436</v>
      </c>
      <c r="S179" s="42">
        <v>1823.8301239205434</v>
      </c>
      <c r="T179" s="42">
        <v>1182.0001239205435</v>
      </c>
      <c r="U179" s="42">
        <v>1202.6801239205436</v>
      </c>
      <c r="V179" s="42">
        <v>826.6501239205436</v>
      </c>
      <c r="W179" s="42">
        <v>785.1201239205435</v>
      </c>
      <c r="X179" s="42">
        <v>969.4801239205435</v>
      </c>
      <c r="Y179" s="42">
        <v>841.2501239205435</v>
      </c>
    </row>
    <row r="180" spans="1:25" ht="15.75" customHeight="1">
      <c r="A180" s="41">
        <f>A179+1</f>
        <v>43133</v>
      </c>
      <c r="B180" s="42">
        <v>696.9201239205436</v>
      </c>
      <c r="C180" s="42">
        <v>699.7301239205435</v>
      </c>
      <c r="D180" s="42">
        <v>734.6201239205435</v>
      </c>
      <c r="E180" s="42">
        <v>758.0801239205435</v>
      </c>
      <c r="F180" s="42">
        <v>771.2801239205436</v>
      </c>
      <c r="G180" s="42">
        <v>760.2101239205435</v>
      </c>
      <c r="H180" s="42">
        <v>756.6501239205436</v>
      </c>
      <c r="I180" s="42">
        <v>903.7501239205435</v>
      </c>
      <c r="J180" s="42">
        <v>795.0601239205436</v>
      </c>
      <c r="K180" s="42">
        <v>1072.3401239205436</v>
      </c>
      <c r="L180" s="42">
        <v>922.0301239205436</v>
      </c>
      <c r="M180" s="42">
        <v>821.9701239205435</v>
      </c>
      <c r="N180" s="42">
        <v>737.0801239205435</v>
      </c>
      <c r="O180" s="42">
        <v>728.0801239205435</v>
      </c>
      <c r="P180" s="42">
        <v>749.7701239205435</v>
      </c>
      <c r="Q180" s="42">
        <v>750.4701239205435</v>
      </c>
      <c r="R180" s="42">
        <v>891.0101239205435</v>
      </c>
      <c r="S180" s="42">
        <v>1645.7101239205435</v>
      </c>
      <c r="T180" s="42">
        <v>982.2301239205435</v>
      </c>
      <c r="U180" s="42">
        <v>772.1701239205436</v>
      </c>
      <c r="V180" s="42">
        <v>763.2901239205436</v>
      </c>
      <c r="W180" s="42">
        <v>891.3101239205436</v>
      </c>
      <c r="X180" s="42">
        <v>917.0701239205436</v>
      </c>
      <c r="Y180" s="42">
        <v>801.6101239205435</v>
      </c>
    </row>
    <row r="181" spans="1:25" ht="15.75" customHeight="1">
      <c r="A181" s="41">
        <f aca="true" t="shared" si="4" ref="A181:A209">A180+1</f>
        <v>43134</v>
      </c>
      <c r="B181" s="42">
        <v>694.8501239205435</v>
      </c>
      <c r="C181" s="42">
        <v>727.2401239205435</v>
      </c>
      <c r="D181" s="42">
        <v>751.2601239205435</v>
      </c>
      <c r="E181" s="42">
        <v>774.3501239205435</v>
      </c>
      <c r="F181" s="42">
        <v>785.4301239205436</v>
      </c>
      <c r="G181" s="42">
        <v>758.3801239205435</v>
      </c>
      <c r="H181" s="42">
        <v>745.3101239205436</v>
      </c>
      <c r="I181" s="42">
        <v>880.8201239205436</v>
      </c>
      <c r="J181" s="42">
        <v>711.0301239205436</v>
      </c>
      <c r="K181" s="42">
        <v>752.9701239205435</v>
      </c>
      <c r="L181" s="42">
        <v>743.1201239205435</v>
      </c>
      <c r="M181" s="42">
        <v>776.6301239205435</v>
      </c>
      <c r="N181" s="42">
        <v>895.2801239205436</v>
      </c>
      <c r="O181" s="42">
        <v>905.7301239205435</v>
      </c>
      <c r="P181" s="42">
        <v>897.4201239205436</v>
      </c>
      <c r="Q181" s="42">
        <v>918.3801239205435</v>
      </c>
      <c r="R181" s="42">
        <v>969.5901239205435</v>
      </c>
      <c r="S181" s="42">
        <v>1147.4301239205436</v>
      </c>
      <c r="T181" s="42">
        <v>798.7501239205435</v>
      </c>
      <c r="U181" s="42">
        <v>796.0201239205435</v>
      </c>
      <c r="V181" s="42">
        <v>793.5901239205435</v>
      </c>
      <c r="W181" s="42">
        <v>923.7701239205435</v>
      </c>
      <c r="X181" s="42">
        <v>917.0701239205436</v>
      </c>
      <c r="Y181" s="42">
        <v>805.3101239205436</v>
      </c>
    </row>
    <row r="182" spans="1:25" ht="15.75" customHeight="1">
      <c r="A182" s="41">
        <f t="shared" si="4"/>
        <v>43135</v>
      </c>
      <c r="B182" s="42">
        <v>715.6001239205435</v>
      </c>
      <c r="C182" s="42">
        <v>713.9401239205436</v>
      </c>
      <c r="D182" s="42">
        <v>747.2601239205435</v>
      </c>
      <c r="E182" s="42">
        <v>771.7001239205435</v>
      </c>
      <c r="F182" s="42">
        <v>787.0801239205435</v>
      </c>
      <c r="G182" s="42">
        <v>796.0001239205435</v>
      </c>
      <c r="H182" s="42">
        <v>757.3501239205435</v>
      </c>
      <c r="I182" s="42">
        <v>727.5501239205436</v>
      </c>
      <c r="J182" s="42">
        <v>727.2701239205435</v>
      </c>
      <c r="K182" s="42">
        <v>725.4601239205435</v>
      </c>
      <c r="L182" s="42">
        <v>716.1601239205436</v>
      </c>
      <c r="M182" s="42">
        <v>733.0101239205435</v>
      </c>
      <c r="N182" s="42">
        <v>727.4301239205436</v>
      </c>
      <c r="O182" s="42">
        <v>729.5901239205435</v>
      </c>
      <c r="P182" s="42">
        <v>742.3601239205435</v>
      </c>
      <c r="Q182" s="42">
        <v>728.4401239205436</v>
      </c>
      <c r="R182" s="42">
        <v>793.2501239205435</v>
      </c>
      <c r="S182" s="42">
        <v>1068.0401239205435</v>
      </c>
      <c r="T182" s="42">
        <v>805.2201239205435</v>
      </c>
      <c r="U182" s="42">
        <v>804.6401239205435</v>
      </c>
      <c r="V182" s="42">
        <v>832.7101239205435</v>
      </c>
      <c r="W182" s="42">
        <v>910.3901239205435</v>
      </c>
      <c r="X182" s="42">
        <v>997.0101239205435</v>
      </c>
      <c r="Y182" s="42">
        <v>877.9701239205435</v>
      </c>
    </row>
    <row r="183" spans="1:25" ht="15.75" customHeight="1">
      <c r="A183" s="41">
        <f t="shared" si="4"/>
        <v>43136</v>
      </c>
      <c r="B183" s="42">
        <v>702.0601239205436</v>
      </c>
      <c r="C183" s="42">
        <v>729.8301239205435</v>
      </c>
      <c r="D183" s="42">
        <v>764.3101239205436</v>
      </c>
      <c r="E183" s="42">
        <v>790.0501239205436</v>
      </c>
      <c r="F183" s="42">
        <v>807.1701239205436</v>
      </c>
      <c r="G183" s="42">
        <v>788.4601239205435</v>
      </c>
      <c r="H183" s="42">
        <v>725.5301239205436</v>
      </c>
      <c r="I183" s="42">
        <v>792.4101239205436</v>
      </c>
      <c r="J183" s="42">
        <v>730.6301239205435</v>
      </c>
      <c r="K183" s="42">
        <v>728.9101239205436</v>
      </c>
      <c r="L183" s="42">
        <v>733.1601239205436</v>
      </c>
      <c r="M183" s="42">
        <v>759.1901239205436</v>
      </c>
      <c r="N183" s="42">
        <v>731.5501239205436</v>
      </c>
      <c r="O183" s="42">
        <v>738.5501239205436</v>
      </c>
      <c r="P183" s="42">
        <v>766.1901239205436</v>
      </c>
      <c r="Q183" s="42">
        <v>737.0801239205435</v>
      </c>
      <c r="R183" s="42">
        <v>709.0301239205436</v>
      </c>
      <c r="S183" s="42">
        <v>913.7601239205435</v>
      </c>
      <c r="T183" s="42">
        <v>792.8001239205436</v>
      </c>
      <c r="U183" s="42">
        <v>798.1301239205435</v>
      </c>
      <c r="V183" s="42">
        <v>804.7601239205435</v>
      </c>
      <c r="W183" s="42">
        <v>923.6401239205435</v>
      </c>
      <c r="X183" s="42">
        <v>870.2601239205435</v>
      </c>
      <c r="Y183" s="42">
        <v>783.8901239205435</v>
      </c>
    </row>
    <row r="184" spans="1:25" ht="15.75" customHeight="1">
      <c r="A184" s="41">
        <f t="shared" si="4"/>
        <v>43137</v>
      </c>
      <c r="B184" s="42">
        <v>699.9601239205435</v>
      </c>
      <c r="C184" s="42">
        <v>713.0701239205436</v>
      </c>
      <c r="D184" s="42">
        <v>748.6301239205435</v>
      </c>
      <c r="E184" s="42">
        <v>772.2001239205435</v>
      </c>
      <c r="F184" s="42">
        <v>781.3101239205436</v>
      </c>
      <c r="G184" s="42">
        <v>770.3801239205435</v>
      </c>
      <c r="H184" s="42">
        <v>698.5401239205436</v>
      </c>
      <c r="I184" s="42">
        <v>829.6701239205436</v>
      </c>
      <c r="J184" s="42">
        <v>709.8301239205435</v>
      </c>
      <c r="K184" s="42">
        <v>702.5101239205435</v>
      </c>
      <c r="L184" s="42">
        <v>714.9101239205436</v>
      </c>
      <c r="M184" s="42">
        <v>738.6501239205436</v>
      </c>
      <c r="N184" s="42">
        <v>724.3801239205435</v>
      </c>
      <c r="O184" s="42">
        <v>726.8901239205435</v>
      </c>
      <c r="P184" s="42">
        <v>744.4001239205436</v>
      </c>
      <c r="Q184" s="42">
        <v>727.3001239205436</v>
      </c>
      <c r="R184" s="42">
        <v>733.1701239205436</v>
      </c>
      <c r="S184" s="42">
        <v>940.0901239205435</v>
      </c>
      <c r="T184" s="42">
        <v>782.8801239205435</v>
      </c>
      <c r="U184" s="42">
        <v>777.7201239205435</v>
      </c>
      <c r="V184" s="42">
        <v>787.5901239205435</v>
      </c>
      <c r="W184" s="42">
        <v>877.6801239205436</v>
      </c>
      <c r="X184" s="42">
        <v>887.4801239205435</v>
      </c>
      <c r="Y184" s="42">
        <v>791.6501239205436</v>
      </c>
    </row>
    <row r="185" spans="1:25" ht="15.75" customHeight="1">
      <c r="A185" s="41">
        <f t="shared" si="4"/>
        <v>43138</v>
      </c>
      <c r="B185" s="42">
        <v>692.1801239205436</v>
      </c>
      <c r="C185" s="42">
        <v>706.6401239205435</v>
      </c>
      <c r="D185" s="42">
        <v>742.5901239205435</v>
      </c>
      <c r="E185" s="42">
        <v>765.8001239205436</v>
      </c>
      <c r="F185" s="42">
        <v>782.6801239205436</v>
      </c>
      <c r="G185" s="42">
        <v>768.1801239205436</v>
      </c>
      <c r="H185" s="42">
        <v>727.5501239205436</v>
      </c>
      <c r="I185" s="42">
        <v>987.0701239205436</v>
      </c>
      <c r="J185" s="42">
        <v>782.2501239205435</v>
      </c>
      <c r="K185" s="42">
        <v>782.5701239205436</v>
      </c>
      <c r="L185" s="42">
        <v>772.4701239205435</v>
      </c>
      <c r="M185" s="42">
        <v>807.5401239205436</v>
      </c>
      <c r="N185" s="42">
        <v>836.4601239205435</v>
      </c>
      <c r="O185" s="42">
        <v>834.8001239205436</v>
      </c>
      <c r="P185" s="42">
        <v>842.8101239205436</v>
      </c>
      <c r="Q185" s="42">
        <v>836.6001239205435</v>
      </c>
      <c r="R185" s="42">
        <v>761.7901239205436</v>
      </c>
      <c r="S185" s="42">
        <v>946.7101239205435</v>
      </c>
      <c r="T185" s="42">
        <v>957.9301239205436</v>
      </c>
      <c r="U185" s="42">
        <v>949.0601239205436</v>
      </c>
      <c r="V185" s="42">
        <v>1043.0201239205435</v>
      </c>
      <c r="W185" s="42">
        <v>1132.1801239205436</v>
      </c>
      <c r="X185" s="42">
        <v>828.8301239205435</v>
      </c>
      <c r="Y185" s="42">
        <v>802.7101239205435</v>
      </c>
    </row>
    <row r="186" spans="1:25" ht="15.75" customHeight="1">
      <c r="A186" s="41">
        <f t="shared" si="4"/>
        <v>43139</v>
      </c>
      <c r="B186" s="42">
        <v>696.1601239205436</v>
      </c>
      <c r="C186" s="42">
        <v>707.6201239205435</v>
      </c>
      <c r="D186" s="42">
        <v>739.6001239205435</v>
      </c>
      <c r="E186" s="42">
        <v>762.0001239205435</v>
      </c>
      <c r="F186" s="42">
        <v>779.0401239205436</v>
      </c>
      <c r="G186" s="42">
        <v>773.6301239205435</v>
      </c>
      <c r="H186" s="42">
        <v>765.6801239205436</v>
      </c>
      <c r="I186" s="42">
        <v>917.3801239205435</v>
      </c>
      <c r="J186" s="42">
        <v>746.4801239205435</v>
      </c>
      <c r="K186" s="42">
        <v>767.2601239205435</v>
      </c>
      <c r="L186" s="42">
        <v>771.4801239205435</v>
      </c>
      <c r="M186" s="42">
        <v>810.2001239205435</v>
      </c>
      <c r="N186" s="42">
        <v>787.4701239205435</v>
      </c>
      <c r="O186" s="42">
        <v>796.5201239205435</v>
      </c>
      <c r="P186" s="42">
        <v>811.9201239205436</v>
      </c>
      <c r="Q186" s="42">
        <v>793.9301239205436</v>
      </c>
      <c r="R186" s="42">
        <v>805.0201239205435</v>
      </c>
      <c r="S186" s="42">
        <v>1155.8701239205436</v>
      </c>
      <c r="T186" s="42">
        <v>891.7301239205435</v>
      </c>
      <c r="U186" s="42">
        <v>881.5001239205435</v>
      </c>
      <c r="V186" s="42">
        <v>983.2801239205436</v>
      </c>
      <c r="W186" s="42">
        <v>1049.2101239205435</v>
      </c>
      <c r="X186" s="42">
        <v>932.8801239205435</v>
      </c>
      <c r="Y186" s="42">
        <v>839.9601239205435</v>
      </c>
    </row>
    <row r="187" spans="1:25" ht="15.75" customHeight="1">
      <c r="A187" s="41">
        <f t="shared" si="4"/>
        <v>43140</v>
      </c>
      <c r="B187" s="42">
        <v>730.8601239205435</v>
      </c>
      <c r="C187" s="42">
        <v>735.7801239205436</v>
      </c>
      <c r="D187" s="42">
        <v>769.9601239205435</v>
      </c>
      <c r="E187" s="42">
        <v>790.8101239205436</v>
      </c>
      <c r="F187" s="42">
        <v>806.0801239205435</v>
      </c>
      <c r="G187" s="42">
        <v>788.8001239205436</v>
      </c>
      <c r="H187" s="42">
        <v>739.5301239205436</v>
      </c>
      <c r="I187" s="42">
        <v>882.7601239205435</v>
      </c>
      <c r="J187" s="42">
        <v>736.0401239205436</v>
      </c>
      <c r="K187" s="42">
        <v>769.9501239205435</v>
      </c>
      <c r="L187" s="42">
        <v>775.9901239205435</v>
      </c>
      <c r="M187" s="42">
        <v>786.7901239205436</v>
      </c>
      <c r="N187" s="42">
        <v>865.9201239205436</v>
      </c>
      <c r="O187" s="42">
        <v>905.6401239205435</v>
      </c>
      <c r="P187" s="42">
        <v>878.2901239205436</v>
      </c>
      <c r="Q187" s="42">
        <v>923.9001239205436</v>
      </c>
      <c r="R187" s="42">
        <v>1024.3801239205434</v>
      </c>
      <c r="S187" s="42">
        <v>1261.1401239205436</v>
      </c>
      <c r="T187" s="42">
        <v>944.9101239205436</v>
      </c>
      <c r="U187" s="42">
        <v>935.5401239205436</v>
      </c>
      <c r="V187" s="42">
        <v>918.9201239205436</v>
      </c>
      <c r="W187" s="42">
        <v>953.4901239205435</v>
      </c>
      <c r="X187" s="42">
        <v>938.3801239205435</v>
      </c>
      <c r="Y187" s="42">
        <v>826.9401239205436</v>
      </c>
    </row>
    <row r="188" spans="1:25" ht="15.75" customHeight="1">
      <c r="A188" s="41">
        <f t="shared" si="4"/>
        <v>43141</v>
      </c>
      <c r="B188" s="42">
        <v>703.9801239205435</v>
      </c>
      <c r="C188" s="42">
        <v>725.9801239205435</v>
      </c>
      <c r="D188" s="42">
        <v>759.8901239205435</v>
      </c>
      <c r="E188" s="42">
        <v>782.9901239205435</v>
      </c>
      <c r="F188" s="42">
        <v>790.7901239205436</v>
      </c>
      <c r="G188" s="42">
        <v>772.3801239205435</v>
      </c>
      <c r="H188" s="42">
        <v>717.3701239205435</v>
      </c>
      <c r="I188" s="42">
        <v>825.2801239205436</v>
      </c>
      <c r="J188" s="42">
        <v>797.2101239205435</v>
      </c>
      <c r="K188" s="42">
        <v>782.4401239205436</v>
      </c>
      <c r="L188" s="42">
        <v>791.0801239205435</v>
      </c>
      <c r="M188" s="42">
        <v>775.4901239205435</v>
      </c>
      <c r="N188" s="42">
        <v>772.6001239205435</v>
      </c>
      <c r="O188" s="42">
        <v>769.4201239205436</v>
      </c>
      <c r="P188" s="42">
        <v>814.1101239205435</v>
      </c>
      <c r="Q188" s="42">
        <v>755.4801239205435</v>
      </c>
      <c r="R188" s="42">
        <v>856.4501239205435</v>
      </c>
      <c r="S188" s="42">
        <v>1159.7001239205435</v>
      </c>
      <c r="T188" s="42">
        <v>880.3301239205435</v>
      </c>
      <c r="U188" s="42">
        <v>888.3801239205435</v>
      </c>
      <c r="V188" s="42">
        <v>887.5501239205436</v>
      </c>
      <c r="W188" s="42">
        <v>1035.2401239205435</v>
      </c>
      <c r="X188" s="42">
        <v>1042.4001239205436</v>
      </c>
      <c r="Y188" s="42">
        <v>808.4101239205436</v>
      </c>
    </row>
    <row r="189" spans="1:25" ht="15.75" customHeight="1">
      <c r="A189" s="41">
        <f t="shared" si="4"/>
        <v>43142</v>
      </c>
      <c r="B189" s="42">
        <v>727.9001239205436</v>
      </c>
      <c r="C189" s="42">
        <v>742.3601239205435</v>
      </c>
      <c r="D189" s="42">
        <v>775.6901239205436</v>
      </c>
      <c r="E189" s="42">
        <v>802.0201239205435</v>
      </c>
      <c r="F189" s="42">
        <v>816.7601239205435</v>
      </c>
      <c r="G189" s="42">
        <v>794.3301239205435</v>
      </c>
      <c r="H189" s="42">
        <v>725.5001239205435</v>
      </c>
      <c r="I189" s="42">
        <v>724.3101239205436</v>
      </c>
      <c r="J189" s="42">
        <v>758.8601239205435</v>
      </c>
      <c r="K189" s="42">
        <v>795.7701239205435</v>
      </c>
      <c r="L189" s="42">
        <v>838.9001239205436</v>
      </c>
      <c r="M189" s="42">
        <v>852.0701239205436</v>
      </c>
      <c r="N189" s="42">
        <v>878.1901239205436</v>
      </c>
      <c r="O189" s="42">
        <v>876.8601239205435</v>
      </c>
      <c r="P189" s="42">
        <v>811.7101239205435</v>
      </c>
      <c r="Q189" s="42">
        <v>823.9901239205435</v>
      </c>
      <c r="R189" s="42">
        <v>865.7801239205436</v>
      </c>
      <c r="S189" s="42">
        <v>1143.5901239205436</v>
      </c>
      <c r="T189" s="42">
        <v>1032.6501239205436</v>
      </c>
      <c r="U189" s="42">
        <v>890.1001239205435</v>
      </c>
      <c r="V189" s="42">
        <v>908.8501239205435</v>
      </c>
      <c r="W189" s="42">
        <v>1090.6401239205436</v>
      </c>
      <c r="X189" s="42">
        <v>1005.4201239205436</v>
      </c>
      <c r="Y189" s="42">
        <v>811.7001239205435</v>
      </c>
    </row>
    <row r="190" spans="1:25" ht="15.75" customHeight="1">
      <c r="A190" s="41">
        <f t="shared" si="4"/>
        <v>43143</v>
      </c>
      <c r="B190" s="42">
        <v>717.5301239205436</v>
      </c>
      <c r="C190" s="42">
        <v>738.3501239205435</v>
      </c>
      <c r="D190" s="42">
        <v>772.6101239205435</v>
      </c>
      <c r="E190" s="42">
        <v>798.3001239205436</v>
      </c>
      <c r="F190" s="42">
        <v>816.0101239205435</v>
      </c>
      <c r="G190" s="42">
        <v>794.0301239205436</v>
      </c>
      <c r="H190" s="42">
        <v>739.2001239205435</v>
      </c>
      <c r="I190" s="42">
        <v>882.7701239205435</v>
      </c>
      <c r="J190" s="42">
        <v>781.0501239205436</v>
      </c>
      <c r="K190" s="42">
        <v>832.8101239205436</v>
      </c>
      <c r="L190" s="42">
        <v>881.2101239205435</v>
      </c>
      <c r="M190" s="42">
        <v>871.3101239205436</v>
      </c>
      <c r="N190" s="42">
        <v>895.6301239205435</v>
      </c>
      <c r="O190" s="42">
        <v>867.9901239205435</v>
      </c>
      <c r="P190" s="42">
        <v>898.6401239205435</v>
      </c>
      <c r="Q190" s="42">
        <v>814.9701239205435</v>
      </c>
      <c r="R190" s="42">
        <v>861.3001239205436</v>
      </c>
      <c r="S190" s="42">
        <v>1140.3901239205436</v>
      </c>
      <c r="T190" s="42">
        <v>872.4901239205435</v>
      </c>
      <c r="U190" s="42">
        <v>867.9101239205436</v>
      </c>
      <c r="V190" s="42">
        <v>888.8701239205435</v>
      </c>
      <c r="W190" s="42">
        <v>984.2601239205435</v>
      </c>
      <c r="X190" s="42">
        <v>1017.6201239205435</v>
      </c>
      <c r="Y190" s="42">
        <v>880.9001239205436</v>
      </c>
    </row>
    <row r="191" spans="1:25" ht="15.75" customHeight="1">
      <c r="A191" s="41">
        <f t="shared" si="4"/>
        <v>43144</v>
      </c>
      <c r="B191" s="42">
        <v>720.3001239205436</v>
      </c>
      <c r="C191" s="42">
        <v>745.8401239205435</v>
      </c>
      <c r="D191" s="42">
        <v>772.6701239205436</v>
      </c>
      <c r="E191" s="42">
        <v>800.1001239205435</v>
      </c>
      <c r="F191" s="42">
        <v>815.8301239205435</v>
      </c>
      <c r="G191" s="42">
        <v>797.7001239205435</v>
      </c>
      <c r="H191" s="42">
        <v>741.6401239205435</v>
      </c>
      <c r="I191" s="42">
        <v>884.5701239205436</v>
      </c>
      <c r="J191" s="42">
        <v>730.2801239205436</v>
      </c>
      <c r="K191" s="42">
        <v>781.3301239205435</v>
      </c>
      <c r="L191" s="42">
        <v>822.5601239205436</v>
      </c>
      <c r="M191" s="42">
        <v>816.8001239205436</v>
      </c>
      <c r="N191" s="42">
        <v>833.1901239205436</v>
      </c>
      <c r="O191" s="42">
        <v>822.4501239205435</v>
      </c>
      <c r="P191" s="42">
        <v>770.3401239205435</v>
      </c>
      <c r="Q191" s="42">
        <v>770.8501239205435</v>
      </c>
      <c r="R191" s="42">
        <v>801.9401239205436</v>
      </c>
      <c r="S191" s="42">
        <v>1014.4901239205435</v>
      </c>
      <c r="T191" s="42">
        <v>815.0501239205436</v>
      </c>
      <c r="U191" s="42">
        <v>808.6901239205436</v>
      </c>
      <c r="V191" s="42">
        <v>826.8601239205435</v>
      </c>
      <c r="W191" s="42">
        <v>921.2101239205435</v>
      </c>
      <c r="X191" s="42">
        <v>912.8801239205435</v>
      </c>
      <c r="Y191" s="42">
        <v>802.7701239205435</v>
      </c>
    </row>
    <row r="192" spans="1:25" ht="15.75" customHeight="1">
      <c r="A192" s="41">
        <f t="shared" si="4"/>
        <v>43145</v>
      </c>
      <c r="B192" s="42">
        <v>689.3401239205435</v>
      </c>
      <c r="C192" s="42">
        <v>764.6601239205436</v>
      </c>
      <c r="D192" s="42">
        <v>788.1501239205436</v>
      </c>
      <c r="E192" s="42">
        <v>814.5301239205436</v>
      </c>
      <c r="F192" s="42">
        <v>826.6701239205436</v>
      </c>
      <c r="G192" s="42">
        <v>806.3001239205436</v>
      </c>
      <c r="H192" s="42">
        <v>716.0901239205435</v>
      </c>
      <c r="I192" s="42">
        <v>831.4801239205435</v>
      </c>
      <c r="J192" s="42">
        <v>719.4401239205436</v>
      </c>
      <c r="K192" s="42">
        <v>792.1801239205436</v>
      </c>
      <c r="L192" s="42">
        <v>776.1601239205436</v>
      </c>
      <c r="M192" s="42">
        <v>735.7301239205435</v>
      </c>
      <c r="N192" s="42">
        <v>779.8801239205435</v>
      </c>
      <c r="O192" s="42">
        <v>815.6301239205435</v>
      </c>
      <c r="P192" s="42">
        <v>785.7601239205435</v>
      </c>
      <c r="Q192" s="42">
        <v>788.3701239205435</v>
      </c>
      <c r="R192" s="42">
        <v>783.2501239205435</v>
      </c>
      <c r="S192" s="42">
        <v>944.0001239205435</v>
      </c>
      <c r="T192" s="42">
        <v>750.9901239205435</v>
      </c>
      <c r="U192" s="42">
        <v>774.4801239205435</v>
      </c>
      <c r="V192" s="42">
        <v>796.4401239205436</v>
      </c>
      <c r="W192" s="42">
        <v>926.7501239205435</v>
      </c>
      <c r="X192" s="42">
        <v>854.9401239205436</v>
      </c>
      <c r="Y192" s="42">
        <v>777.0501239205436</v>
      </c>
    </row>
    <row r="193" spans="1:25" ht="15.75" customHeight="1">
      <c r="A193" s="41">
        <f t="shared" si="4"/>
        <v>43146</v>
      </c>
      <c r="B193" s="42">
        <v>669.0101239205435</v>
      </c>
      <c r="C193" s="42">
        <v>730.7801239205436</v>
      </c>
      <c r="D193" s="42">
        <v>780.7801239205436</v>
      </c>
      <c r="E193" s="42">
        <v>812.2601239205435</v>
      </c>
      <c r="F193" s="42">
        <v>827.0601239205436</v>
      </c>
      <c r="G193" s="42">
        <v>794.0401239205436</v>
      </c>
      <c r="H193" s="42">
        <v>664.7701239205435</v>
      </c>
      <c r="I193" s="42">
        <v>797.9601239205435</v>
      </c>
      <c r="J193" s="42">
        <v>713.0501239205436</v>
      </c>
      <c r="K193" s="42">
        <v>800.2701239205435</v>
      </c>
      <c r="L193" s="42">
        <v>833.1201239205435</v>
      </c>
      <c r="M193" s="42">
        <v>828.0801239205435</v>
      </c>
      <c r="N193" s="42">
        <v>864.5401239205436</v>
      </c>
      <c r="O193" s="42">
        <v>881.4701239205435</v>
      </c>
      <c r="P193" s="42">
        <v>821.1301239205435</v>
      </c>
      <c r="Q193" s="42">
        <v>824.5901239205435</v>
      </c>
      <c r="R193" s="42">
        <v>875.9601239205435</v>
      </c>
      <c r="S193" s="42">
        <v>933.3801239205435</v>
      </c>
      <c r="T193" s="42">
        <v>765.5801239205435</v>
      </c>
      <c r="U193" s="42">
        <v>750.7701239205435</v>
      </c>
      <c r="V193" s="42">
        <v>755.9401239205436</v>
      </c>
      <c r="W193" s="42">
        <v>914.2201239205435</v>
      </c>
      <c r="X193" s="42">
        <v>876.9901239205435</v>
      </c>
      <c r="Y193" s="42">
        <v>769.4601239205435</v>
      </c>
    </row>
    <row r="194" spans="1:25" ht="15.75" customHeight="1">
      <c r="A194" s="41">
        <f t="shared" si="4"/>
        <v>43147</v>
      </c>
      <c r="B194" s="42">
        <v>713.4001239205436</v>
      </c>
      <c r="C194" s="42">
        <v>737.0801239205435</v>
      </c>
      <c r="D194" s="42">
        <v>786.4001239205436</v>
      </c>
      <c r="E194" s="42">
        <v>812.7901239205436</v>
      </c>
      <c r="F194" s="42">
        <v>833.9701239205435</v>
      </c>
      <c r="G194" s="42">
        <v>814.5801239205435</v>
      </c>
      <c r="H194" s="42">
        <v>717.8401239205435</v>
      </c>
      <c r="I194" s="42">
        <v>928.1101239205435</v>
      </c>
      <c r="J194" s="42">
        <v>728.0001239205435</v>
      </c>
      <c r="K194" s="42">
        <v>850.3701239205435</v>
      </c>
      <c r="L194" s="42">
        <v>886.4201239205436</v>
      </c>
      <c r="M194" s="42">
        <v>884.6701239205436</v>
      </c>
      <c r="N194" s="42">
        <v>929.6901239205436</v>
      </c>
      <c r="O194" s="42">
        <v>949.2501239205435</v>
      </c>
      <c r="P194" s="42">
        <v>874.7901239205436</v>
      </c>
      <c r="Q194" s="42">
        <v>889.0001239205435</v>
      </c>
      <c r="R194" s="42">
        <v>937.7801239205436</v>
      </c>
      <c r="S194" s="42">
        <v>1128.9401239205436</v>
      </c>
      <c r="T194" s="42">
        <v>804.6201239205435</v>
      </c>
      <c r="U194" s="42">
        <v>794.8501239205435</v>
      </c>
      <c r="V194" s="42">
        <v>798.4701239205435</v>
      </c>
      <c r="W194" s="42">
        <v>952.0001239205435</v>
      </c>
      <c r="X194" s="42">
        <v>1005.3401239205435</v>
      </c>
      <c r="Y194" s="42">
        <v>784.0601239205436</v>
      </c>
    </row>
    <row r="195" spans="1:25" ht="15.75" customHeight="1">
      <c r="A195" s="41">
        <f t="shared" si="4"/>
        <v>43148</v>
      </c>
      <c r="B195" s="42">
        <v>692.0101239205435</v>
      </c>
      <c r="C195" s="42">
        <v>721.4001239205436</v>
      </c>
      <c r="D195" s="42">
        <v>759.2101239205435</v>
      </c>
      <c r="E195" s="42">
        <v>787.7401239205435</v>
      </c>
      <c r="F195" s="42">
        <v>801.3901239205435</v>
      </c>
      <c r="G195" s="42">
        <v>804.6501239205436</v>
      </c>
      <c r="H195" s="42">
        <v>740.5801239205435</v>
      </c>
      <c r="I195" s="42">
        <v>801.2401239205435</v>
      </c>
      <c r="J195" s="42">
        <v>721.6701239205436</v>
      </c>
      <c r="K195" s="42">
        <v>756.0301239205436</v>
      </c>
      <c r="L195" s="42">
        <v>804.0001239205435</v>
      </c>
      <c r="M195" s="42">
        <v>816.1201239205435</v>
      </c>
      <c r="N195" s="42">
        <v>847.0501239205436</v>
      </c>
      <c r="O195" s="42">
        <v>842.1801239205436</v>
      </c>
      <c r="P195" s="42">
        <v>780.8401239205435</v>
      </c>
      <c r="Q195" s="42">
        <v>796.3701239205435</v>
      </c>
      <c r="R195" s="42">
        <v>837.8001239205436</v>
      </c>
      <c r="S195" s="42">
        <v>1121.5201239205435</v>
      </c>
      <c r="T195" s="42">
        <v>811.8201239205436</v>
      </c>
      <c r="U195" s="42">
        <v>805.9001239205436</v>
      </c>
      <c r="V195" s="42">
        <v>824.7201239205435</v>
      </c>
      <c r="W195" s="42">
        <v>932.0601239205436</v>
      </c>
      <c r="X195" s="42">
        <v>994.8401239205435</v>
      </c>
      <c r="Y195" s="42">
        <v>802.8901239205435</v>
      </c>
    </row>
    <row r="196" spans="1:25" ht="15.75" customHeight="1">
      <c r="A196" s="41">
        <f t="shared" si="4"/>
        <v>43149</v>
      </c>
      <c r="B196" s="42">
        <v>746.4401239205436</v>
      </c>
      <c r="C196" s="42">
        <v>789.6801239205436</v>
      </c>
      <c r="D196" s="42">
        <v>816.3101239205436</v>
      </c>
      <c r="E196" s="42">
        <v>844.9601239205435</v>
      </c>
      <c r="F196" s="42">
        <v>868.1501239205436</v>
      </c>
      <c r="G196" s="42">
        <v>849.5501239205436</v>
      </c>
      <c r="H196" s="42">
        <v>786.3001239205436</v>
      </c>
      <c r="I196" s="42">
        <v>856.2601239205435</v>
      </c>
      <c r="J196" s="42">
        <v>804.3201239205436</v>
      </c>
      <c r="K196" s="42">
        <v>744.2301239205435</v>
      </c>
      <c r="L196" s="42">
        <v>823.7701239205435</v>
      </c>
      <c r="M196" s="42">
        <v>884.1001239205435</v>
      </c>
      <c r="N196" s="42">
        <v>909.0301239205436</v>
      </c>
      <c r="O196" s="42">
        <v>897.2601239205435</v>
      </c>
      <c r="P196" s="42">
        <v>864.5301239205436</v>
      </c>
      <c r="Q196" s="42">
        <v>876.3801239205435</v>
      </c>
      <c r="R196" s="42">
        <v>944.3101239205436</v>
      </c>
      <c r="S196" s="42">
        <v>1126.9001239205436</v>
      </c>
      <c r="T196" s="42">
        <v>925.3901239205435</v>
      </c>
      <c r="U196" s="42">
        <v>894.9501239205435</v>
      </c>
      <c r="V196" s="42">
        <v>804.5501239205436</v>
      </c>
      <c r="W196" s="42">
        <v>923.5001239205435</v>
      </c>
      <c r="X196" s="42">
        <v>1027.7301239205435</v>
      </c>
      <c r="Y196" s="42">
        <v>878.0301239205436</v>
      </c>
    </row>
    <row r="197" spans="1:25" ht="15.75" customHeight="1">
      <c r="A197" s="41">
        <f t="shared" si="4"/>
        <v>43150</v>
      </c>
      <c r="B197" s="42">
        <v>735.7601239205435</v>
      </c>
      <c r="C197" s="42">
        <v>759.3801239205435</v>
      </c>
      <c r="D197" s="42">
        <v>802.9801239205435</v>
      </c>
      <c r="E197" s="42">
        <v>828.0801239205435</v>
      </c>
      <c r="F197" s="42">
        <v>839.7001239205435</v>
      </c>
      <c r="G197" s="42">
        <v>818.7201239205435</v>
      </c>
      <c r="H197" s="42">
        <v>720.5001239205435</v>
      </c>
      <c r="I197" s="42">
        <v>870.2401239205435</v>
      </c>
      <c r="J197" s="42">
        <v>767.0301239205436</v>
      </c>
      <c r="K197" s="42">
        <v>808.8401239205435</v>
      </c>
      <c r="L197" s="42">
        <v>827.4801239205435</v>
      </c>
      <c r="M197" s="42">
        <v>864.2801239205436</v>
      </c>
      <c r="N197" s="42">
        <v>918.2801239205436</v>
      </c>
      <c r="O197" s="42">
        <v>915.0001239205435</v>
      </c>
      <c r="P197" s="42">
        <v>872.9701239205435</v>
      </c>
      <c r="Q197" s="42">
        <v>927.1101239205435</v>
      </c>
      <c r="R197" s="42">
        <v>977.8901239205435</v>
      </c>
      <c r="S197" s="42">
        <v>1134.6401239205436</v>
      </c>
      <c r="T197" s="42">
        <v>811.1701239205436</v>
      </c>
      <c r="U197" s="42">
        <v>794.1801239205436</v>
      </c>
      <c r="V197" s="42">
        <v>790.4501239205435</v>
      </c>
      <c r="W197" s="42">
        <v>918.6601239205436</v>
      </c>
      <c r="X197" s="42">
        <v>905.2101239205435</v>
      </c>
      <c r="Y197" s="42">
        <v>803.6701239205436</v>
      </c>
    </row>
    <row r="198" spans="1:25" ht="15.75" customHeight="1">
      <c r="A198" s="41">
        <f t="shared" si="4"/>
        <v>43151</v>
      </c>
      <c r="B198" s="42">
        <v>693.9701239205435</v>
      </c>
      <c r="C198" s="42">
        <v>757.2501239205435</v>
      </c>
      <c r="D198" s="42">
        <v>800.1701239205436</v>
      </c>
      <c r="E198" s="42">
        <v>825.5901239205435</v>
      </c>
      <c r="F198" s="42">
        <v>837.3901239205435</v>
      </c>
      <c r="G198" s="42">
        <v>815.7201239205435</v>
      </c>
      <c r="H198" s="42">
        <v>712.5901239205435</v>
      </c>
      <c r="I198" s="42">
        <v>868.5901239205435</v>
      </c>
      <c r="J198" s="42">
        <v>729.1101239205435</v>
      </c>
      <c r="K198" s="42">
        <v>813.8201239205436</v>
      </c>
      <c r="L198" s="42">
        <v>778.4501239205435</v>
      </c>
      <c r="M198" s="42">
        <v>869.3701239205435</v>
      </c>
      <c r="N198" s="42">
        <v>926.3001239205436</v>
      </c>
      <c r="O198" s="42">
        <v>921.8801239205435</v>
      </c>
      <c r="P198" s="42">
        <v>812.9501239205435</v>
      </c>
      <c r="Q198" s="42">
        <v>935.7401239205435</v>
      </c>
      <c r="R198" s="42">
        <v>897.6201239205435</v>
      </c>
      <c r="S198" s="42">
        <v>1160.0301239205435</v>
      </c>
      <c r="T198" s="42">
        <v>791.9401239205436</v>
      </c>
      <c r="U198" s="42">
        <v>790.4301239205436</v>
      </c>
      <c r="V198" s="42">
        <v>796.9301239205436</v>
      </c>
      <c r="W198" s="42">
        <v>920.5201239205435</v>
      </c>
      <c r="X198" s="42">
        <v>908.5201239205435</v>
      </c>
      <c r="Y198" s="42">
        <v>806.4201239205436</v>
      </c>
    </row>
    <row r="199" spans="1:25" ht="15.75" customHeight="1">
      <c r="A199" s="41">
        <f t="shared" si="4"/>
        <v>43152</v>
      </c>
      <c r="B199" s="42">
        <v>681.9401239205436</v>
      </c>
      <c r="C199" s="42">
        <v>736.2501239205435</v>
      </c>
      <c r="D199" s="42">
        <v>776.8901239205435</v>
      </c>
      <c r="E199" s="42">
        <v>803.8101239205436</v>
      </c>
      <c r="F199" s="42">
        <v>819.0401239205436</v>
      </c>
      <c r="G199" s="42">
        <v>792.9501239205435</v>
      </c>
      <c r="H199" s="42">
        <v>719.5001239205435</v>
      </c>
      <c r="I199" s="42">
        <v>866.5901239205435</v>
      </c>
      <c r="J199" s="42">
        <v>738.7201239205435</v>
      </c>
      <c r="K199" s="42">
        <v>857.0901239205435</v>
      </c>
      <c r="L199" s="42">
        <v>844.6201239205435</v>
      </c>
      <c r="M199" s="42">
        <v>933.2901239205436</v>
      </c>
      <c r="N199" s="42">
        <v>823.7501239205435</v>
      </c>
      <c r="O199" s="42">
        <v>812.6201239205435</v>
      </c>
      <c r="P199" s="42">
        <v>807.6501239205436</v>
      </c>
      <c r="Q199" s="42">
        <v>763.0201239205435</v>
      </c>
      <c r="R199" s="42">
        <v>832.4501239205435</v>
      </c>
      <c r="S199" s="42">
        <v>1132.1701239205436</v>
      </c>
      <c r="T199" s="42">
        <v>790.9101239205436</v>
      </c>
      <c r="U199" s="42">
        <v>793.0501239205436</v>
      </c>
      <c r="V199" s="42">
        <v>811.9501239205435</v>
      </c>
      <c r="W199" s="42">
        <v>924.7901239205436</v>
      </c>
      <c r="X199" s="42">
        <v>1003.8001239205436</v>
      </c>
      <c r="Y199" s="42">
        <v>856.9701239205435</v>
      </c>
    </row>
    <row r="200" spans="1:25" ht="15.75" customHeight="1">
      <c r="A200" s="41">
        <f t="shared" si="4"/>
        <v>43153</v>
      </c>
      <c r="B200" s="42">
        <v>689.0001239205435</v>
      </c>
      <c r="C200" s="42">
        <v>751.7101239205435</v>
      </c>
      <c r="D200" s="42">
        <v>798.3801239205435</v>
      </c>
      <c r="E200" s="42">
        <v>826.5601239205436</v>
      </c>
      <c r="F200" s="42">
        <v>839.2501239205435</v>
      </c>
      <c r="G200" s="42">
        <v>813.9601239205435</v>
      </c>
      <c r="H200" s="42">
        <v>732.9501239205435</v>
      </c>
      <c r="I200" s="42">
        <v>827.3701239205435</v>
      </c>
      <c r="J200" s="42">
        <v>699.1501239205436</v>
      </c>
      <c r="K200" s="42">
        <v>803.7601239205435</v>
      </c>
      <c r="L200" s="42">
        <v>815.8901239205435</v>
      </c>
      <c r="M200" s="42">
        <v>882.2501239205435</v>
      </c>
      <c r="N200" s="42">
        <v>859.9501239205435</v>
      </c>
      <c r="O200" s="42">
        <v>841.1201239205435</v>
      </c>
      <c r="P200" s="42">
        <v>825.2001239205435</v>
      </c>
      <c r="Q200" s="42">
        <v>763.6301239205435</v>
      </c>
      <c r="R200" s="42">
        <v>799.9001239205436</v>
      </c>
      <c r="S200" s="42">
        <v>1091.5501239205435</v>
      </c>
      <c r="T200" s="42">
        <v>837.8801239205435</v>
      </c>
      <c r="U200" s="42">
        <v>837.9301239205436</v>
      </c>
      <c r="V200" s="42">
        <v>860.3901239205435</v>
      </c>
      <c r="W200" s="42">
        <v>993.0201239205435</v>
      </c>
      <c r="X200" s="42">
        <v>971.7501239205435</v>
      </c>
      <c r="Y200" s="42">
        <v>765.0301239205436</v>
      </c>
    </row>
    <row r="201" spans="1:25" ht="15.75" customHeight="1">
      <c r="A201" s="41">
        <f t="shared" si="4"/>
        <v>43154</v>
      </c>
      <c r="B201" s="42">
        <v>703.9701239205435</v>
      </c>
      <c r="C201" s="42">
        <v>758.4501239205435</v>
      </c>
      <c r="D201" s="42">
        <v>790.6301239205435</v>
      </c>
      <c r="E201" s="42">
        <v>820.3301239205435</v>
      </c>
      <c r="F201" s="42">
        <v>833.0801239205435</v>
      </c>
      <c r="G201" s="42">
        <v>804.6101239205435</v>
      </c>
      <c r="H201" s="42">
        <v>759.7001239205435</v>
      </c>
      <c r="I201" s="42">
        <v>796.7301239205435</v>
      </c>
      <c r="J201" s="42">
        <v>753.1901239205436</v>
      </c>
      <c r="K201" s="42">
        <v>776.2201239205435</v>
      </c>
      <c r="L201" s="42">
        <v>860.5001239205435</v>
      </c>
      <c r="M201" s="42">
        <v>769.8401239205435</v>
      </c>
      <c r="N201" s="42">
        <v>751.5901239205435</v>
      </c>
      <c r="O201" s="42">
        <v>745.4401239205436</v>
      </c>
      <c r="P201" s="42">
        <v>737.6501239205436</v>
      </c>
      <c r="Q201" s="42">
        <v>776.8601239205435</v>
      </c>
      <c r="R201" s="42">
        <v>891.9801239205435</v>
      </c>
      <c r="S201" s="42">
        <v>1049.2101239205435</v>
      </c>
      <c r="T201" s="42">
        <v>812.1601239205436</v>
      </c>
      <c r="U201" s="42">
        <v>825.7701239205435</v>
      </c>
      <c r="V201" s="42">
        <v>850.1001239205435</v>
      </c>
      <c r="W201" s="42">
        <v>990.0401239205436</v>
      </c>
      <c r="X201" s="42">
        <v>954.5301239205436</v>
      </c>
      <c r="Y201" s="42">
        <v>832.4601239205435</v>
      </c>
    </row>
    <row r="202" spans="1:25" ht="15.75" customHeight="1">
      <c r="A202" s="41">
        <f t="shared" si="4"/>
        <v>43155</v>
      </c>
      <c r="B202" s="42">
        <v>735.1501239205436</v>
      </c>
      <c r="C202" s="42">
        <v>784.8601239205435</v>
      </c>
      <c r="D202" s="42">
        <v>829.0701239205436</v>
      </c>
      <c r="E202" s="42">
        <v>861.4401239205436</v>
      </c>
      <c r="F202" s="42">
        <v>883.8901239205435</v>
      </c>
      <c r="G202" s="42">
        <v>863.7001239205435</v>
      </c>
      <c r="H202" s="42">
        <v>876.6901239205436</v>
      </c>
      <c r="I202" s="42">
        <v>871.9101239205436</v>
      </c>
      <c r="J202" s="42">
        <v>866.6801239205436</v>
      </c>
      <c r="K202" s="42">
        <v>773.8001239205436</v>
      </c>
      <c r="L202" s="42">
        <v>763.7101239205435</v>
      </c>
      <c r="M202" s="42">
        <v>731.9801239205435</v>
      </c>
      <c r="N202" s="42">
        <v>756.4701239205435</v>
      </c>
      <c r="O202" s="42">
        <v>779.2201239205435</v>
      </c>
      <c r="P202" s="42">
        <v>811.2201239205435</v>
      </c>
      <c r="Q202" s="42">
        <v>853.3301239205435</v>
      </c>
      <c r="R202" s="42">
        <v>899.6801239205436</v>
      </c>
      <c r="S202" s="42">
        <v>1031.9801239205435</v>
      </c>
      <c r="T202" s="42">
        <v>827.6801239205436</v>
      </c>
      <c r="U202" s="42">
        <v>829.1201239205435</v>
      </c>
      <c r="V202" s="42">
        <v>831.5801239205435</v>
      </c>
      <c r="W202" s="42">
        <v>963.5501239205436</v>
      </c>
      <c r="X202" s="42">
        <v>982.7101239205435</v>
      </c>
      <c r="Y202" s="42">
        <v>791.9801239205435</v>
      </c>
    </row>
    <row r="203" spans="1:25" ht="15.75" customHeight="1">
      <c r="A203" s="41">
        <f t="shared" si="4"/>
        <v>43156</v>
      </c>
      <c r="B203" s="42">
        <v>705.9601239205435</v>
      </c>
      <c r="C203" s="42">
        <v>774.6801239205436</v>
      </c>
      <c r="D203" s="42">
        <v>818.1701239205436</v>
      </c>
      <c r="E203" s="42">
        <v>842.2701239205435</v>
      </c>
      <c r="F203" s="42">
        <v>865.3001239205436</v>
      </c>
      <c r="G203" s="42">
        <v>849.8701239205435</v>
      </c>
      <c r="H203" s="42">
        <v>813.2301239205435</v>
      </c>
      <c r="I203" s="42">
        <v>809.0201239205435</v>
      </c>
      <c r="J203" s="42">
        <v>842.7901239205436</v>
      </c>
      <c r="K203" s="42">
        <v>756.5901239205435</v>
      </c>
      <c r="L203" s="42">
        <v>799.3401239205435</v>
      </c>
      <c r="M203" s="42">
        <v>742.9201239205436</v>
      </c>
      <c r="N203" s="42">
        <v>739.5501239205436</v>
      </c>
      <c r="O203" s="42">
        <v>818.6801239205436</v>
      </c>
      <c r="P203" s="42">
        <v>832.1401239205435</v>
      </c>
      <c r="Q203" s="42">
        <v>871.0001239205435</v>
      </c>
      <c r="R203" s="42">
        <v>916.6801239205436</v>
      </c>
      <c r="S203" s="42">
        <v>1027.7601239205435</v>
      </c>
      <c r="T203" s="42">
        <v>829.2601239205435</v>
      </c>
      <c r="U203" s="42">
        <v>827.8701239205435</v>
      </c>
      <c r="V203" s="42">
        <v>834.6901239205436</v>
      </c>
      <c r="W203" s="42">
        <v>946.1301239205435</v>
      </c>
      <c r="X203" s="42">
        <v>989.7901239205436</v>
      </c>
      <c r="Y203" s="42">
        <v>798.9701239205435</v>
      </c>
    </row>
    <row r="204" spans="1:25" ht="15.75" customHeight="1">
      <c r="A204" s="41">
        <f t="shared" si="4"/>
        <v>43157</v>
      </c>
      <c r="B204" s="42">
        <v>722.5201239205435</v>
      </c>
      <c r="C204" s="42">
        <v>766.3001239205436</v>
      </c>
      <c r="D204" s="42">
        <v>799.8801239205435</v>
      </c>
      <c r="E204" s="42">
        <v>831.6201239205435</v>
      </c>
      <c r="F204" s="42">
        <v>844.0301239205436</v>
      </c>
      <c r="G204" s="42">
        <v>812.0301239205436</v>
      </c>
      <c r="H204" s="42">
        <v>743.5201239205435</v>
      </c>
      <c r="I204" s="42">
        <v>892.9901239205435</v>
      </c>
      <c r="J204" s="42">
        <v>770.8901239205435</v>
      </c>
      <c r="K204" s="42">
        <v>838.2101239205435</v>
      </c>
      <c r="L204" s="42">
        <v>798.8501239205435</v>
      </c>
      <c r="M204" s="42">
        <v>797.3801239205435</v>
      </c>
      <c r="N204" s="42">
        <v>833.1501239205436</v>
      </c>
      <c r="O204" s="42">
        <v>806.9501239205435</v>
      </c>
      <c r="P204" s="42">
        <v>818.5401239205436</v>
      </c>
      <c r="Q204" s="42">
        <v>816.1301239205435</v>
      </c>
      <c r="R204" s="42">
        <v>802.6701239205436</v>
      </c>
      <c r="S204" s="42">
        <v>1040.0501239205435</v>
      </c>
      <c r="T204" s="42">
        <v>815.1001239205435</v>
      </c>
      <c r="U204" s="42">
        <v>817.4101239205436</v>
      </c>
      <c r="V204" s="42">
        <v>820.0201239205435</v>
      </c>
      <c r="W204" s="42">
        <v>941.1201239205435</v>
      </c>
      <c r="X204" s="42">
        <v>999.5901239205435</v>
      </c>
      <c r="Y204" s="42">
        <v>795.6601239205436</v>
      </c>
    </row>
    <row r="205" spans="1:25" ht="15.75" customHeight="1">
      <c r="A205" s="41">
        <f t="shared" si="4"/>
        <v>43158</v>
      </c>
      <c r="B205" s="42">
        <v>705.4501239205435</v>
      </c>
      <c r="C205" s="42">
        <v>753.9301239205436</v>
      </c>
      <c r="D205" s="42">
        <v>799.5501239205436</v>
      </c>
      <c r="E205" s="42">
        <v>831.8601239205435</v>
      </c>
      <c r="F205" s="42">
        <v>846.4101239205436</v>
      </c>
      <c r="G205" s="42">
        <v>809.0801239205435</v>
      </c>
      <c r="H205" s="42">
        <v>745.4101239205436</v>
      </c>
      <c r="I205" s="42">
        <v>842.1301239205435</v>
      </c>
      <c r="J205" s="42">
        <v>719.3201239205436</v>
      </c>
      <c r="K205" s="42">
        <v>720.4701239205435</v>
      </c>
      <c r="L205" s="42">
        <v>735.9101239205436</v>
      </c>
      <c r="M205" s="42">
        <v>734.5401239205436</v>
      </c>
      <c r="N205" s="42">
        <v>725.9401239205436</v>
      </c>
      <c r="O205" s="42">
        <v>784.1001239205435</v>
      </c>
      <c r="P205" s="42">
        <v>757.6001239205435</v>
      </c>
      <c r="Q205" s="42">
        <v>771.2101239205435</v>
      </c>
      <c r="R205" s="42">
        <v>810.8701239205435</v>
      </c>
      <c r="S205" s="42">
        <v>944.2301239205435</v>
      </c>
      <c r="T205" s="42">
        <v>783.1901239205436</v>
      </c>
      <c r="U205" s="42">
        <v>777.7301239205435</v>
      </c>
      <c r="V205" s="42">
        <v>785.1601239205436</v>
      </c>
      <c r="W205" s="42">
        <v>905.3401239205435</v>
      </c>
      <c r="X205" s="42">
        <v>913.7501239205435</v>
      </c>
      <c r="Y205" s="42">
        <v>794.7301239205435</v>
      </c>
    </row>
    <row r="206" spans="1:25" ht="15.75" customHeight="1">
      <c r="A206" s="41">
        <f t="shared" si="4"/>
        <v>43159</v>
      </c>
      <c r="B206" s="42">
        <v>719.0801239205435</v>
      </c>
      <c r="C206" s="42">
        <v>785.9401239205436</v>
      </c>
      <c r="D206" s="42">
        <v>842.7301239205435</v>
      </c>
      <c r="E206" s="42">
        <v>874.2301239205435</v>
      </c>
      <c r="F206" s="42">
        <v>885.5401239205436</v>
      </c>
      <c r="G206" s="42">
        <v>851.7501239205435</v>
      </c>
      <c r="H206" s="42">
        <v>800.7601239205435</v>
      </c>
      <c r="I206" s="42">
        <v>752.9701239205435</v>
      </c>
      <c r="J206" s="42">
        <v>800.6701239205436</v>
      </c>
      <c r="K206" s="42">
        <v>758.8701239205435</v>
      </c>
      <c r="L206" s="42">
        <v>758.5001239205435</v>
      </c>
      <c r="M206" s="42">
        <v>753.7301239205435</v>
      </c>
      <c r="N206" s="42">
        <v>761.1501239205436</v>
      </c>
      <c r="O206" s="42">
        <v>750.9201239205436</v>
      </c>
      <c r="P206" s="42">
        <v>740.7901239205436</v>
      </c>
      <c r="Q206" s="42">
        <v>756.0101239205435</v>
      </c>
      <c r="R206" s="42">
        <v>810.2601239205435</v>
      </c>
      <c r="S206" s="42">
        <v>915.8701239205435</v>
      </c>
      <c r="T206" s="42">
        <v>818.9101239205436</v>
      </c>
      <c r="U206" s="42">
        <v>828.8101239205436</v>
      </c>
      <c r="V206" s="42">
        <v>853.0301239205436</v>
      </c>
      <c r="W206" s="42">
        <v>948.4001239205436</v>
      </c>
      <c r="X206" s="42">
        <v>849.8601239205435</v>
      </c>
      <c r="Y206" s="42">
        <v>749.2501239205435</v>
      </c>
    </row>
    <row r="207" spans="1:25" ht="15.75" customHeight="1">
      <c r="A207" s="41"/>
      <c r="B207" s="42"/>
      <c r="C207" s="42"/>
      <c r="D207" s="42"/>
      <c r="E207" s="42"/>
      <c r="F207" s="42"/>
      <c r="G207" s="42"/>
      <c r="H207" s="42"/>
      <c r="I207" s="42"/>
      <c r="J207" s="42"/>
      <c r="K207" s="42"/>
      <c r="L207" s="42"/>
      <c r="M207" s="42"/>
      <c r="N207" s="42"/>
      <c r="O207" s="42"/>
      <c r="P207" s="42"/>
      <c r="Q207" s="42"/>
      <c r="R207" s="42"/>
      <c r="S207" s="42"/>
      <c r="T207" s="42"/>
      <c r="U207" s="42"/>
      <c r="V207" s="42"/>
      <c r="W207" s="42"/>
      <c r="X207" s="42"/>
      <c r="Y207" s="42"/>
    </row>
    <row r="208" spans="1:25" ht="15.75" customHeight="1">
      <c r="A208" s="41"/>
      <c r="B208" s="42"/>
      <c r="C208" s="42"/>
      <c r="D208" s="42"/>
      <c r="E208" s="42"/>
      <c r="F208" s="42"/>
      <c r="G208" s="42"/>
      <c r="H208" s="42"/>
      <c r="I208" s="42"/>
      <c r="J208" s="42"/>
      <c r="K208" s="42"/>
      <c r="L208" s="42"/>
      <c r="M208" s="42"/>
      <c r="N208" s="42"/>
      <c r="O208" s="42"/>
      <c r="P208" s="42"/>
      <c r="Q208" s="42"/>
      <c r="R208" s="42"/>
      <c r="S208" s="42"/>
      <c r="T208" s="42"/>
      <c r="U208" s="42"/>
      <c r="V208" s="42"/>
      <c r="W208" s="42"/>
      <c r="X208" s="42"/>
      <c r="Y208" s="42"/>
    </row>
    <row r="209" spans="1:25" ht="15.75" customHeight="1">
      <c r="A209" s="41"/>
      <c r="B209" s="47"/>
      <c r="C209" s="47"/>
      <c r="D209" s="47"/>
      <c r="E209" s="47"/>
      <c r="F209" s="47"/>
      <c r="G209" s="47"/>
      <c r="H209" s="47"/>
      <c r="I209" s="47"/>
      <c r="J209" s="47"/>
      <c r="K209" s="47"/>
      <c r="L209" s="47"/>
      <c r="M209" s="47"/>
      <c r="N209" s="47"/>
      <c r="O209" s="47"/>
      <c r="P209" s="47"/>
      <c r="Q209" s="47"/>
      <c r="R209" s="47"/>
      <c r="S209" s="47"/>
      <c r="T209" s="47"/>
      <c r="U209" s="47"/>
      <c r="V209" s="47"/>
      <c r="W209" s="47"/>
      <c r="X209" s="47"/>
      <c r="Y209" s="47"/>
    </row>
    <row r="210" spans="1:25" ht="15.75" customHeight="1">
      <c r="A210" s="37" t="s">
        <v>78</v>
      </c>
      <c r="B210" s="38"/>
      <c r="C210" s="40" t="s">
        <v>108</v>
      </c>
      <c r="D210" s="38"/>
      <c r="E210" s="38"/>
      <c r="F210" s="38"/>
      <c r="G210" s="38"/>
      <c r="H210" s="38"/>
      <c r="I210" s="38"/>
      <c r="J210" s="38"/>
      <c r="K210" s="38"/>
      <c r="L210" s="38"/>
      <c r="M210" s="38"/>
      <c r="N210" s="38"/>
      <c r="O210" s="38"/>
      <c r="P210" s="38"/>
      <c r="R210" s="38"/>
      <c r="T210" s="38"/>
      <c r="V210" s="38"/>
      <c r="X210" s="38"/>
      <c r="Y210" s="38"/>
    </row>
    <row r="211" spans="1:25" ht="15.75" customHeight="1">
      <c r="A211" s="37" t="s">
        <v>80</v>
      </c>
      <c r="B211" s="38"/>
      <c r="C211" s="38"/>
      <c r="D211" s="38"/>
      <c r="E211" s="38"/>
      <c r="F211" s="38"/>
      <c r="G211" s="40" t="str">
        <f>G174</f>
        <v>от 150 кВт до 670 кВт</v>
      </c>
      <c r="H211" s="38"/>
      <c r="I211" s="38"/>
      <c r="J211" s="38"/>
      <c r="K211" s="38"/>
      <c r="L211" s="38"/>
      <c r="M211" s="38"/>
      <c r="N211" s="38"/>
      <c r="O211" s="38"/>
      <c r="P211" s="38"/>
      <c r="Q211" s="38"/>
      <c r="R211" s="38"/>
      <c r="S211" s="38"/>
      <c r="T211" s="38"/>
      <c r="U211" s="38"/>
      <c r="V211" s="38"/>
      <c r="W211" s="38"/>
      <c r="X211" s="38"/>
      <c r="Y211" s="38"/>
    </row>
    <row r="212" spans="1:25" ht="15.75" customHeight="1">
      <c r="A212" s="89" t="s">
        <v>82</v>
      </c>
      <c r="B212" s="92" t="s">
        <v>83</v>
      </c>
      <c r="C212" s="93"/>
      <c r="D212" s="93"/>
      <c r="E212" s="93"/>
      <c r="F212" s="93"/>
      <c r="G212" s="93"/>
      <c r="H212" s="93"/>
      <c r="I212" s="93"/>
      <c r="J212" s="93"/>
      <c r="K212" s="93"/>
      <c r="L212" s="93"/>
      <c r="M212" s="93"/>
      <c r="N212" s="93"/>
      <c r="O212" s="93"/>
      <c r="P212" s="93"/>
      <c r="Q212" s="93"/>
      <c r="R212" s="93"/>
      <c r="S212" s="93"/>
      <c r="T212" s="93"/>
      <c r="U212" s="93"/>
      <c r="V212" s="93"/>
      <c r="W212" s="93"/>
      <c r="X212" s="93"/>
      <c r="Y212" s="94"/>
    </row>
    <row r="213" spans="1:25" ht="15.75" customHeight="1">
      <c r="A213" s="90"/>
      <c r="B213" s="95"/>
      <c r="C213" s="96"/>
      <c r="D213" s="96"/>
      <c r="E213" s="96"/>
      <c r="F213" s="96"/>
      <c r="G213" s="96"/>
      <c r="H213" s="96"/>
      <c r="I213" s="96"/>
      <c r="J213" s="96"/>
      <c r="K213" s="96"/>
      <c r="L213" s="96"/>
      <c r="M213" s="96"/>
      <c r="N213" s="96"/>
      <c r="O213" s="96"/>
      <c r="P213" s="96"/>
      <c r="Q213" s="96"/>
      <c r="R213" s="96"/>
      <c r="S213" s="96"/>
      <c r="T213" s="96"/>
      <c r="U213" s="96"/>
      <c r="V213" s="96"/>
      <c r="W213" s="96"/>
      <c r="X213" s="96"/>
      <c r="Y213" s="97"/>
    </row>
    <row r="214" spans="1:25" ht="15.75" customHeight="1">
      <c r="A214" s="90"/>
      <c r="B214" s="98" t="s">
        <v>84</v>
      </c>
      <c r="C214" s="98" t="s">
        <v>85</v>
      </c>
      <c r="D214" s="98" t="s">
        <v>86</v>
      </c>
      <c r="E214" s="98" t="s">
        <v>87</v>
      </c>
      <c r="F214" s="98" t="s">
        <v>88</v>
      </c>
      <c r="G214" s="98" t="s">
        <v>89</v>
      </c>
      <c r="H214" s="98" t="s">
        <v>90</v>
      </c>
      <c r="I214" s="98" t="s">
        <v>91</v>
      </c>
      <c r="J214" s="98" t="s">
        <v>92</v>
      </c>
      <c r="K214" s="98" t="s">
        <v>93</v>
      </c>
      <c r="L214" s="98" t="s">
        <v>94</v>
      </c>
      <c r="M214" s="98" t="s">
        <v>95</v>
      </c>
      <c r="N214" s="98" t="s">
        <v>96</v>
      </c>
      <c r="O214" s="98" t="s">
        <v>97</v>
      </c>
      <c r="P214" s="98" t="s">
        <v>98</v>
      </c>
      <c r="Q214" s="98" t="s">
        <v>99</v>
      </c>
      <c r="R214" s="98" t="s">
        <v>100</v>
      </c>
      <c r="S214" s="98" t="s">
        <v>101</v>
      </c>
      <c r="T214" s="98" t="s">
        <v>102</v>
      </c>
      <c r="U214" s="98" t="s">
        <v>103</v>
      </c>
      <c r="V214" s="98" t="s">
        <v>104</v>
      </c>
      <c r="W214" s="98" t="s">
        <v>105</v>
      </c>
      <c r="X214" s="98" t="s">
        <v>106</v>
      </c>
      <c r="Y214" s="98" t="s">
        <v>107</v>
      </c>
    </row>
    <row r="215" spans="1:25" ht="15.75" customHeight="1">
      <c r="A215" s="91"/>
      <c r="B215" s="99"/>
      <c r="C215" s="99"/>
      <c r="D215" s="99"/>
      <c r="E215" s="99"/>
      <c r="F215" s="99"/>
      <c r="G215" s="99"/>
      <c r="H215" s="99"/>
      <c r="I215" s="99"/>
      <c r="J215" s="99"/>
      <c r="K215" s="99"/>
      <c r="L215" s="99"/>
      <c r="M215" s="99"/>
      <c r="N215" s="99"/>
      <c r="O215" s="99"/>
      <c r="P215" s="99"/>
      <c r="Q215" s="99"/>
      <c r="R215" s="99"/>
      <c r="S215" s="99"/>
      <c r="T215" s="99"/>
      <c r="U215" s="99"/>
      <c r="V215" s="99"/>
      <c r="W215" s="99"/>
      <c r="X215" s="99"/>
      <c r="Y215" s="99"/>
    </row>
    <row r="216" spans="1:25" ht="15.75" customHeight="1">
      <c r="A216" s="41">
        <f>A179</f>
        <v>43132</v>
      </c>
      <c r="B216" s="42">
        <v>754.4693039205436</v>
      </c>
      <c r="C216" s="42">
        <v>707.3993039205435</v>
      </c>
      <c r="D216" s="42">
        <v>715.6393039205435</v>
      </c>
      <c r="E216" s="42">
        <v>738.8593039205435</v>
      </c>
      <c r="F216" s="42">
        <v>751.1393039205435</v>
      </c>
      <c r="G216" s="42">
        <v>742.7993039205435</v>
      </c>
      <c r="H216" s="42">
        <v>782.2093039205436</v>
      </c>
      <c r="I216" s="42">
        <v>1025.1993039205436</v>
      </c>
      <c r="J216" s="42">
        <v>841.9093039205435</v>
      </c>
      <c r="K216" s="42">
        <v>782.3793039205435</v>
      </c>
      <c r="L216" s="42">
        <v>855.3093039205435</v>
      </c>
      <c r="M216" s="42">
        <v>709.8093039205435</v>
      </c>
      <c r="N216" s="42">
        <v>734.8893039205435</v>
      </c>
      <c r="O216" s="42">
        <v>707.1793039205435</v>
      </c>
      <c r="P216" s="42">
        <v>735.2093039205436</v>
      </c>
      <c r="Q216" s="42">
        <v>760.5493039205435</v>
      </c>
      <c r="R216" s="42">
        <v>890.6993039205436</v>
      </c>
      <c r="S216" s="42">
        <v>1823.8693039205434</v>
      </c>
      <c r="T216" s="42">
        <v>1182.0393039205435</v>
      </c>
      <c r="U216" s="42">
        <v>1202.7193039205436</v>
      </c>
      <c r="V216" s="42">
        <v>826.6893039205436</v>
      </c>
      <c r="W216" s="42">
        <v>785.1593039205435</v>
      </c>
      <c r="X216" s="42">
        <v>969.5193039205435</v>
      </c>
      <c r="Y216" s="42">
        <v>841.2893039205435</v>
      </c>
    </row>
    <row r="217" spans="1:25" ht="15.75" customHeight="1">
      <c r="A217" s="41">
        <f>A216+1</f>
        <v>43133</v>
      </c>
      <c r="B217" s="42">
        <v>696.9593039205436</v>
      </c>
      <c r="C217" s="42">
        <v>699.7693039205435</v>
      </c>
      <c r="D217" s="42">
        <v>734.6593039205435</v>
      </c>
      <c r="E217" s="42">
        <v>758.1193039205435</v>
      </c>
      <c r="F217" s="42">
        <v>771.3193039205436</v>
      </c>
      <c r="G217" s="42">
        <v>760.2493039205435</v>
      </c>
      <c r="H217" s="42">
        <v>756.6893039205436</v>
      </c>
      <c r="I217" s="42">
        <v>903.7893039205435</v>
      </c>
      <c r="J217" s="42">
        <v>795.0993039205435</v>
      </c>
      <c r="K217" s="42">
        <v>1072.3793039205436</v>
      </c>
      <c r="L217" s="42">
        <v>922.0693039205436</v>
      </c>
      <c r="M217" s="42">
        <v>822.0093039205435</v>
      </c>
      <c r="N217" s="42">
        <v>737.1193039205435</v>
      </c>
      <c r="O217" s="42">
        <v>728.1193039205435</v>
      </c>
      <c r="P217" s="42">
        <v>749.8093039205435</v>
      </c>
      <c r="Q217" s="42">
        <v>750.5093039205435</v>
      </c>
      <c r="R217" s="42">
        <v>891.0493039205435</v>
      </c>
      <c r="S217" s="42">
        <v>1645.7493039205435</v>
      </c>
      <c r="T217" s="42">
        <v>982.2693039205435</v>
      </c>
      <c r="U217" s="42">
        <v>772.2093039205436</v>
      </c>
      <c r="V217" s="42">
        <v>763.3293039205436</v>
      </c>
      <c r="W217" s="42">
        <v>891.3493039205435</v>
      </c>
      <c r="X217" s="42">
        <v>917.1093039205435</v>
      </c>
      <c r="Y217" s="42">
        <v>801.6493039205435</v>
      </c>
    </row>
    <row r="218" spans="1:25" ht="15.75" customHeight="1">
      <c r="A218" s="41">
        <f aca="true" t="shared" si="5" ref="A218:A246">A217+1</f>
        <v>43134</v>
      </c>
      <c r="B218" s="42">
        <v>694.8893039205435</v>
      </c>
      <c r="C218" s="42">
        <v>727.2793039205435</v>
      </c>
      <c r="D218" s="42">
        <v>751.2993039205435</v>
      </c>
      <c r="E218" s="42">
        <v>774.3893039205435</v>
      </c>
      <c r="F218" s="42">
        <v>785.4693039205436</v>
      </c>
      <c r="G218" s="42">
        <v>758.4193039205435</v>
      </c>
      <c r="H218" s="42">
        <v>745.3493039205435</v>
      </c>
      <c r="I218" s="42">
        <v>880.8593039205435</v>
      </c>
      <c r="J218" s="42">
        <v>711.0693039205436</v>
      </c>
      <c r="K218" s="42">
        <v>753.0093039205435</v>
      </c>
      <c r="L218" s="42">
        <v>743.1593039205435</v>
      </c>
      <c r="M218" s="42">
        <v>776.6693039205435</v>
      </c>
      <c r="N218" s="42">
        <v>895.3193039205436</v>
      </c>
      <c r="O218" s="42">
        <v>905.7693039205435</v>
      </c>
      <c r="P218" s="42">
        <v>897.4593039205436</v>
      </c>
      <c r="Q218" s="42">
        <v>918.4193039205435</v>
      </c>
      <c r="R218" s="42">
        <v>969.6293039205435</v>
      </c>
      <c r="S218" s="42">
        <v>1147.4693039205436</v>
      </c>
      <c r="T218" s="42">
        <v>798.7893039205435</v>
      </c>
      <c r="U218" s="42">
        <v>796.0593039205435</v>
      </c>
      <c r="V218" s="42">
        <v>793.6293039205435</v>
      </c>
      <c r="W218" s="42">
        <v>923.8093039205435</v>
      </c>
      <c r="X218" s="42">
        <v>917.1093039205435</v>
      </c>
      <c r="Y218" s="42">
        <v>805.3493039205435</v>
      </c>
    </row>
    <row r="219" spans="1:25" ht="15.75" customHeight="1">
      <c r="A219" s="41">
        <f t="shared" si="5"/>
        <v>43135</v>
      </c>
      <c r="B219" s="42">
        <v>715.6393039205435</v>
      </c>
      <c r="C219" s="42">
        <v>713.9793039205435</v>
      </c>
      <c r="D219" s="42">
        <v>747.2993039205435</v>
      </c>
      <c r="E219" s="42">
        <v>771.7393039205435</v>
      </c>
      <c r="F219" s="42">
        <v>787.1193039205435</v>
      </c>
      <c r="G219" s="42">
        <v>796.0393039205435</v>
      </c>
      <c r="H219" s="42">
        <v>757.3893039205435</v>
      </c>
      <c r="I219" s="42">
        <v>727.5893039205436</v>
      </c>
      <c r="J219" s="42">
        <v>727.3093039205435</v>
      </c>
      <c r="K219" s="42">
        <v>725.4993039205435</v>
      </c>
      <c r="L219" s="42">
        <v>716.1993039205436</v>
      </c>
      <c r="M219" s="42">
        <v>733.0493039205435</v>
      </c>
      <c r="N219" s="42">
        <v>727.4693039205436</v>
      </c>
      <c r="O219" s="42">
        <v>729.6293039205435</v>
      </c>
      <c r="P219" s="42">
        <v>742.3993039205435</v>
      </c>
      <c r="Q219" s="42">
        <v>728.4793039205435</v>
      </c>
      <c r="R219" s="42">
        <v>793.2893039205435</v>
      </c>
      <c r="S219" s="42">
        <v>1068.0793039205435</v>
      </c>
      <c r="T219" s="42">
        <v>805.2593039205435</v>
      </c>
      <c r="U219" s="42">
        <v>804.6793039205435</v>
      </c>
      <c r="V219" s="42">
        <v>832.7493039205435</v>
      </c>
      <c r="W219" s="42">
        <v>910.4293039205435</v>
      </c>
      <c r="X219" s="42">
        <v>997.0493039205435</v>
      </c>
      <c r="Y219" s="42">
        <v>878.0093039205435</v>
      </c>
    </row>
    <row r="220" spans="1:25" ht="15.75" customHeight="1">
      <c r="A220" s="41">
        <f t="shared" si="5"/>
        <v>43136</v>
      </c>
      <c r="B220" s="42">
        <v>702.0993039205435</v>
      </c>
      <c r="C220" s="42">
        <v>729.8693039205435</v>
      </c>
      <c r="D220" s="42">
        <v>764.3493039205435</v>
      </c>
      <c r="E220" s="42">
        <v>790.0893039205436</v>
      </c>
      <c r="F220" s="42">
        <v>807.2093039205436</v>
      </c>
      <c r="G220" s="42">
        <v>788.4993039205435</v>
      </c>
      <c r="H220" s="42">
        <v>725.5693039205436</v>
      </c>
      <c r="I220" s="42">
        <v>792.4493039205436</v>
      </c>
      <c r="J220" s="42">
        <v>730.6693039205435</v>
      </c>
      <c r="K220" s="42">
        <v>728.9493039205436</v>
      </c>
      <c r="L220" s="42">
        <v>733.1993039205436</v>
      </c>
      <c r="M220" s="42">
        <v>759.2293039205435</v>
      </c>
      <c r="N220" s="42">
        <v>731.5893039205436</v>
      </c>
      <c r="O220" s="42">
        <v>738.5893039205436</v>
      </c>
      <c r="P220" s="42">
        <v>766.2293039205435</v>
      </c>
      <c r="Q220" s="42">
        <v>737.1193039205435</v>
      </c>
      <c r="R220" s="42">
        <v>709.0693039205436</v>
      </c>
      <c r="S220" s="42">
        <v>913.7993039205435</v>
      </c>
      <c r="T220" s="42">
        <v>792.8393039205436</v>
      </c>
      <c r="U220" s="42">
        <v>798.1693039205435</v>
      </c>
      <c r="V220" s="42">
        <v>804.7993039205435</v>
      </c>
      <c r="W220" s="42">
        <v>923.6793039205435</v>
      </c>
      <c r="X220" s="42">
        <v>870.2993039205435</v>
      </c>
      <c r="Y220" s="42">
        <v>783.9293039205435</v>
      </c>
    </row>
    <row r="221" spans="1:25" ht="15.75" customHeight="1">
      <c r="A221" s="41">
        <f t="shared" si="5"/>
        <v>43137</v>
      </c>
      <c r="B221" s="42">
        <v>699.9993039205435</v>
      </c>
      <c r="C221" s="42">
        <v>713.1093039205435</v>
      </c>
      <c r="D221" s="42">
        <v>748.6693039205435</v>
      </c>
      <c r="E221" s="42">
        <v>772.2393039205435</v>
      </c>
      <c r="F221" s="42">
        <v>781.3493039205435</v>
      </c>
      <c r="G221" s="42">
        <v>770.4193039205435</v>
      </c>
      <c r="H221" s="42">
        <v>698.5793039205436</v>
      </c>
      <c r="I221" s="42">
        <v>829.7093039205436</v>
      </c>
      <c r="J221" s="42">
        <v>709.8693039205435</v>
      </c>
      <c r="K221" s="42">
        <v>702.5493039205435</v>
      </c>
      <c r="L221" s="42">
        <v>714.9493039205436</v>
      </c>
      <c r="M221" s="42">
        <v>738.6893039205436</v>
      </c>
      <c r="N221" s="42">
        <v>724.4193039205435</v>
      </c>
      <c r="O221" s="42">
        <v>726.9293039205435</v>
      </c>
      <c r="P221" s="42">
        <v>744.4393039205436</v>
      </c>
      <c r="Q221" s="42">
        <v>727.3393039205436</v>
      </c>
      <c r="R221" s="42">
        <v>733.2093039205436</v>
      </c>
      <c r="S221" s="42">
        <v>940.1293039205435</v>
      </c>
      <c r="T221" s="42">
        <v>782.9193039205435</v>
      </c>
      <c r="U221" s="42">
        <v>777.7593039205435</v>
      </c>
      <c r="V221" s="42">
        <v>787.6293039205435</v>
      </c>
      <c r="W221" s="42">
        <v>877.7193039205436</v>
      </c>
      <c r="X221" s="42">
        <v>887.5193039205435</v>
      </c>
      <c r="Y221" s="42">
        <v>791.6893039205436</v>
      </c>
    </row>
    <row r="222" spans="1:25" ht="15.75" customHeight="1">
      <c r="A222" s="41">
        <f t="shared" si="5"/>
        <v>43138</v>
      </c>
      <c r="B222" s="42">
        <v>692.2193039205436</v>
      </c>
      <c r="C222" s="42">
        <v>706.6793039205435</v>
      </c>
      <c r="D222" s="42">
        <v>742.6293039205435</v>
      </c>
      <c r="E222" s="42">
        <v>765.8393039205436</v>
      </c>
      <c r="F222" s="42">
        <v>782.7193039205436</v>
      </c>
      <c r="G222" s="42">
        <v>768.2193039205436</v>
      </c>
      <c r="H222" s="42">
        <v>727.5893039205436</v>
      </c>
      <c r="I222" s="42">
        <v>987.1093039205435</v>
      </c>
      <c r="J222" s="42">
        <v>782.2893039205435</v>
      </c>
      <c r="K222" s="42">
        <v>782.6093039205435</v>
      </c>
      <c r="L222" s="42">
        <v>772.5093039205435</v>
      </c>
      <c r="M222" s="42">
        <v>807.5793039205436</v>
      </c>
      <c r="N222" s="42">
        <v>836.4993039205435</v>
      </c>
      <c r="O222" s="42">
        <v>834.8393039205436</v>
      </c>
      <c r="P222" s="42">
        <v>842.8493039205435</v>
      </c>
      <c r="Q222" s="42">
        <v>836.6393039205435</v>
      </c>
      <c r="R222" s="42">
        <v>761.8293039205436</v>
      </c>
      <c r="S222" s="42">
        <v>946.7493039205435</v>
      </c>
      <c r="T222" s="42">
        <v>957.9693039205436</v>
      </c>
      <c r="U222" s="42">
        <v>949.0993039205435</v>
      </c>
      <c r="V222" s="42">
        <v>1043.0593039205435</v>
      </c>
      <c r="W222" s="42">
        <v>1132.2193039205436</v>
      </c>
      <c r="X222" s="42">
        <v>828.8693039205435</v>
      </c>
      <c r="Y222" s="42">
        <v>802.7493039205435</v>
      </c>
    </row>
    <row r="223" spans="1:25" ht="15.75" customHeight="1">
      <c r="A223" s="41">
        <f t="shared" si="5"/>
        <v>43139</v>
      </c>
      <c r="B223" s="42">
        <v>696.1993039205436</v>
      </c>
      <c r="C223" s="42">
        <v>707.6593039205435</v>
      </c>
      <c r="D223" s="42">
        <v>739.6393039205435</v>
      </c>
      <c r="E223" s="42">
        <v>762.0393039205435</v>
      </c>
      <c r="F223" s="42">
        <v>779.0793039205436</v>
      </c>
      <c r="G223" s="42">
        <v>773.6693039205435</v>
      </c>
      <c r="H223" s="42">
        <v>765.7193039205436</v>
      </c>
      <c r="I223" s="42">
        <v>917.4193039205435</v>
      </c>
      <c r="J223" s="42">
        <v>746.5193039205435</v>
      </c>
      <c r="K223" s="42">
        <v>767.2993039205435</v>
      </c>
      <c r="L223" s="42">
        <v>771.5193039205435</v>
      </c>
      <c r="M223" s="42">
        <v>810.2393039205435</v>
      </c>
      <c r="N223" s="42">
        <v>787.5093039205435</v>
      </c>
      <c r="O223" s="42">
        <v>796.5593039205435</v>
      </c>
      <c r="P223" s="42">
        <v>811.9593039205436</v>
      </c>
      <c r="Q223" s="42">
        <v>793.9693039205436</v>
      </c>
      <c r="R223" s="42">
        <v>805.0593039205435</v>
      </c>
      <c r="S223" s="42">
        <v>1155.9093039205436</v>
      </c>
      <c r="T223" s="42">
        <v>891.7693039205435</v>
      </c>
      <c r="U223" s="42">
        <v>881.5393039205435</v>
      </c>
      <c r="V223" s="42">
        <v>983.3193039205436</v>
      </c>
      <c r="W223" s="42">
        <v>1049.2493039205435</v>
      </c>
      <c r="X223" s="42">
        <v>932.9193039205435</v>
      </c>
      <c r="Y223" s="42">
        <v>839.9993039205435</v>
      </c>
    </row>
    <row r="224" spans="1:25" ht="15.75" customHeight="1">
      <c r="A224" s="41">
        <f t="shared" si="5"/>
        <v>43140</v>
      </c>
      <c r="B224" s="42">
        <v>730.8993039205435</v>
      </c>
      <c r="C224" s="42">
        <v>735.8193039205436</v>
      </c>
      <c r="D224" s="42">
        <v>769.9993039205435</v>
      </c>
      <c r="E224" s="42">
        <v>790.8493039205435</v>
      </c>
      <c r="F224" s="42">
        <v>806.1193039205435</v>
      </c>
      <c r="G224" s="42">
        <v>788.8393039205436</v>
      </c>
      <c r="H224" s="42">
        <v>739.5693039205436</v>
      </c>
      <c r="I224" s="42">
        <v>882.7993039205435</v>
      </c>
      <c r="J224" s="42">
        <v>736.0793039205436</v>
      </c>
      <c r="K224" s="42">
        <v>769.9893039205435</v>
      </c>
      <c r="L224" s="42">
        <v>776.0293039205435</v>
      </c>
      <c r="M224" s="42">
        <v>786.8293039205436</v>
      </c>
      <c r="N224" s="42">
        <v>865.9593039205436</v>
      </c>
      <c r="O224" s="42">
        <v>905.6793039205435</v>
      </c>
      <c r="P224" s="42">
        <v>878.3293039205436</v>
      </c>
      <c r="Q224" s="42">
        <v>923.9393039205436</v>
      </c>
      <c r="R224" s="42">
        <v>1024.4193039205434</v>
      </c>
      <c r="S224" s="42">
        <v>1261.1793039205436</v>
      </c>
      <c r="T224" s="42">
        <v>944.9493039205436</v>
      </c>
      <c r="U224" s="42">
        <v>935.5793039205436</v>
      </c>
      <c r="V224" s="42">
        <v>918.9593039205436</v>
      </c>
      <c r="W224" s="42">
        <v>953.5293039205435</v>
      </c>
      <c r="X224" s="42">
        <v>938.4193039205435</v>
      </c>
      <c r="Y224" s="42">
        <v>826.9793039205435</v>
      </c>
    </row>
    <row r="225" spans="1:25" ht="15.75" customHeight="1">
      <c r="A225" s="41">
        <f t="shared" si="5"/>
        <v>43141</v>
      </c>
      <c r="B225" s="42">
        <v>704.0193039205435</v>
      </c>
      <c r="C225" s="42">
        <v>726.0193039205435</v>
      </c>
      <c r="D225" s="42">
        <v>759.9293039205435</v>
      </c>
      <c r="E225" s="42">
        <v>783.0293039205435</v>
      </c>
      <c r="F225" s="42">
        <v>790.8293039205436</v>
      </c>
      <c r="G225" s="42">
        <v>772.4193039205435</v>
      </c>
      <c r="H225" s="42">
        <v>717.4093039205435</v>
      </c>
      <c r="I225" s="42">
        <v>825.3193039205436</v>
      </c>
      <c r="J225" s="42">
        <v>797.2493039205435</v>
      </c>
      <c r="K225" s="42">
        <v>782.4793039205435</v>
      </c>
      <c r="L225" s="42">
        <v>791.1193039205435</v>
      </c>
      <c r="M225" s="42">
        <v>775.5293039205435</v>
      </c>
      <c r="N225" s="42">
        <v>772.6393039205435</v>
      </c>
      <c r="O225" s="42">
        <v>769.4593039205436</v>
      </c>
      <c r="P225" s="42">
        <v>814.1493039205435</v>
      </c>
      <c r="Q225" s="42">
        <v>755.5193039205435</v>
      </c>
      <c r="R225" s="42">
        <v>856.4893039205435</v>
      </c>
      <c r="S225" s="42">
        <v>1159.7393039205435</v>
      </c>
      <c r="T225" s="42">
        <v>880.3693039205435</v>
      </c>
      <c r="U225" s="42">
        <v>888.4193039205435</v>
      </c>
      <c r="V225" s="42">
        <v>887.5893039205436</v>
      </c>
      <c r="W225" s="42">
        <v>1035.2793039205435</v>
      </c>
      <c r="X225" s="42">
        <v>1042.4393039205436</v>
      </c>
      <c r="Y225" s="42">
        <v>808.4493039205436</v>
      </c>
    </row>
    <row r="226" spans="1:25" ht="15.75" customHeight="1">
      <c r="A226" s="41">
        <f t="shared" si="5"/>
        <v>43142</v>
      </c>
      <c r="B226" s="42">
        <v>727.9393039205436</v>
      </c>
      <c r="C226" s="42">
        <v>742.3993039205435</v>
      </c>
      <c r="D226" s="42">
        <v>775.7293039205435</v>
      </c>
      <c r="E226" s="42">
        <v>802.0593039205435</v>
      </c>
      <c r="F226" s="42">
        <v>816.7993039205435</v>
      </c>
      <c r="G226" s="42">
        <v>794.3693039205435</v>
      </c>
      <c r="H226" s="42">
        <v>725.5393039205435</v>
      </c>
      <c r="I226" s="42">
        <v>724.3493039205435</v>
      </c>
      <c r="J226" s="42">
        <v>758.8993039205435</v>
      </c>
      <c r="K226" s="42">
        <v>795.8093039205435</v>
      </c>
      <c r="L226" s="42">
        <v>838.9393039205436</v>
      </c>
      <c r="M226" s="42">
        <v>852.1093039205435</v>
      </c>
      <c r="N226" s="42">
        <v>878.2293039205435</v>
      </c>
      <c r="O226" s="42">
        <v>876.8993039205435</v>
      </c>
      <c r="P226" s="42">
        <v>811.7493039205435</v>
      </c>
      <c r="Q226" s="42">
        <v>824.0293039205435</v>
      </c>
      <c r="R226" s="42">
        <v>865.8193039205436</v>
      </c>
      <c r="S226" s="42">
        <v>1143.6293039205436</v>
      </c>
      <c r="T226" s="42">
        <v>1032.6893039205436</v>
      </c>
      <c r="U226" s="42">
        <v>890.1393039205435</v>
      </c>
      <c r="V226" s="42">
        <v>908.8893039205435</v>
      </c>
      <c r="W226" s="42">
        <v>1090.6793039205436</v>
      </c>
      <c r="X226" s="42">
        <v>1005.4593039205436</v>
      </c>
      <c r="Y226" s="42">
        <v>811.7393039205435</v>
      </c>
    </row>
    <row r="227" spans="1:25" ht="15.75" customHeight="1">
      <c r="A227" s="41">
        <f t="shared" si="5"/>
        <v>43143</v>
      </c>
      <c r="B227" s="42">
        <v>717.5693039205436</v>
      </c>
      <c r="C227" s="42">
        <v>738.3893039205435</v>
      </c>
      <c r="D227" s="42">
        <v>772.6493039205435</v>
      </c>
      <c r="E227" s="42">
        <v>798.3393039205436</v>
      </c>
      <c r="F227" s="42">
        <v>816.0493039205435</v>
      </c>
      <c r="G227" s="42">
        <v>794.0693039205436</v>
      </c>
      <c r="H227" s="42">
        <v>739.2393039205435</v>
      </c>
      <c r="I227" s="42">
        <v>882.8093039205435</v>
      </c>
      <c r="J227" s="42">
        <v>781.0893039205436</v>
      </c>
      <c r="K227" s="42">
        <v>832.8493039205435</v>
      </c>
      <c r="L227" s="42">
        <v>881.2493039205435</v>
      </c>
      <c r="M227" s="42">
        <v>871.3493039205435</v>
      </c>
      <c r="N227" s="42">
        <v>895.6693039205435</v>
      </c>
      <c r="O227" s="42">
        <v>868.0293039205435</v>
      </c>
      <c r="P227" s="42">
        <v>898.6793039205435</v>
      </c>
      <c r="Q227" s="42">
        <v>815.0093039205435</v>
      </c>
      <c r="R227" s="42">
        <v>861.3393039205436</v>
      </c>
      <c r="S227" s="42">
        <v>1140.4293039205436</v>
      </c>
      <c r="T227" s="42">
        <v>872.5293039205435</v>
      </c>
      <c r="U227" s="42">
        <v>867.9493039205436</v>
      </c>
      <c r="V227" s="42">
        <v>888.9093039205435</v>
      </c>
      <c r="W227" s="42">
        <v>984.2993039205435</v>
      </c>
      <c r="X227" s="42">
        <v>1017.6593039205435</v>
      </c>
      <c r="Y227" s="42">
        <v>880.9393039205436</v>
      </c>
    </row>
    <row r="228" spans="1:25" ht="15.75" customHeight="1">
      <c r="A228" s="41">
        <f t="shared" si="5"/>
        <v>43144</v>
      </c>
      <c r="B228" s="42">
        <v>720.3393039205436</v>
      </c>
      <c r="C228" s="42">
        <v>745.8793039205435</v>
      </c>
      <c r="D228" s="42">
        <v>772.7093039205436</v>
      </c>
      <c r="E228" s="42">
        <v>800.1393039205435</v>
      </c>
      <c r="F228" s="42">
        <v>815.8693039205435</v>
      </c>
      <c r="G228" s="42">
        <v>797.7393039205435</v>
      </c>
      <c r="H228" s="42">
        <v>741.6793039205435</v>
      </c>
      <c r="I228" s="42">
        <v>884.6093039205435</v>
      </c>
      <c r="J228" s="42">
        <v>730.3193039205436</v>
      </c>
      <c r="K228" s="42">
        <v>781.3693039205435</v>
      </c>
      <c r="L228" s="42">
        <v>822.5993039205435</v>
      </c>
      <c r="M228" s="42">
        <v>816.8393039205436</v>
      </c>
      <c r="N228" s="42">
        <v>833.2293039205435</v>
      </c>
      <c r="O228" s="42">
        <v>822.4893039205435</v>
      </c>
      <c r="P228" s="42">
        <v>770.3793039205435</v>
      </c>
      <c r="Q228" s="42">
        <v>770.8893039205435</v>
      </c>
      <c r="R228" s="42">
        <v>801.9793039205435</v>
      </c>
      <c r="S228" s="42">
        <v>1014.5293039205435</v>
      </c>
      <c r="T228" s="42">
        <v>815.0893039205436</v>
      </c>
      <c r="U228" s="42">
        <v>808.7293039205435</v>
      </c>
      <c r="V228" s="42">
        <v>826.8993039205435</v>
      </c>
      <c r="W228" s="42">
        <v>921.2493039205435</v>
      </c>
      <c r="X228" s="42">
        <v>912.9193039205435</v>
      </c>
      <c r="Y228" s="42">
        <v>802.8093039205435</v>
      </c>
    </row>
    <row r="229" spans="1:25" ht="15.75" customHeight="1">
      <c r="A229" s="41">
        <f t="shared" si="5"/>
        <v>43145</v>
      </c>
      <c r="B229" s="42">
        <v>689.3793039205435</v>
      </c>
      <c r="C229" s="42">
        <v>764.6993039205436</v>
      </c>
      <c r="D229" s="42">
        <v>788.1893039205436</v>
      </c>
      <c r="E229" s="42">
        <v>814.5693039205436</v>
      </c>
      <c r="F229" s="42">
        <v>826.7093039205436</v>
      </c>
      <c r="G229" s="42">
        <v>806.3393039205436</v>
      </c>
      <c r="H229" s="42">
        <v>716.1293039205435</v>
      </c>
      <c r="I229" s="42">
        <v>831.5193039205435</v>
      </c>
      <c r="J229" s="42">
        <v>719.4793039205435</v>
      </c>
      <c r="K229" s="42">
        <v>792.2193039205436</v>
      </c>
      <c r="L229" s="42">
        <v>776.1993039205436</v>
      </c>
      <c r="M229" s="42">
        <v>735.7693039205435</v>
      </c>
      <c r="N229" s="42">
        <v>779.9193039205435</v>
      </c>
      <c r="O229" s="42">
        <v>815.6693039205435</v>
      </c>
      <c r="P229" s="42">
        <v>785.7993039205435</v>
      </c>
      <c r="Q229" s="42">
        <v>788.4093039205435</v>
      </c>
      <c r="R229" s="42">
        <v>783.2893039205435</v>
      </c>
      <c r="S229" s="42">
        <v>944.0393039205435</v>
      </c>
      <c r="T229" s="42">
        <v>751.0293039205435</v>
      </c>
      <c r="U229" s="42">
        <v>774.5193039205435</v>
      </c>
      <c r="V229" s="42">
        <v>796.4793039205435</v>
      </c>
      <c r="W229" s="42">
        <v>926.7893039205435</v>
      </c>
      <c r="X229" s="42">
        <v>854.9793039205435</v>
      </c>
      <c r="Y229" s="42">
        <v>777.0893039205436</v>
      </c>
    </row>
    <row r="230" spans="1:25" ht="15.75" customHeight="1">
      <c r="A230" s="41">
        <f t="shared" si="5"/>
        <v>43146</v>
      </c>
      <c r="B230" s="42">
        <v>669.0493039205435</v>
      </c>
      <c r="C230" s="42">
        <v>730.8193039205436</v>
      </c>
      <c r="D230" s="42">
        <v>780.8193039205436</v>
      </c>
      <c r="E230" s="42">
        <v>812.2993039205435</v>
      </c>
      <c r="F230" s="42">
        <v>827.0993039205435</v>
      </c>
      <c r="G230" s="42">
        <v>794.0793039205436</v>
      </c>
      <c r="H230" s="42">
        <v>664.8093039205435</v>
      </c>
      <c r="I230" s="42">
        <v>797.9993039205435</v>
      </c>
      <c r="J230" s="42">
        <v>713.0893039205436</v>
      </c>
      <c r="K230" s="42">
        <v>800.3093039205435</v>
      </c>
      <c r="L230" s="42">
        <v>833.1593039205435</v>
      </c>
      <c r="M230" s="42">
        <v>828.1193039205435</v>
      </c>
      <c r="N230" s="42">
        <v>864.5793039205436</v>
      </c>
      <c r="O230" s="42">
        <v>881.5093039205435</v>
      </c>
      <c r="P230" s="42">
        <v>821.1693039205435</v>
      </c>
      <c r="Q230" s="42">
        <v>824.6293039205435</v>
      </c>
      <c r="R230" s="42">
        <v>875.9993039205435</v>
      </c>
      <c r="S230" s="42">
        <v>933.4193039205435</v>
      </c>
      <c r="T230" s="42">
        <v>765.6193039205435</v>
      </c>
      <c r="U230" s="42">
        <v>750.8093039205435</v>
      </c>
      <c r="V230" s="42">
        <v>755.9793039205435</v>
      </c>
      <c r="W230" s="42">
        <v>914.2593039205435</v>
      </c>
      <c r="X230" s="42">
        <v>877.0293039205435</v>
      </c>
      <c r="Y230" s="42">
        <v>769.4993039205435</v>
      </c>
    </row>
    <row r="231" spans="1:25" ht="15.75" customHeight="1">
      <c r="A231" s="41">
        <f t="shared" si="5"/>
        <v>43147</v>
      </c>
      <c r="B231" s="42">
        <v>713.4393039205436</v>
      </c>
      <c r="C231" s="42">
        <v>737.1193039205435</v>
      </c>
      <c r="D231" s="42">
        <v>786.4393039205436</v>
      </c>
      <c r="E231" s="42">
        <v>812.8293039205436</v>
      </c>
      <c r="F231" s="42">
        <v>834.0093039205435</v>
      </c>
      <c r="G231" s="42">
        <v>814.6193039205435</v>
      </c>
      <c r="H231" s="42">
        <v>717.8793039205435</v>
      </c>
      <c r="I231" s="42">
        <v>928.1493039205435</v>
      </c>
      <c r="J231" s="42">
        <v>728.0393039205435</v>
      </c>
      <c r="K231" s="42">
        <v>850.4093039205435</v>
      </c>
      <c r="L231" s="42">
        <v>886.4593039205436</v>
      </c>
      <c r="M231" s="42">
        <v>884.7093039205436</v>
      </c>
      <c r="N231" s="42">
        <v>929.7293039205435</v>
      </c>
      <c r="O231" s="42">
        <v>949.2893039205435</v>
      </c>
      <c r="P231" s="42">
        <v>874.8293039205436</v>
      </c>
      <c r="Q231" s="42">
        <v>889.0393039205435</v>
      </c>
      <c r="R231" s="42">
        <v>937.8193039205436</v>
      </c>
      <c r="S231" s="42">
        <v>1128.9793039205435</v>
      </c>
      <c r="T231" s="42">
        <v>804.6593039205435</v>
      </c>
      <c r="U231" s="42">
        <v>794.8893039205435</v>
      </c>
      <c r="V231" s="42">
        <v>798.5093039205435</v>
      </c>
      <c r="W231" s="42">
        <v>952.0393039205435</v>
      </c>
      <c r="X231" s="42">
        <v>1005.3793039205435</v>
      </c>
      <c r="Y231" s="42">
        <v>784.0993039205435</v>
      </c>
    </row>
    <row r="232" spans="1:25" ht="15.75" customHeight="1">
      <c r="A232" s="41">
        <f t="shared" si="5"/>
        <v>43148</v>
      </c>
      <c r="B232" s="42">
        <v>692.0493039205435</v>
      </c>
      <c r="C232" s="42">
        <v>721.4393039205436</v>
      </c>
      <c r="D232" s="42">
        <v>759.2493039205435</v>
      </c>
      <c r="E232" s="42">
        <v>787.7793039205435</v>
      </c>
      <c r="F232" s="42">
        <v>801.4293039205435</v>
      </c>
      <c r="G232" s="42">
        <v>804.6893039205436</v>
      </c>
      <c r="H232" s="42">
        <v>740.6193039205435</v>
      </c>
      <c r="I232" s="42">
        <v>801.2793039205435</v>
      </c>
      <c r="J232" s="42">
        <v>721.7093039205436</v>
      </c>
      <c r="K232" s="42">
        <v>756.0693039205436</v>
      </c>
      <c r="L232" s="42">
        <v>804.0393039205435</v>
      </c>
      <c r="M232" s="42">
        <v>816.1593039205435</v>
      </c>
      <c r="N232" s="42">
        <v>847.0893039205436</v>
      </c>
      <c r="O232" s="42">
        <v>842.2193039205436</v>
      </c>
      <c r="P232" s="42">
        <v>780.8793039205435</v>
      </c>
      <c r="Q232" s="42">
        <v>796.4093039205435</v>
      </c>
      <c r="R232" s="42">
        <v>837.8393039205436</v>
      </c>
      <c r="S232" s="42">
        <v>1121.5593039205435</v>
      </c>
      <c r="T232" s="42">
        <v>811.8593039205435</v>
      </c>
      <c r="U232" s="42">
        <v>805.9393039205436</v>
      </c>
      <c r="V232" s="42">
        <v>824.7593039205435</v>
      </c>
      <c r="W232" s="42">
        <v>932.0993039205435</v>
      </c>
      <c r="X232" s="42">
        <v>994.8793039205435</v>
      </c>
      <c r="Y232" s="42">
        <v>802.9293039205435</v>
      </c>
    </row>
    <row r="233" spans="1:25" ht="15.75" customHeight="1">
      <c r="A233" s="41">
        <f t="shared" si="5"/>
        <v>43149</v>
      </c>
      <c r="B233" s="42">
        <v>746.4793039205435</v>
      </c>
      <c r="C233" s="42">
        <v>789.7193039205436</v>
      </c>
      <c r="D233" s="42">
        <v>816.3493039205435</v>
      </c>
      <c r="E233" s="42">
        <v>844.9993039205435</v>
      </c>
      <c r="F233" s="42">
        <v>868.1893039205436</v>
      </c>
      <c r="G233" s="42">
        <v>849.5893039205436</v>
      </c>
      <c r="H233" s="42">
        <v>786.3393039205436</v>
      </c>
      <c r="I233" s="42">
        <v>856.2993039205435</v>
      </c>
      <c r="J233" s="42">
        <v>804.3593039205435</v>
      </c>
      <c r="K233" s="42">
        <v>744.2693039205435</v>
      </c>
      <c r="L233" s="42">
        <v>823.8093039205435</v>
      </c>
      <c r="M233" s="42">
        <v>884.1393039205435</v>
      </c>
      <c r="N233" s="42">
        <v>909.0693039205436</v>
      </c>
      <c r="O233" s="42">
        <v>897.2993039205435</v>
      </c>
      <c r="P233" s="42">
        <v>864.5693039205436</v>
      </c>
      <c r="Q233" s="42">
        <v>876.4193039205435</v>
      </c>
      <c r="R233" s="42">
        <v>944.3493039205435</v>
      </c>
      <c r="S233" s="42">
        <v>1126.9393039205436</v>
      </c>
      <c r="T233" s="42">
        <v>925.4293039205435</v>
      </c>
      <c r="U233" s="42">
        <v>894.9893039205435</v>
      </c>
      <c r="V233" s="42">
        <v>804.5893039205436</v>
      </c>
      <c r="W233" s="42">
        <v>923.5393039205435</v>
      </c>
      <c r="X233" s="42">
        <v>1027.7693039205435</v>
      </c>
      <c r="Y233" s="42">
        <v>878.0693039205436</v>
      </c>
    </row>
    <row r="234" spans="1:25" ht="15.75" customHeight="1">
      <c r="A234" s="41">
        <f t="shared" si="5"/>
        <v>43150</v>
      </c>
      <c r="B234" s="42">
        <v>735.7993039205435</v>
      </c>
      <c r="C234" s="42">
        <v>759.4193039205435</v>
      </c>
      <c r="D234" s="42">
        <v>803.0193039205435</v>
      </c>
      <c r="E234" s="42">
        <v>828.1193039205435</v>
      </c>
      <c r="F234" s="42">
        <v>839.7393039205435</v>
      </c>
      <c r="G234" s="42">
        <v>818.7593039205435</v>
      </c>
      <c r="H234" s="42">
        <v>720.5393039205435</v>
      </c>
      <c r="I234" s="42">
        <v>870.2793039205435</v>
      </c>
      <c r="J234" s="42">
        <v>767.0693039205436</v>
      </c>
      <c r="K234" s="42">
        <v>808.8793039205435</v>
      </c>
      <c r="L234" s="42">
        <v>827.5193039205435</v>
      </c>
      <c r="M234" s="42">
        <v>864.3193039205436</v>
      </c>
      <c r="N234" s="42">
        <v>918.3193039205436</v>
      </c>
      <c r="O234" s="42">
        <v>915.0393039205435</v>
      </c>
      <c r="P234" s="42">
        <v>873.0093039205435</v>
      </c>
      <c r="Q234" s="42">
        <v>927.1493039205435</v>
      </c>
      <c r="R234" s="42">
        <v>977.9293039205435</v>
      </c>
      <c r="S234" s="42">
        <v>1134.6793039205436</v>
      </c>
      <c r="T234" s="42">
        <v>811.2093039205436</v>
      </c>
      <c r="U234" s="42">
        <v>794.2193039205436</v>
      </c>
      <c r="V234" s="42">
        <v>790.4893039205435</v>
      </c>
      <c r="W234" s="42">
        <v>918.6993039205436</v>
      </c>
      <c r="X234" s="42">
        <v>905.2493039205435</v>
      </c>
      <c r="Y234" s="42">
        <v>803.7093039205436</v>
      </c>
    </row>
    <row r="235" spans="1:25" ht="15.75" customHeight="1">
      <c r="A235" s="41">
        <f t="shared" si="5"/>
        <v>43151</v>
      </c>
      <c r="B235" s="42">
        <v>694.0093039205435</v>
      </c>
      <c r="C235" s="42">
        <v>757.2893039205435</v>
      </c>
      <c r="D235" s="42">
        <v>800.2093039205436</v>
      </c>
      <c r="E235" s="42">
        <v>825.6293039205435</v>
      </c>
      <c r="F235" s="42">
        <v>837.4293039205435</v>
      </c>
      <c r="G235" s="42">
        <v>815.7593039205435</v>
      </c>
      <c r="H235" s="42">
        <v>712.6293039205435</v>
      </c>
      <c r="I235" s="42">
        <v>868.6293039205435</v>
      </c>
      <c r="J235" s="42">
        <v>729.1493039205435</v>
      </c>
      <c r="K235" s="42">
        <v>813.8593039205435</v>
      </c>
      <c r="L235" s="42">
        <v>778.4893039205435</v>
      </c>
      <c r="M235" s="42">
        <v>869.4093039205435</v>
      </c>
      <c r="N235" s="42">
        <v>926.3393039205436</v>
      </c>
      <c r="O235" s="42">
        <v>921.9193039205435</v>
      </c>
      <c r="P235" s="42">
        <v>812.9893039205435</v>
      </c>
      <c r="Q235" s="42">
        <v>935.7793039205435</v>
      </c>
      <c r="R235" s="42">
        <v>897.6593039205435</v>
      </c>
      <c r="S235" s="42">
        <v>1160.0693039205435</v>
      </c>
      <c r="T235" s="42">
        <v>791.9793039205435</v>
      </c>
      <c r="U235" s="42">
        <v>790.4693039205436</v>
      </c>
      <c r="V235" s="42">
        <v>796.9693039205436</v>
      </c>
      <c r="W235" s="42">
        <v>920.5593039205435</v>
      </c>
      <c r="X235" s="42">
        <v>908.5593039205435</v>
      </c>
      <c r="Y235" s="42">
        <v>806.4593039205436</v>
      </c>
    </row>
    <row r="236" spans="1:25" ht="15.75" customHeight="1">
      <c r="A236" s="41">
        <f t="shared" si="5"/>
        <v>43152</v>
      </c>
      <c r="B236" s="42">
        <v>681.9793039205435</v>
      </c>
      <c r="C236" s="42">
        <v>736.2893039205435</v>
      </c>
      <c r="D236" s="42">
        <v>776.9293039205435</v>
      </c>
      <c r="E236" s="42">
        <v>803.8493039205435</v>
      </c>
      <c r="F236" s="42">
        <v>819.0793039205436</v>
      </c>
      <c r="G236" s="42">
        <v>792.9893039205435</v>
      </c>
      <c r="H236" s="42">
        <v>719.5393039205435</v>
      </c>
      <c r="I236" s="42">
        <v>866.6293039205435</v>
      </c>
      <c r="J236" s="42">
        <v>738.7593039205435</v>
      </c>
      <c r="K236" s="42">
        <v>857.1293039205435</v>
      </c>
      <c r="L236" s="42">
        <v>844.6593039205435</v>
      </c>
      <c r="M236" s="42">
        <v>933.3293039205436</v>
      </c>
      <c r="N236" s="42">
        <v>823.7893039205435</v>
      </c>
      <c r="O236" s="42">
        <v>812.6593039205435</v>
      </c>
      <c r="P236" s="42">
        <v>807.6893039205436</v>
      </c>
      <c r="Q236" s="42">
        <v>763.0593039205435</v>
      </c>
      <c r="R236" s="42">
        <v>832.4893039205435</v>
      </c>
      <c r="S236" s="42">
        <v>1132.2093039205436</v>
      </c>
      <c r="T236" s="42">
        <v>790.9493039205436</v>
      </c>
      <c r="U236" s="42">
        <v>793.0893039205436</v>
      </c>
      <c r="V236" s="42">
        <v>811.9893039205435</v>
      </c>
      <c r="W236" s="42">
        <v>924.8293039205436</v>
      </c>
      <c r="X236" s="42">
        <v>1003.8393039205436</v>
      </c>
      <c r="Y236" s="42">
        <v>857.0093039205435</v>
      </c>
    </row>
    <row r="237" spans="1:25" ht="15.75" customHeight="1">
      <c r="A237" s="41">
        <f t="shared" si="5"/>
        <v>43153</v>
      </c>
      <c r="B237" s="42">
        <v>689.0393039205435</v>
      </c>
      <c r="C237" s="42">
        <v>751.7493039205435</v>
      </c>
      <c r="D237" s="42">
        <v>798.4193039205435</v>
      </c>
      <c r="E237" s="42">
        <v>826.5993039205435</v>
      </c>
      <c r="F237" s="42">
        <v>839.2893039205435</v>
      </c>
      <c r="G237" s="42">
        <v>813.9993039205435</v>
      </c>
      <c r="H237" s="42">
        <v>732.9893039205435</v>
      </c>
      <c r="I237" s="42">
        <v>827.4093039205435</v>
      </c>
      <c r="J237" s="42">
        <v>699.1893039205436</v>
      </c>
      <c r="K237" s="42">
        <v>803.7993039205435</v>
      </c>
      <c r="L237" s="42">
        <v>815.9293039205435</v>
      </c>
      <c r="M237" s="42">
        <v>882.2893039205435</v>
      </c>
      <c r="N237" s="42">
        <v>859.9893039205435</v>
      </c>
      <c r="O237" s="42">
        <v>841.1593039205435</v>
      </c>
      <c r="P237" s="42">
        <v>825.2393039205435</v>
      </c>
      <c r="Q237" s="42">
        <v>763.6693039205435</v>
      </c>
      <c r="R237" s="42">
        <v>799.9393039205436</v>
      </c>
      <c r="S237" s="42">
        <v>1091.5893039205434</v>
      </c>
      <c r="T237" s="42">
        <v>837.9193039205435</v>
      </c>
      <c r="U237" s="42">
        <v>837.9693039205436</v>
      </c>
      <c r="V237" s="42">
        <v>860.4293039205435</v>
      </c>
      <c r="W237" s="42">
        <v>993.0593039205435</v>
      </c>
      <c r="X237" s="42">
        <v>971.7893039205435</v>
      </c>
      <c r="Y237" s="42">
        <v>765.0693039205436</v>
      </c>
    </row>
    <row r="238" spans="1:25" ht="15.75" customHeight="1">
      <c r="A238" s="41">
        <f t="shared" si="5"/>
        <v>43154</v>
      </c>
      <c r="B238" s="42">
        <v>704.0093039205435</v>
      </c>
      <c r="C238" s="42">
        <v>758.4893039205435</v>
      </c>
      <c r="D238" s="42">
        <v>790.6693039205435</v>
      </c>
      <c r="E238" s="42">
        <v>820.3693039205435</v>
      </c>
      <c r="F238" s="42">
        <v>833.1193039205435</v>
      </c>
      <c r="G238" s="42">
        <v>804.6493039205435</v>
      </c>
      <c r="H238" s="42">
        <v>759.7393039205435</v>
      </c>
      <c r="I238" s="42">
        <v>796.7693039205435</v>
      </c>
      <c r="J238" s="42">
        <v>753.2293039205435</v>
      </c>
      <c r="K238" s="42">
        <v>776.2593039205435</v>
      </c>
      <c r="L238" s="42">
        <v>860.5393039205435</v>
      </c>
      <c r="M238" s="42">
        <v>769.8793039205435</v>
      </c>
      <c r="N238" s="42">
        <v>751.6293039205435</v>
      </c>
      <c r="O238" s="42">
        <v>745.4793039205435</v>
      </c>
      <c r="P238" s="42">
        <v>737.6893039205436</v>
      </c>
      <c r="Q238" s="42">
        <v>776.8993039205435</v>
      </c>
      <c r="R238" s="42">
        <v>892.0193039205435</v>
      </c>
      <c r="S238" s="42">
        <v>1049.2493039205435</v>
      </c>
      <c r="T238" s="42">
        <v>812.1993039205436</v>
      </c>
      <c r="U238" s="42">
        <v>825.8093039205435</v>
      </c>
      <c r="V238" s="42">
        <v>850.1393039205435</v>
      </c>
      <c r="W238" s="42">
        <v>990.0793039205436</v>
      </c>
      <c r="X238" s="42">
        <v>954.5693039205436</v>
      </c>
      <c r="Y238" s="42">
        <v>832.4993039205435</v>
      </c>
    </row>
    <row r="239" spans="1:25" ht="15.75" customHeight="1">
      <c r="A239" s="41">
        <f t="shared" si="5"/>
        <v>43155</v>
      </c>
      <c r="B239" s="42">
        <v>735.1893039205436</v>
      </c>
      <c r="C239" s="42">
        <v>784.8993039205435</v>
      </c>
      <c r="D239" s="42">
        <v>829.1093039205435</v>
      </c>
      <c r="E239" s="42">
        <v>861.4793039205435</v>
      </c>
      <c r="F239" s="42">
        <v>883.9293039205435</v>
      </c>
      <c r="G239" s="42">
        <v>863.7393039205435</v>
      </c>
      <c r="H239" s="42">
        <v>876.7293039205435</v>
      </c>
      <c r="I239" s="42">
        <v>871.9493039205436</v>
      </c>
      <c r="J239" s="42">
        <v>866.7193039205436</v>
      </c>
      <c r="K239" s="42">
        <v>773.8393039205436</v>
      </c>
      <c r="L239" s="42">
        <v>763.7493039205435</v>
      </c>
      <c r="M239" s="42">
        <v>732.0193039205435</v>
      </c>
      <c r="N239" s="42">
        <v>756.5093039205435</v>
      </c>
      <c r="O239" s="42">
        <v>779.2593039205435</v>
      </c>
      <c r="P239" s="42">
        <v>811.2593039205435</v>
      </c>
      <c r="Q239" s="42">
        <v>853.3693039205435</v>
      </c>
      <c r="R239" s="42">
        <v>899.7193039205436</v>
      </c>
      <c r="S239" s="42">
        <v>1032.0193039205435</v>
      </c>
      <c r="T239" s="42">
        <v>827.7193039205436</v>
      </c>
      <c r="U239" s="42">
        <v>829.1593039205435</v>
      </c>
      <c r="V239" s="42">
        <v>831.6193039205435</v>
      </c>
      <c r="W239" s="42">
        <v>963.5893039205436</v>
      </c>
      <c r="X239" s="42">
        <v>982.7493039205435</v>
      </c>
      <c r="Y239" s="42">
        <v>792.0193039205435</v>
      </c>
    </row>
    <row r="240" spans="1:25" ht="15.75" customHeight="1">
      <c r="A240" s="41">
        <f t="shared" si="5"/>
        <v>43156</v>
      </c>
      <c r="B240" s="42">
        <v>705.9993039205435</v>
      </c>
      <c r="C240" s="42">
        <v>774.7193039205436</v>
      </c>
      <c r="D240" s="42">
        <v>818.2093039205436</v>
      </c>
      <c r="E240" s="42">
        <v>842.3093039205435</v>
      </c>
      <c r="F240" s="42">
        <v>865.3393039205436</v>
      </c>
      <c r="G240" s="42">
        <v>849.9093039205435</v>
      </c>
      <c r="H240" s="42">
        <v>813.2693039205435</v>
      </c>
      <c r="I240" s="42">
        <v>809.0593039205435</v>
      </c>
      <c r="J240" s="42">
        <v>842.8293039205436</v>
      </c>
      <c r="K240" s="42">
        <v>756.6293039205435</v>
      </c>
      <c r="L240" s="42">
        <v>799.3793039205435</v>
      </c>
      <c r="M240" s="42">
        <v>742.9593039205436</v>
      </c>
      <c r="N240" s="42">
        <v>739.5893039205436</v>
      </c>
      <c r="O240" s="42">
        <v>818.7193039205436</v>
      </c>
      <c r="P240" s="42">
        <v>832.1793039205435</v>
      </c>
      <c r="Q240" s="42">
        <v>871.0393039205435</v>
      </c>
      <c r="R240" s="42">
        <v>916.7193039205436</v>
      </c>
      <c r="S240" s="42">
        <v>1027.7993039205435</v>
      </c>
      <c r="T240" s="42">
        <v>829.2993039205435</v>
      </c>
      <c r="U240" s="42">
        <v>827.9093039205435</v>
      </c>
      <c r="V240" s="42">
        <v>834.7293039205435</v>
      </c>
      <c r="W240" s="42">
        <v>946.1693039205435</v>
      </c>
      <c r="X240" s="42">
        <v>989.8293039205436</v>
      </c>
      <c r="Y240" s="42">
        <v>799.0093039205435</v>
      </c>
    </row>
    <row r="241" spans="1:25" ht="15.75" customHeight="1">
      <c r="A241" s="41">
        <f t="shared" si="5"/>
        <v>43157</v>
      </c>
      <c r="B241" s="42">
        <v>722.5593039205435</v>
      </c>
      <c r="C241" s="42">
        <v>766.3393039205436</v>
      </c>
      <c r="D241" s="42">
        <v>799.9193039205435</v>
      </c>
      <c r="E241" s="42">
        <v>831.6593039205435</v>
      </c>
      <c r="F241" s="42">
        <v>844.0693039205436</v>
      </c>
      <c r="G241" s="42">
        <v>812.0693039205436</v>
      </c>
      <c r="H241" s="42">
        <v>743.5593039205435</v>
      </c>
      <c r="I241" s="42">
        <v>893.0293039205435</v>
      </c>
      <c r="J241" s="42">
        <v>770.9293039205435</v>
      </c>
      <c r="K241" s="42">
        <v>838.2493039205435</v>
      </c>
      <c r="L241" s="42">
        <v>798.8893039205435</v>
      </c>
      <c r="M241" s="42">
        <v>797.4193039205435</v>
      </c>
      <c r="N241" s="42">
        <v>833.1893039205436</v>
      </c>
      <c r="O241" s="42">
        <v>806.9893039205435</v>
      </c>
      <c r="P241" s="42">
        <v>818.5793039205436</v>
      </c>
      <c r="Q241" s="42">
        <v>816.1693039205435</v>
      </c>
      <c r="R241" s="42">
        <v>802.7093039205436</v>
      </c>
      <c r="S241" s="42">
        <v>1040.0893039205434</v>
      </c>
      <c r="T241" s="42">
        <v>815.1393039205435</v>
      </c>
      <c r="U241" s="42">
        <v>817.4493039205436</v>
      </c>
      <c r="V241" s="42">
        <v>820.0593039205435</v>
      </c>
      <c r="W241" s="42">
        <v>941.1593039205435</v>
      </c>
      <c r="X241" s="42">
        <v>999.6293039205435</v>
      </c>
      <c r="Y241" s="42">
        <v>795.6993039205436</v>
      </c>
    </row>
    <row r="242" spans="1:25" ht="15.75" customHeight="1">
      <c r="A242" s="41">
        <f t="shared" si="5"/>
        <v>43158</v>
      </c>
      <c r="B242" s="42">
        <v>705.4893039205435</v>
      </c>
      <c r="C242" s="42">
        <v>753.9693039205436</v>
      </c>
      <c r="D242" s="42">
        <v>799.5893039205436</v>
      </c>
      <c r="E242" s="42">
        <v>831.8993039205435</v>
      </c>
      <c r="F242" s="42">
        <v>846.4493039205436</v>
      </c>
      <c r="G242" s="42">
        <v>809.1193039205435</v>
      </c>
      <c r="H242" s="42">
        <v>745.4493039205436</v>
      </c>
      <c r="I242" s="42">
        <v>842.1693039205435</v>
      </c>
      <c r="J242" s="42">
        <v>719.3593039205435</v>
      </c>
      <c r="K242" s="42">
        <v>720.5093039205435</v>
      </c>
      <c r="L242" s="42">
        <v>735.9493039205436</v>
      </c>
      <c r="M242" s="42">
        <v>734.5793039205436</v>
      </c>
      <c r="N242" s="42">
        <v>725.9793039205435</v>
      </c>
      <c r="O242" s="42">
        <v>784.1393039205435</v>
      </c>
      <c r="P242" s="42">
        <v>757.6393039205435</v>
      </c>
      <c r="Q242" s="42">
        <v>771.2493039205435</v>
      </c>
      <c r="R242" s="42">
        <v>810.9093039205435</v>
      </c>
      <c r="S242" s="42">
        <v>944.2693039205435</v>
      </c>
      <c r="T242" s="42">
        <v>783.2293039205435</v>
      </c>
      <c r="U242" s="42">
        <v>777.7693039205435</v>
      </c>
      <c r="V242" s="42">
        <v>785.1993039205436</v>
      </c>
      <c r="W242" s="42">
        <v>905.3793039205435</v>
      </c>
      <c r="X242" s="42">
        <v>913.7893039205435</v>
      </c>
      <c r="Y242" s="42">
        <v>794.7693039205435</v>
      </c>
    </row>
    <row r="243" spans="1:25" ht="15.75" customHeight="1">
      <c r="A243" s="41">
        <f t="shared" si="5"/>
        <v>43159</v>
      </c>
      <c r="B243" s="42">
        <v>719.1193039205435</v>
      </c>
      <c r="C243" s="42">
        <v>785.9793039205435</v>
      </c>
      <c r="D243" s="42">
        <v>842.7693039205435</v>
      </c>
      <c r="E243" s="42">
        <v>874.2693039205435</v>
      </c>
      <c r="F243" s="42">
        <v>885.5793039205436</v>
      </c>
      <c r="G243" s="42">
        <v>851.7893039205435</v>
      </c>
      <c r="H243" s="42">
        <v>800.7993039205435</v>
      </c>
      <c r="I243" s="42">
        <v>753.0093039205435</v>
      </c>
      <c r="J243" s="42">
        <v>800.7093039205436</v>
      </c>
      <c r="K243" s="42">
        <v>758.9093039205435</v>
      </c>
      <c r="L243" s="42">
        <v>758.5393039205435</v>
      </c>
      <c r="M243" s="42">
        <v>753.7693039205435</v>
      </c>
      <c r="N243" s="42">
        <v>761.1893039205436</v>
      </c>
      <c r="O243" s="42">
        <v>750.9593039205436</v>
      </c>
      <c r="P243" s="42">
        <v>740.8293039205436</v>
      </c>
      <c r="Q243" s="42">
        <v>756.0493039205435</v>
      </c>
      <c r="R243" s="42">
        <v>810.2993039205435</v>
      </c>
      <c r="S243" s="42">
        <v>915.9093039205435</v>
      </c>
      <c r="T243" s="42">
        <v>818.9493039205436</v>
      </c>
      <c r="U243" s="42">
        <v>828.8493039205435</v>
      </c>
      <c r="V243" s="42">
        <v>853.0693039205436</v>
      </c>
      <c r="W243" s="42">
        <v>948.4393039205436</v>
      </c>
      <c r="X243" s="42">
        <v>849.8993039205435</v>
      </c>
      <c r="Y243" s="42">
        <v>749.2893039205435</v>
      </c>
    </row>
    <row r="244" spans="1:25" ht="15.75" customHeight="1">
      <c r="A244" s="41"/>
      <c r="B244" s="42"/>
      <c r="C244" s="42"/>
      <c r="D244" s="42"/>
      <c r="E244" s="42"/>
      <c r="F244" s="42"/>
      <c r="G244" s="42"/>
      <c r="H244" s="42"/>
      <c r="I244" s="42"/>
      <c r="J244" s="42"/>
      <c r="K244" s="42"/>
      <c r="L244" s="42"/>
      <c r="M244" s="42"/>
      <c r="N244" s="42"/>
      <c r="O244" s="42"/>
      <c r="P244" s="42"/>
      <c r="Q244" s="42"/>
      <c r="R244" s="42"/>
      <c r="S244" s="42"/>
      <c r="T244" s="42"/>
      <c r="U244" s="42"/>
      <c r="V244" s="42"/>
      <c r="W244" s="42"/>
      <c r="X244" s="42"/>
      <c r="Y244" s="42"/>
    </row>
    <row r="245" spans="1:25" ht="15.75" customHeight="1">
      <c r="A245" s="41"/>
      <c r="B245" s="42"/>
      <c r="C245" s="42"/>
      <c r="D245" s="42"/>
      <c r="E245" s="42"/>
      <c r="F245" s="42"/>
      <c r="G245" s="42"/>
      <c r="H245" s="42"/>
      <c r="I245" s="42"/>
      <c r="J245" s="42"/>
      <c r="K245" s="42"/>
      <c r="L245" s="42"/>
      <c r="M245" s="42"/>
      <c r="N245" s="42"/>
      <c r="O245" s="42"/>
      <c r="P245" s="42"/>
      <c r="Q245" s="42"/>
      <c r="R245" s="42"/>
      <c r="S245" s="42"/>
      <c r="T245" s="42"/>
      <c r="U245" s="42"/>
      <c r="V245" s="42"/>
      <c r="W245" s="42"/>
      <c r="X245" s="42"/>
      <c r="Y245" s="42"/>
    </row>
    <row r="246" spans="1:25" ht="15.75" customHeight="1">
      <c r="A246" s="41"/>
      <c r="B246" s="42"/>
      <c r="C246" s="42"/>
      <c r="D246" s="42"/>
      <c r="E246" s="42"/>
      <c r="F246" s="42"/>
      <c r="G246" s="42"/>
      <c r="H246" s="42"/>
      <c r="I246" s="42"/>
      <c r="J246" s="42"/>
      <c r="K246" s="42"/>
      <c r="L246" s="42"/>
      <c r="M246" s="42"/>
      <c r="N246" s="42"/>
      <c r="O246" s="42"/>
      <c r="P246" s="42"/>
      <c r="Q246" s="42"/>
      <c r="R246" s="42"/>
      <c r="S246" s="42"/>
      <c r="T246" s="42"/>
      <c r="U246" s="42"/>
      <c r="V246" s="42"/>
      <c r="W246" s="42"/>
      <c r="X246" s="42"/>
      <c r="Y246" s="42"/>
    </row>
    <row r="247" spans="1:25" ht="15.75" customHeight="1">
      <c r="A247" s="37" t="s">
        <v>78</v>
      </c>
      <c r="B247" s="38"/>
      <c r="C247" s="40" t="s">
        <v>109</v>
      </c>
      <c r="D247" s="38"/>
      <c r="E247" s="38"/>
      <c r="F247" s="38"/>
      <c r="G247" s="38"/>
      <c r="H247" s="38"/>
      <c r="I247" s="38"/>
      <c r="J247" s="38"/>
      <c r="K247" s="38"/>
      <c r="L247" s="38"/>
      <c r="M247" s="38"/>
      <c r="N247" s="38"/>
      <c r="O247" s="38"/>
      <c r="P247" s="38"/>
      <c r="Q247" s="38"/>
      <c r="R247" s="38"/>
      <c r="S247" s="38"/>
      <c r="T247" s="38"/>
      <c r="U247" s="38"/>
      <c r="V247" s="38"/>
      <c r="W247" s="38"/>
      <c r="X247" s="38"/>
      <c r="Y247" s="36"/>
    </row>
    <row r="248" spans="1:25" ht="15.75" customHeight="1">
      <c r="A248" s="37" t="s">
        <v>80</v>
      </c>
      <c r="B248" s="38"/>
      <c r="C248" s="38"/>
      <c r="D248" s="38"/>
      <c r="E248" s="38"/>
      <c r="F248" s="38"/>
      <c r="G248" s="40" t="str">
        <f>G211</f>
        <v>от 150 кВт до 670 кВт</v>
      </c>
      <c r="H248" s="38"/>
      <c r="I248" s="38"/>
      <c r="J248" s="38"/>
      <c r="K248" s="38"/>
      <c r="L248" s="38"/>
      <c r="M248" s="38"/>
      <c r="N248" s="38"/>
      <c r="O248" s="38"/>
      <c r="P248" s="38"/>
      <c r="Q248" s="38"/>
      <c r="R248" s="38"/>
      <c r="S248" s="38"/>
      <c r="T248" s="38"/>
      <c r="U248" s="38"/>
      <c r="V248" s="38"/>
      <c r="W248" s="38"/>
      <c r="X248" s="38"/>
      <c r="Y248" s="38"/>
    </row>
    <row r="249" spans="1:25" ht="15.75" customHeight="1">
      <c r="A249" s="89" t="s">
        <v>82</v>
      </c>
      <c r="B249" s="92" t="s">
        <v>83</v>
      </c>
      <c r="C249" s="93"/>
      <c r="D249" s="93"/>
      <c r="E249" s="93"/>
      <c r="F249" s="93"/>
      <c r="G249" s="93"/>
      <c r="H249" s="93"/>
      <c r="I249" s="93"/>
      <c r="J249" s="93"/>
      <c r="K249" s="93"/>
      <c r="L249" s="93"/>
      <c r="M249" s="93"/>
      <c r="N249" s="93"/>
      <c r="O249" s="93"/>
      <c r="P249" s="93"/>
      <c r="Q249" s="93"/>
      <c r="R249" s="93"/>
      <c r="S249" s="93"/>
      <c r="T249" s="93"/>
      <c r="U249" s="93"/>
      <c r="V249" s="93"/>
      <c r="W249" s="93"/>
      <c r="X249" s="93"/>
      <c r="Y249" s="94"/>
    </row>
    <row r="250" spans="1:25" ht="15.75" customHeight="1">
      <c r="A250" s="90"/>
      <c r="B250" s="95"/>
      <c r="C250" s="96"/>
      <c r="D250" s="96"/>
      <c r="E250" s="96"/>
      <c r="F250" s="96"/>
      <c r="G250" s="96"/>
      <c r="H250" s="96"/>
      <c r="I250" s="96"/>
      <c r="J250" s="96"/>
      <c r="K250" s="96"/>
      <c r="L250" s="96"/>
      <c r="M250" s="96"/>
      <c r="N250" s="96"/>
      <c r="O250" s="96"/>
      <c r="P250" s="96"/>
      <c r="Q250" s="96"/>
      <c r="R250" s="96"/>
      <c r="S250" s="96"/>
      <c r="T250" s="96"/>
      <c r="U250" s="96"/>
      <c r="V250" s="96"/>
      <c r="W250" s="96"/>
      <c r="X250" s="96"/>
      <c r="Y250" s="97"/>
    </row>
    <row r="251" spans="1:25" ht="15.75" customHeight="1">
      <c r="A251" s="90"/>
      <c r="B251" s="98" t="s">
        <v>84</v>
      </c>
      <c r="C251" s="98" t="s">
        <v>85</v>
      </c>
      <c r="D251" s="98" t="s">
        <v>86</v>
      </c>
      <c r="E251" s="98" t="s">
        <v>87</v>
      </c>
      <c r="F251" s="98" t="s">
        <v>88</v>
      </c>
      <c r="G251" s="98" t="s">
        <v>89</v>
      </c>
      <c r="H251" s="98" t="s">
        <v>90</v>
      </c>
      <c r="I251" s="98" t="s">
        <v>91</v>
      </c>
      <c r="J251" s="98" t="s">
        <v>92</v>
      </c>
      <c r="K251" s="98" t="s">
        <v>93</v>
      </c>
      <c r="L251" s="98" t="s">
        <v>94</v>
      </c>
      <c r="M251" s="98" t="s">
        <v>95</v>
      </c>
      <c r="N251" s="98" t="s">
        <v>96</v>
      </c>
      <c r="O251" s="98" t="s">
        <v>97</v>
      </c>
      <c r="P251" s="98" t="s">
        <v>98</v>
      </c>
      <c r="Q251" s="98" t="s">
        <v>99</v>
      </c>
      <c r="R251" s="98" t="s">
        <v>100</v>
      </c>
      <c r="S251" s="98" t="s">
        <v>101</v>
      </c>
      <c r="T251" s="98" t="s">
        <v>102</v>
      </c>
      <c r="U251" s="98" t="s">
        <v>103</v>
      </c>
      <c r="V251" s="98" t="s">
        <v>104</v>
      </c>
      <c r="W251" s="98" t="s">
        <v>105</v>
      </c>
      <c r="X251" s="98" t="s">
        <v>106</v>
      </c>
      <c r="Y251" s="98" t="s">
        <v>107</v>
      </c>
    </row>
    <row r="252" spans="1:25" ht="15.75" customHeight="1">
      <c r="A252" s="91"/>
      <c r="B252" s="99"/>
      <c r="C252" s="99"/>
      <c r="D252" s="99"/>
      <c r="E252" s="99"/>
      <c r="F252" s="99"/>
      <c r="G252" s="99"/>
      <c r="H252" s="99"/>
      <c r="I252" s="99"/>
      <c r="J252" s="99"/>
      <c r="K252" s="99"/>
      <c r="L252" s="99"/>
      <c r="M252" s="99"/>
      <c r="N252" s="99"/>
      <c r="O252" s="99"/>
      <c r="P252" s="99"/>
      <c r="Q252" s="99"/>
      <c r="R252" s="99"/>
      <c r="S252" s="99"/>
      <c r="T252" s="99"/>
      <c r="U252" s="99"/>
      <c r="V252" s="99"/>
      <c r="W252" s="99"/>
      <c r="X252" s="99"/>
      <c r="Y252" s="99"/>
    </row>
    <row r="253" spans="1:25" ht="15.75" customHeight="1">
      <c r="A253" s="41">
        <f>A216</f>
        <v>43132</v>
      </c>
      <c r="B253" s="42">
        <v>754.4652539205435</v>
      </c>
      <c r="C253" s="42">
        <v>707.3952539205435</v>
      </c>
      <c r="D253" s="42">
        <v>715.6352539205435</v>
      </c>
      <c r="E253" s="42">
        <v>738.8552539205435</v>
      </c>
      <c r="F253" s="42">
        <v>751.1352539205435</v>
      </c>
      <c r="G253" s="42">
        <v>742.7952539205435</v>
      </c>
      <c r="H253" s="42">
        <v>782.2052539205436</v>
      </c>
      <c r="I253" s="42">
        <v>1025.1952539205436</v>
      </c>
      <c r="J253" s="42">
        <v>841.9052539205435</v>
      </c>
      <c r="K253" s="42">
        <v>782.3752539205435</v>
      </c>
      <c r="L253" s="42">
        <v>855.3052539205435</v>
      </c>
      <c r="M253" s="42">
        <v>709.8052539205435</v>
      </c>
      <c r="N253" s="42">
        <v>734.8852539205435</v>
      </c>
      <c r="O253" s="42">
        <v>707.1752539205435</v>
      </c>
      <c r="P253" s="42">
        <v>735.2052539205436</v>
      </c>
      <c r="Q253" s="42">
        <v>760.5452539205435</v>
      </c>
      <c r="R253" s="42">
        <v>890.6952539205436</v>
      </c>
      <c r="S253" s="42">
        <v>1823.8652539205434</v>
      </c>
      <c r="T253" s="42">
        <v>1182.0352539205435</v>
      </c>
      <c r="U253" s="42">
        <v>1202.7152539205435</v>
      </c>
      <c r="V253" s="42">
        <v>826.6852539205436</v>
      </c>
      <c r="W253" s="42">
        <v>785.1552539205435</v>
      </c>
      <c r="X253" s="42">
        <v>969.5152539205435</v>
      </c>
      <c r="Y253" s="42">
        <v>841.2852539205435</v>
      </c>
    </row>
    <row r="254" spans="1:25" ht="15.75" customHeight="1">
      <c r="A254" s="41">
        <f>A253+1</f>
        <v>43133</v>
      </c>
      <c r="B254" s="42">
        <v>696.9552539205436</v>
      </c>
      <c r="C254" s="42">
        <v>699.7652539205435</v>
      </c>
      <c r="D254" s="42">
        <v>734.6552539205435</v>
      </c>
      <c r="E254" s="42">
        <v>758.1152539205435</v>
      </c>
      <c r="F254" s="42">
        <v>771.3152539205436</v>
      </c>
      <c r="G254" s="42">
        <v>760.2452539205435</v>
      </c>
      <c r="H254" s="42">
        <v>756.6852539205436</v>
      </c>
      <c r="I254" s="42">
        <v>903.7852539205435</v>
      </c>
      <c r="J254" s="42">
        <v>795.0952539205435</v>
      </c>
      <c r="K254" s="42">
        <v>1072.3752539205436</v>
      </c>
      <c r="L254" s="42">
        <v>922.0652539205436</v>
      </c>
      <c r="M254" s="42">
        <v>822.0052539205435</v>
      </c>
      <c r="N254" s="42">
        <v>737.1152539205435</v>
      </c>
      <c r="O254" s="42">
        <v>728.1152539205435</v>
      </c>
      <c r="P254" s="42">
        <v>749.8052539205435</v>
      </c>
      <c r="Q254" s="42">
        <v>750.5052539205435</v>
      </c>
      <c r="R254" s="42">
        <v>891.0452539205435</v>
      </c>
      <c r="S254" s="42">
        <v>1645.7452539205435</v>
      </c>
      <c r="T254" s="42">
        <v>982.2652539205435</v>
      </c>
      <c r="U254" s="42">
        <v>772.2052539205436</v>
      </c>
      <c r="V254" s="42">
        <v>763.3252539205436</v>
      </c>
      <c r="W254" s="42">
        <v>891.3452539205435</v>
      </c>
      <c r="X254" s="42">
        <v>917.1052539205435</v>
      </c>
      <c r="Y254" s="42">
        <v>801.6452539205435</v>
      </c>
    </row>
    <row r="255" spans="1:25" ht="15.75" customHeight="1">
      <c r="A255" s="41">
        <f aca="true" t="shared" si="6" ref="A255:A283">A254+1</f>
        <v>43134</v>
      </c>
      <c r="B255" s="42">
        <v>694.8852539205435</v>
      </c>
      <c r="C255" s="42">
        <v>727.2752539205435</v>
      </c>
      <c r="D255" s="42">
        <v>751.2952539205435</v>
      </c>
      <c r="E255" s="42">
        <v>774.3852539205435</v>
      </c>
      <c r="F255" s="42">
        <v>785.4652539205435</v>
      </c>
      <c r="G255" s="42">
        <v>758.4152539205435</v>
      </c>
      <c r="H255" s="42">
        <v>745.3452539205435</v>
      </c>
      <c r="I255" s="42">
        <v>880.8552539205435</v>
      </c>
      <c r="J255" s="42">
        <v>711.0652539205436</v>
      </c>
      <c r="K255" s="42">
        <v>753.0052539205435</v>
      </c>
      <c r="L255" s="42">
        <v>743.1552539205435</v>
      </c>
      <c r="M255" s="42">
        <v>776.6652539205435</v>
      </c>
      <c r="N255" s="42">
        <v>895.3152539205436</v>
      </c>
      <c r="O255" s="42">
        <v>905.7652539205435</v>
      </c>
      <c r="P255" s="42">
        <v>897.4552539205436</v>
      </c>
      <c r="Q255" s="42">
        <v>918.4152539205435</v>
      </c>
      <c r="R255" s="42">
        <v>969.6252539205435</v>
      </c>
      <c r="S255" s="42">
        <v>1147.4652539205435</v>
      </c>
      <c r="T255" s="42">
        <v>798.7852539205435</v>
      </c>
      <c r="U255" s="42">
        <v>796.0552539205435</v>
      </c>
      <c r="V255" s="42">
        <v>793.6252539205435</v>
      </c>
      <c r="W255" s="42">
        <v>923.8052539205435</v>
      </c>
      <c r="X255" s="42">
        <v>917.1052539205435</v>
      </c>
      <c r="Y255" s="42">
        <v>805.3452539205435</v>
      </c>
    </row>
    <row r="256" spans="1:25" ht="15.75" customHeight="1">
      <c r="A256" s="41">
        <f t="shared" si="6"/>
        <v>43135</v>
      </c>
      <c r="B256" s="42">
        <v>715.6352539205435</v>
      </c>
      <c r="C256" s="42">
        <v>713.9752539205435</v>
      </c>
      <c r="D256" s="42">
        <v>747.2952539205435</v>
      </c>
      <c r="E256" s="42">
        <v>771.7352539205435</v>
      </c>
      <c r="F256" s="42">
        <v>787.1152539205435</v>
      </c>
      <c r="G256" s="42">
        <v>796.0352539205435</v>
      </c>
      <c r="H256" s="42">
        <v>757.3852539205435</v>
      </c>
      <c r="I256" s="42">
        <v>727.5852539205436</v>
      </c>
      <c r="J256" s="42">
        <v>727.3052539205435</v>
      </c>
      <c r="K256" s="42">
        <v>725.4952539205435</v>
      </c>
      <c r="L256" s="42">
        <v>716.1952539205436</v>
      </c>
      <c r="M256" s="42">
        <v>733.0452539205435</v>
      </c>
      <c r="N256" s="42">
        <v>727.4652539205435</v>
      </c>
      <c r="O256" s="42">
        <v>729.6252539205435</v>
      </c>
      <c r="P256" s="42">
        <v>742.3952539205435</v>
      </c>
      <c r="Q256" s="42">
        <v>728.4752539205435</v>
      </c>
      <c r="R256" s="42">
        <v>793.2852539205435</v>
      </c>
      <c r="S256" s="42">
        <v>1068.0752539205434</v>
      </c>
      <c r="T256" s="42">
        <v>805.2552539205435</v>
      </c>
      <c r="U256" s="42">
        <v>804.6752539205435</v>
      </c>
      <c r="V256" s="42">
        <v>832.7452539205435</v>
      </c>
      <c r="W256" s="42">
        <v>910.4252539205435</v>
      </c>
      <c r="X256" s="42">
        <v>997.0452539205435</v>
      </c>
      <c r="Y256" s="42">
        <v>878.0052539205435</v>
      </c>
    </row>
    <row r="257" spans="1:25" ht="15.75" customHeight="1">
      <c r="A257" s="41">
        <f t="shared" si="6"/>
        <v>43136</v>
      </c>
      <c r="B257" s="42">
        <v>702.0952539205435</v>
      </c>
      <c r="C257" s="42">
        <v>729.8652539205435</v>
      </c>
      <c r="D257" s="42">
        <v>764.3452539205435</v>
      </c>
      <c r="E257" s="42">
        <v>790.0852539205436</v>
      </c>
      <c r="F257" s="42">
        <v>807.2052539205436</v>
      </c>
      <c r="G257" s="42">
        <v>788.4952539205435</v>
      </c>
      <c r="H257" s="42">
        <v>725.5652539205436</v>
      </c>
      <c r="I257" s="42">
        <v>792.4452539205436</v>
      </c>
      <c r="J257" s="42">
        <v>730.6652539205435</v>
      </c>
      <c r="K257" s="42">
        <v>728.9452539205436</v>
      </c>
      <c r="L257" s="42">
        <v>733.1952539205436</v>
      </c>
      <c r="M257" s="42">
        <v>759.2252539205435</v>
      </c>
      <c r="N257" s="42">
        <v>731.5852539205436</v>
      </c>
      <c r="O257" s="42">
        <v>738.5852539205436</v>
      </c>
      <c r="P257" s="42">
        <v>766.2252539205435</v>
      </c>
      <c r="Q257" s="42">
        <v>737.1152539205435</v>
      </c>
      <c r="R257" s="42">
        <v>709.0652539205436</v>
      </c>
      <c r="S257" s="42">
        <v>913.7952539205435</v>
      </c>
      <c r="T257" s="42">
        <v>792.8352539205436</v>
      </c>
      <c r="U257" s="42">
        <v>798.1652539205435</v>
      </c>
      <c r="V257" s="42">
        <v>804.7952539205435</v>
      </c>
      <c r="W257" s="42">
        <v>923.6752539205435</v>
      </c>
      <c r="X257" s="42">
        <v>870.2952539205435</v>
      </c>
      <c r="Y257" s="42">
        <v>783.9252539205435</v>
      </c>
    </row>
    <row r="258" spans="1:25" ht="15.75" customHeight="1">
      <c r="A258" s="41">
        <f t="shared" si="6"/>
        <v>43137</v>
      </c>
      <c r="B258" s="42">
        <v>699.9952539205435</v>
      </c>
      <c r="C258" s="42">
        <v>713.1052539205435</v>
      </c>
      <c r="D258" s="42">
        <v>748.6652539205435</v>
      </c>
      <c r="E258" s="42">
        <v>772.2352539205435</v>
      </c>
      <c r="F258" s="42">
        <v>781.3452539205435</v>
      </c>
      <c r="G258" s="42">
        <v>770.4152539205435</v>
      </c>
      <c r="H258" s="42">
        <v>698.5752539205436</v>
      </c>
      <c r="I258" s="42">
        <v>829.7052539205436</v>
      </c>
      <c r="J258" s="42">
        <v>709.8652539205435</v>
      </c>
      <c r="K258" s="42">
        <v>702.5452539205435</v>
      </c>
      <c r="L258" s="42">
        <v>714.9452539205436</v>
      </c>
      <c r="M258" s="42">
        <v>738.6852539205436</v>
      </c>
      <c r="N258" s="42">
        <v>724.4152539205435</v>
      </c>
      <c r="O258" s="42">
        <v>726.9252539205435</v>
      </c>
      <c r="P258" s="42">
        <v>744.4352539205436</v>
      </c>
      <c r="Q258" s="42">
        <v>727.3352539205436</v>
      </c>
      <c r="R258" s="42">
        <v>733.2052539205436</v>
      </c>
      <c r="S258" s="42">
        <v>940.1252539205435</v>
      </c>
      <c r="T258" s="42">
        <v>782.9152539205435</v>
      </c>
      <c r="U258" s="42">
        <v>777.7552539205435</v>
      </c>
      <c r="V258" s="42">
        <v>787.6252539205435</v>
      </c>
      <c r="W258" s="42">
        <v>877.7152539205435</v>
      </c>
      <c r="X258" s="42">
        <v>887.5152539205435</v>
      </c>
      <c r="Y258" s="42">
        <v>791.6852539205436</v>
      </c>
    </row>
    <row r="259" spans="1:25" ht="15.75" customHeight="1">
      <c r="A259" s="41">
        <f t="shared" si="6"/>
        <v>43138</v>
      </c>
      <c r="B259" s="42">
        <v>692.2152539205435</v>
      </c>
      <c r="C259" s="42">
        <v>706.6752539205435</v>
      </c>
      <c r="D259" s="42">
        <v>742.6252539205435</v>
      </c>
      <c r="E259" s="42">
        <v>765.8352539205436</v>
      </c>
      <c r="F259" s="42">
        <v>782.7152539205435</v>
      </c>
      <c r="G259" s="42">
        <v>768.2152539205435</v>
      </c>
      <c r="H259" s="42">
        <v>727.5852539205436</v>
      </c>
      <c r="I259" s="42">
        <v>987.1052539205435</v>
      </c>
      <c r="J259" s="42">
        <v>782.2852539205435</v>
      </c>
      <c r="K259" s="42">
        <v>782.6052539205435</v>
      </c>
      <c r="L259" s="42">
        <v>772.5052539205435</v>
      </c>
      <c r="M259" s="42">
        <v>807.5752539205436</v>
      </c>
      <c r="N259" s="42">
        <v>836.4952539205435</v>
      </c>
      <c r="O259" s="42">
        <v>834.8352539205436</v>
      </c>
      <c r="P259" s="42">
        <v>842.8452539205435</v>
      </c>
      <c r="Q259" s="42">
        <v>836.6352539205435</v>
      </c>
      <c r="R259" s="42">
        <v>761.8252539205436</v>
      </c>
      <c r="S259" s="42">
        <v>946.7452539205435</v>
      </c>
      <c r="T259" s="42">
        <v>957.9652539205435</v>
      </c>
      <c r="U259" s="42">
        <v>949.0952539205435</v>
      </c>
      <c r="V259" s="42">
        <v>1043.0552539205435</v>
      </c>
      <c r="W259" s="42">
        <v>1132.2152539205435</v>
      </c>
      <c r="X259" s="42">
        <v>828.8652539205435</v>
      </c>
      <c r="Y259" s="42">
        <v>802.7452539205435</v>
      </c>
    </row>
    <row r="260" spans="1:25" ht="15.75" customHeight="1">
      <c r="A260" s="41">
        <f t="shared" si="6"/>
        <v>43139</v>
      </c>
      <c r="B260" s="42">
        <v>696.1952539205436</v>
      </c>
      <c r="C260" s="42">
        <v>707.6552539205435</v>
      </c>
      <c r="D260" s="42">
        <v>739.6352539205435</v>
      </c>
      <c r="E260" s="42">
        <v>762.0352539205435</v>
      </c>
      <c r="F260" s="42">
        <v>779.0752539205436</v>
      </c>
      <c r="G260" s="42">
        <v>773.6652539205435</v>
      </c>
      <c r="H260" s="42">
        <v>765.7152539205435</v>
      </c>
      <c r="I260" s="42">
        <v>917.4152539205435</v>
      </c>
      <c r="J260" s="42">
        <v>746.5152539205435</v>
      </c>
      <c r="K260" s="42">
        <v>767.2952539205435</v>
      </c>
      <c r="L260" s="42">
        <v>771.5152539205435</v>
      </c>
      <c r="M260" s="42">
        <v>810.2352539205435</v>
      </c>
      <c r="N260" s="42">
        <v>787.5052539205435</v>
      </c>
      <c r="O260" s="42">
        <v>796.5552539205435</v>
      </c>
      <c r="P260" s="42">
        <v>811.9552539205436</v>
      </c>
      <c r="Q260" s="42">
        <v>793.9652539205435</v>
      </c>
      <c r="R260" s="42">
        <v>805.0552539205435</v>
      </c>
      <c r="S260" s="42">
        <v>1155.9052539205436</v>
      </c>
      <c r="T260" s="42">
        <v>891.7652539205435</v>
      </c>
      <c r="U260" s="42">
        <v>881.5352539205435</v>
      </c>
      <c r="V260" s="42">
        <v>983.3152539205436</v>
      </c>
      <c r="W260" s="42">
        <v>1049.2452539205435</v>
      </c>
      <c r="X260" s="42">
        <v>932.9152539205435</v>
      </c>
      <c r="Y260" s="42">
        <v>839.9952539205435</v>
      </c>
    </row>
    <row r="261" spans="1:25" ht="15.75" customHeight="1">
      <c r="A261" s="41">
        <f t="shared" si="6"/>
        <v>43140</v>
      </c>
      <c r="B261" s="42">
        <v>730.8952539205435</v>
      </c>
      <c r="C261" s="42">
        <v>735.8152539205436</v>
      </c>
      <c r="D261" s="42">
        <v>769.9952539205435</v>
      </c>
      <c r="E261" s="42">
        <v>790.8452539205435</v>
      </c>
      <c r="F261" s="42">
        <v>806.1152539205435</v>
      </c>
      <c r="G261" s="42">
        <v>788.8352539205436</v>
      </c>
      <c r="H261" s="42">
        <v>739.5652539205436</v>
      </c>
      <c r="I261" s="42">
        <v>882.7952539205435</v>
      </c>
      <c r="J261" s="42">
        <v>736.0752539205436</v>
      </c>
      <c r="K261" s="42">
        <v>769.9852539205435</v>
      </c>
      <c r="L261" s="42">
        <v>776.0252539205435</v>
      </c>
      <c r="M261" s="42">
        <v>786.8252539205436</v>
      </c>
      <c r="N261" s="42">
        <v>865.9552539205436</v>
      </c>
      <c r="O261" s="42">
        <v>905.6752539205435</v>
      </c>
      <c r="P261" s="42">
        <v>878.3252539205436</v>
      </c>
      <c r="Q261" s="42">
        <v>923.9352539205436</v>
      </c>
      <c r="R261" s="42">
        <v>1024.4152539205434</v>
      </c>
      <c r="S261" s="42">
        <v>1261.1752539205436</v>
      </c>
      <c r="T261" s="42">
        <v>944.9452539205436</v>
      </c>
      <c r="U261" s="42">
        <v>935.5752539205436</v>
      </c>
      <c r="V261" s="42">
        <v>918.9552539205436</v>
      </c>
      <c r="W261" s="42">
        <v>953.5252539205435</v>
      </c>
      <c r="X261" s="42">
        <v>938.4152539205435</v>
      </c>
      <c r="Y261" s="42">
        <v>826.9752539205435</v>
      </c>
    </row>
    <row r="262" spans="1:25" ht="15.75" customHeight="1">
      <c r="A262" s="41">
        <f t="shared" si="6"/>
        <v>43141</v>
      </c>
      <c r="B262" s="42">
        <v>704.0152539205435</v>
      </c>
      <c r="C262" s="42">
        <v>726.0152539205435</v>
      </c>
      <c r="D262" s="42">
        <v>759.9252539205435</v>
      </c>
      <c r="E262" s="42">
        <v>783.0252539205435</v>
      </c>
      <c r="F262" s="42">
        <v>790.8252539205436</v>
      </c>
      <c r="G262" s="42">
        <v>772.4152539205435</v>
      </c>
      <c r="H262" s="42">
        <v>717.4052539205435</v>
      </c>
      <c r="I262" s="42">
        <v>825.3152539205436</v>
      </c>
      <c r="J262" s="42">
        <v>797.2452539205435</v>
      </c>
      <c r="K262" s="42">
        <v>782.4752539205435</v>
      </c>
      <c r="L262" s="42">
        <v>791.1152539205435</v>
      </c>
      <c r="M262" s="42">
        <v>775.5252539205435</v>
      </c>
      <c r="N262" s="42">
        <v>772.6352539205435</v>
      </c>
      <c r="O262" s="42">
        <v>769.4552539205436</v>
      </c>
      <c r="P262" s="42">
        <v>814.1452539205435</v>
      </c>
      <c r="Q262" s="42">
        <v>755.5152539205435</v>
      </c>
      <c r="R262" s="42">
        <v>856.4852539205435</v>
      </c>
      <c r="S262" s="42">
        <v>1159.7352539205435</v>
      </c>
      <c r="T262" s="42">
        <v>880.3652539205435</v>
      </c>
      <c r="U262" s="42">
        <v>888.4152539205435</v>
      </c>
      <c r="V262" s="42">
        <v>887.5852539205436</v>
      </c>
      <c r="W262" s="42">
        <v>1035.2752539205435</v>
      </c>
      <c r="X262" s="42">
        <v>1042.4352539205436</v>
      </c>
      <c r="Y262" s="42">
        <v>808.4452539205436</v>
      </c>
    </row>
    <row r="263" spans="1:25" ht="15.75" customHeight="1">
      <c r="A263" s="41">
        <f t="shared" si="6"/>
        <v>43142</v>
      </c>
      <c r="B263" s="42">
        <v>727.9352539205436</v>
      </c>
      <c r="C263" s="42">
        <v>742.3952539205435</v>
      </c>
      <c r="D263" s="42">
        <v>775.7252539205435</v>
      </c>
      <c r="E263" s="42">
        <v>802.0552539205435</v>
      </c>
      <c r="F263" s="42">
        <v>816.7952539205435</v>
      </c>
      <c r="G263" s="42">
        <v>794.3652539205435</v>
      </c>
      <c r="H263" s="42">
        <v>725.5352539205435</v>
      </c>
      <c r="I263" s="42">
        <v>724.3452539205435</v>
      </c>
      <c r="J263" s="42">
        <v>758.8952539205435</v>
      </c>
      <c r="K263" s="42">
        <v>795.8052539205435</v>
      </c>
      <c r="L263" s="42">
        <v>838.9352539205436</v>
      </c>
      <c r="M263" s="42">
        <v>852.1052539205435</v>
      </c>
      <c r="N263" s="42">
        <v>878.2252539205435</v>
      </c>
      <c r="O263" s="42">
        <v>876.8952539205435</v>
      </c>
      <c r="P263" s="42">
        <v>811.7452539205435</v>
      </c>
      <c r="Q263" s="42">
        <v>824.0252539205435</v>
      </c>
      <c r="R263" s="42">
        <v>865.8152539205436</v>
      </c>
      <c r="S263" s="42">
        <v>1143.6252539205436</v>
      </c>
      <c r="T263" s="42">
        <v>1032.6852539205436</v>
      </c>
      <c r="U263" s="42">
        <v>890.1352539205435</v>
      </c>
      <c r="V263" s="42">
        <v>908.8852539205435</v>
      </c>
      <c r="W263" s="42">
        <v>1090.6752539205436</v>
      </c>
      <c r="X263" s="42">
        <v>1005.4552539205436</v>
      </c>
      <c r="Y263" s="42">
        <v>811.7352539205435</v>
      </c>
    </row>
    <row r="264" spans="1:25" ht="15.75" customHeight="1">
      <c r="A264" s="41">
        <f t="shared" si="6"/>
        <v>43143</v>
      </c>
      <c r="B264" s="42">
        <v>717.5652539205436</v>
      </c>
      <c r="C264" s="42">
        <v>738.3852539205435</v>
      </c>
      <c r="D264" s="42">
        <v>772.6452539205435</v>
      </c>
      <c r="E264" s="42">
        <v>798.3352539205436</v>
      </c>
      <c r="F264" s="42">
        <v>816.0452539205435</v>
      </c>
      <c r="G264" s="42">
        <v>794.0652539205436</v>
      </c>
      <c r="H264" s="42">
        <v>739.2352539205435</v>
      </c>
      <c r="I264" s="42">
        <v>882.8052539205435</v>
      </c>
      <c r="J264" s="42">
        <v>781.0852539205436</v>
      </c>
      <c r="K264" s="42">
        <v>832.8452539205435</v>
      </c>
      <c r="L264" s="42">
        <v>881.2452539205435</v>
      </c>
      <c r="M264" s="42">
        <v>871.3452539205435</v>
      </c>
      <c r="N264" s="42">
        <v>895.6652539205435</v>
      </c>
      <c r="O264" s="42">
        <v>868.0252539205435</v>
      </c>
      <c r="P264" s="42">
        <v>898.6752539205435</v>
      </c>
      <c r="Q264" s="42">
        <v>815.0052539205435</v>
      </c>
      <c r="R264" s="42">
        <v>861.3352539205436</v>
      </c>
      <c r="S264" s="42">
        <v>1140.4252539205436</v>
      </c>
      <c r="T264" s="42">
        <v>872.5252539205435</v>
      </c>
      <c r="U264" s="42">
        <v>867.9452539205436</v>
      </c>
      <c r="V264" s="42">
        <v>888.9052539205435</v>
      </c>
      <c r="W264" s="42">
        <v>984.2952539205435</v>
      </c>
      <c r="X264" s="42">
        <v>1017.6552539205435</v>
      </c>
      <c r="Y264" s="42">
        <v>880.9352539205436</v>
      </c>
    </row>
    <row r="265" spans="1:25" ht="15.75" customHeight="1">
      <c r="A265" s="41">
        <f t="shared" si="6"/>
        <v>43144</v>
      </c>
      <c r="B265" s="42">
        <v>720.3352539205436</v>
      </c>
      <c r="C265" s="42">
        <v>745.8752539205435</v>
      </c>
      <c r="D265" s="42">
        <v>772.7052539205436</v>
      </c>
      <c r="E265" s="42">
        <v>800.1352539205435</v>
      </c>
      <c r="F265" s="42">
        <v>815.8652539205435</v>
      </c>
      <c r="G265" s="42">
        <v>797.7352539205435</v>
      </c>
      <c r="H265" s="42">
        <v>741.6752539205435</v>
      </c>
      <c r="I265" s="42">
        <v>884.6052539205435</v>
      </c>
      <c r="J265" s="42">
        <v>730.3152539205436</v>
      </c>
      <c r="K265" s="42">
        <v>781.3652539205435</v>
      </c>
      <c r="L265" s="42">
        <v>822.5952539205435</v>
      </c>
      <c r="M265" s="42">
        <v>816.8352539205436</v>
      </c>
      <c r="N265" s="42">
        <v>833.2252539205435</v>
      </c>
      <c r="O265" s="42">
        <v>822.4852539205435</v>
      </c>
      <c r="P265" s="42">
        <v>770.3752539205435</v>
      </c>
      <c r="Q265" s="42">
        <v>770.8852539205435</v>
      </c>
      <c r="R265" s="42">
        <v>801.9752539205435</v>
      </c>
      <c r="S265" s="42">
        <v>1014.5252539205435</v>
      </c>
      <c r="T265" s="42">
        <v>815.0852539205436</v>
      </c>
      <c r="U265" s="42">
        <v>808.7252539205435</v>
      </c>
      <c r="V265" s="42">
        <v>826.8952539205435</v>
      </c>
      <c r="W265" s="42">
        <v>921.2452539205435</v>
      </c>
      <c r="X265" s="42">
        <v>912.9152539205435</v>
      </c>
      <c r="Y265" s="42">
        <v>802.8052539205435</v>
      </c>
    </row>
    <row r="266" spans="1:25" ht="15.75" customHeight="1">
      <c r="A266" s="41">
        <f t="shared" si="6"/>
        <v>43145</v>
      </c>
      <c r="B266" s="42">
        <v>689.3752539205435</v>
      </c>
      <c r="C266" s="42">
        <v>764.6952539205436</v>
      </c>
      <c r="D266" s="42">
        <v>788.1852539205436</v>
      </c>
      <c r="E266" s="42">
        <v>814.5652539205436</v>
      </c>
      <c r="F266" s="42">
        <v>826.7052539205436</v>
      </c>
      <c r="G266" s="42">
        <v>806.3352539205436</v>
      </c>
      <c r="H266" s="42">
        <v>716.1252539205435</v>
      </c>
      <c r="I266" s="42">
        <v>831.5152539205435</v>
      </c>
      <c r="J266" s="42">
        <v>719.4752539205435</v>
      </c>
      <c r="K266" s="42">
        <v>792.2152539205435</v>
      </c>
      <c r="L266" s="42">
        <v>776.1952539205436</v>
      </c>
      <c r="M266" s="42">
        <v>735.7652539205435</v>
      </c>
      <c r="N266" s="42">
        <v>779.9152539205435</v>
      </c>
      <c r="O266" s="42">
        <v>815.6652539205435</v>
      </c>
      <c r="P266" s="42">
        <v>785.7952539205435</v>
      </c>
      <c r="Q266" s="42">
        <v>788.4052539205435</v>
      </c>
      <c r="R266" s="42">
        <v>783.2852539205435</v>
      </c>
      <c r="S266" s="42">
        <v>944.0352539205435</v>
      </c>
      <c r="T266" s="42">
        <v>751.0252539205435</v>
      </c>
      <c r="U266" s="42">
        <v>774.5152539205435</v>
      </c>
      <c r="V266" s="42">
        <v>796.4752539205435</v>
      </c>
      <c r="W266" s="42">
        <v>926.7852539205435</v>
      </c>
      <c r="X266" s="42">
        <v>854.9752539205435</v>
      </c>
      <c r="Y266" s="42">
        <v>777.0852539205436</v>
      </c>
    </row>
    <row r="267" spans="1:25" ht="15.75" customHeight="1">
      <c r="A267" s="41">
        <f t="shared" si="6"/>
        <v>43146</v>
      </c>
      <c r="B267" s="42">
        <v>669.0452539205435</v>
      </c>
      <c r="C267" s="42">
        <v>730.8152539205436</v>
      </c>
      <c r="D267" s="42">
        <v>780.8152539205436</v>
      </c>
      <c r="E267" s="42">
        <v>812.2952539205435</v>
      </c>
      <c r="F267" s="42">
        <v>827.0952539205435</v>
      </c>
      <c r="G267" s="42">
        <v>794.0752539205436</v>
      </c>
      <c r="H267" s="42">
        <v>664.8052539205435</v>
      </c>
      <c r="I267" s="42">
        <v>797.9952539205435</v>
      </c>
      <c r="J267" s="42">
        <v>713.0852539205436</v>
      </c>
      <c r="K267" s="42">
        <v>800.3052539205435</v>
      </c>
      <c r="L267" s="42">
        <v>833.1552539205435</v>
      </c>
      <c r="M267" s="42">
        <v>828.1152539205435</v>
      </c>
      <c r="N267" s="42">
        <v>864.5752539205436</v>
      </c>
      <c r="O267" s="42">
        <v>881.5052539205435</v>
      </c>
      <c r="P267" s="42">
        <v>821.1652539205435</v>
      </c>
      <c r="Q267" s="42">
        <v>824.6252539205435</v>
      </c>
      <c r="R267" s="42">
        <v>875.9952539205435</v>
      </c>
      <c r="S267" s="42">
        <v>933.4152539205435</v>
      </c>
      <c r="T267" s="42">
        <v>765.6152539205435</v>
      </c>
      <c r="U267" s="42">
        <v>750.8052539205435</v>
      </c>
      <c r="V267" s="42">
        <v>755.9752539205435</v>
      </c>
      <c r="W267" s="42">
        <v>914.2552539205435</v>
      </c>
      <c r="X267" s="42">
        <v>877.0252539205435</v>
      </c>
      <c r="Y267" s="42">
        <v>769.4952539205435</v>
      </c>
    </row>
    <row r="268" spans="1:25" ht="15.75" customHeight="1">
      <c r="A268" s="41">
        <f t="shared" si="6"/>
        <v>43147</v>
      </c>
      <c r="B268" s="42">
        <v>713.4352539205436</v>
      </c>
      <c r="C268" s="42">
        <v>737.1152539205435</v>
      </c>
      <c r="D268" s="42">
        <v>786.4352539205436</v>
      </c>
      <c r="E268" s="42">
        <v>812.8252539205436</v>
      </c>
      <c r="F268" s="42">
        <v>834.0052539205435</v>
      </c>
      <c r="G268" s="42">
        <v>814.6152539205435</v>
      </c>
      <c r="H268" s="42">
        <v>717.8752539205435</v>
      </c>
      <c r="I268" s="42">
        <v>928.1452539205435</v>
      </c>
      <c r="J268" s="42">
        <v>728.0352539205435</v>
      </c>
      <c r="K268" s="42">
        <v>850.4052539205435</v>
      </c>
      <c r="L268" s="42">
        <v>886.4552539205436</v>
      </c>
      <c r="M268" s="42">
        <v>884.7052539205436</v>
      </c>
      <c r="N268" s="42">
        <v>929.7252539205435</v>
      </c>
      <c r="O268" s="42">
        <v>949.2852539205435</v>
      </c>
      <c r="P268" s="42">
        <v>874.8252539205436</v>
      </c>
      <c r="Q268" s="42">
        <v>889.0352539205435</v>
      </c>
      <c r="R268" s="42">
        <v>937.8152539205436</v>
      </c>
      <c r="S268" s="42">
        <v>1128.9752539205435</v>
      </c>
      <c r="T268" s="42">
        <v>804.6552539205435</v>
      </c>
      <c r="U268" s="42">
        <v>794.8852539205435</v>
      </c>
      <c r="V268" s="42">
        <v>798.5052539205435</v>
      </c>
      <c r="W268" s="42">
        <v>952.0352539205435</v>
      </c>
      <c r="X268" s="42">
        <v>1005.3752539205435</v>
      </c>
      <c r="Y268" s="42">
        <v>784.0952539205435</v>
      </c>
    </row>
    <row r="269" spans="1:25" ht="15.75" customHeight="1">
      <c r="A269" s="41">
        <f t="shared" si="6"/>
        <v>43148</v>
      </c>
      <c r="B269" s="42">
        <v>692.0452539205435</v>
      </c>
      <c r="C269" s="42">
        <v>721.4352539205436</v>
      </c>
      <c r="D269" s="42">
        <v>759.2452539205435</v>
      </c>
      <c r="E269" s="42">
        <v>787.7752539205435</v>
      </c>
      <c r="F269" s="42">
        <v>801.4252539205435</v>
      </c>
      <c r="G269" s="42">
        <v>804.6852539205436</v>
      </c>
      <c r="H269" s="42">
        <v>740.6152539205435</v>
      </c>
      <c r="I269" s="42">
        <v>801.2752539205435</v>
      </c>
      <c r="J269" s="42">
        <v>721.7052539205436</v>
      </c>
      <c r="K269" s="42">
        <v>756.0652539205436</v>
      </c>
      <c r="L269" s="42">
        <v>804.0352539205435</v>
      </c>
      <c r="M269" s="42">
        <v>816.1552539205435</v>
      </c>
      <c r="N269" s="42">
        <v>847.0852539205436</v>
      </c>
      <c r="O269" s="42">
        <v>842.2152539205435</v>
      </c>
      <c r="P269" s="42">
        <v>780.8752539205435</v>
      </c>
      <c r="Q269" s="42">
        <v>796.4052539205435</v>
      </c>
      <c r="R269" s="42">
        <v>837.8352539205436</v>
      </c>
      <c r="S269" s="42">
        <v>1121.5552539205435</v>
      </c>
      <c r="T269" s="42">
        <v>811.8552539205435</v>
      </c>
      <c r="U269" s="42">
        <v>805.9352539205436</v>
      </c>
      <c r="V269" s="42">
        <v>824.7552539205435</v>
      </c>
      <c r="W269" s="42">
        <v>932.0952539205435</v>
      </c>
      <c r="X269" s="42">
        <v>994.8752539205435</v>
      </c>
      <c r="Y269" s="42">
        <v>802.9252539205435</v>
      </c>
    </row>
    <row r="270" spans="1:25" ht="15.75" customHeight="1">
      <c r="A270" s="41">
        <f t="shared" si="6"/>
        <v>43149</v>
      </c>
      <c r="B270" s="42">
        <v>746.4752539205435</v>
      </c>
      <c r="C270" s="42">
        <v>789.7152539205435</v>
      </c>
      <c r="D270" s="42">
        <v>816.3452539205435</v>
      </c>
      <c r="E270" s="42">
        <v>844.9952539205435</v>
      </c>
      <c r="F270" s="42">
        <v>868.1852539205436</v>
      </c>
      <c r="G270" s="42">
        <v>849.5852539205436</v>
      </c>
      <c r="H270" s="42">
        <v>786.3352539205436</v>
      </c>
      <c r="I270" s="42">
        <v>856.2952539205435</v>
      </c>
      <c r="J270" s="42">
        <v>804.3552539205435</v>
      </c>
      <c r="K270" s="42">
        <v>744.2652539205435</v>
      </c>
      <c r="L270" s="42">
        <v>823.8052539205435</v>
      </c>
      <c r="M270" s="42">
        <v>884.1352539205435</v>
      </c>
      <c r="N270" s="42">
        <v>909.0652539205436</v>
      </c>
      <c r="O270" s="42">
        <v>897.2952539205435</v>
      </c>
      <c r="P270" s="42">
        <v>864.5652539205436</v>
      </c>
      <c r="Q270" s="42">
        <v>876.4152539205435</v>
      </c>
      <c r="R270" s="42">
        <v>944.3452539205435</v>
      </c>
      <c r="S270" s="42">
        <v>1126.9352539205436</v>
      </c>
      <c r="T270" s="42">
        <v>925.4252539205435</v>
      </c>
      <c r="U270" s="42">
        <v>894.9852539205435</v>
      </c>
      <c r="V270" s="42">
        <v>804.5852539205436</v>
      </c>
      <c r="W270" s="42">
        <v>923.5352539205435</v>
      </c>
      <c r="X270" s="42">
        <v>1027.7652539205435</v>
      </c>
      <c r="Y270" s="42">
        <v>878.0652539205436</v>
      </c>
    </row>
    <row r="271" spans="1:25" ht="15.75" customHeight="1">
      <c r="A271" s="41">
        <f t="shared" si="6"/>
        <v>43150</v>
      </c>
      <c r="B271" s="42">
        <v>735.7952539205435</v>
      </c>
      <c r="C271" s="42">
        <v>759.4152539205435</v>
      </c>
      <c r="D271" s="42">
        <v>803.0152539205435</v>
      </c>
      <c r="E271" s="42">
        <v>828.1152539205435</v>
      </c>
      <c r="F271" s="42">
        <v>839.7352539205435</v>
      </c>
      <c r="G271" s="42">
        <v>818.7552539205435</v>
      </c>
      <c r="H271" s="42">
        <v>720.5352539205435</v>
      </c>
      <c r="I271" s="42">
        <v>870.2752539205435</v>
      </c>
      <c r="J271" s="42">
        <v>767.0652539205436</v>
      </c>
      <c r="K271" s="42">
        <v>808.8752539205435</v>
      </c>
      <c r="L271" s="42">
        <v>827.5152539205435</v>
      </c>
      <c r="M271" s="42">
        <v>864.3152539205436</v>
      </c>
      <c r="N271" s="42">
        <v>918.3152539205436</v>
      </c>
      <c r="O271" s="42">
        <v>915.0352539205435</v>
      </c>
      <c r="P271" s="42">
        <v>873.0052539205435</v>
      </c>
      <c r="Q271" s="42">
        <v>927.1452539205435</v>
      </c>
      <c r="R271" s="42">
        <v>977.9252539205435</v>
      </c>
      <c r="S271" s="42">
        <v>1134.6752539205436</v>
      </c>
      <c r="T271" s="42">
        <v>811.2052539205436</v>
      </c>
      <c r="U271" s="42">
        <v>794.2152539205435</v>
      </c>
      <c r="V271" s="42">
        <v>790.4852539205435</v>
      </c>
      <c r="W271" s="42">
        <v>918.6952539205436</v>
      </c>
      <c r="X271" s="42">
        <v>905.2452539205435</v>
      </c>
      <c r="Y271" s="42">
        <v>803.7052539205436</v>
      </c>
    </row>
    <row r="272" spans="1:25" ht="15.75" customHeight="1">
      <c r="A272" s="41">
        <f t="shared" si="6"/>
        <v>43151</v>
      </c>
      <c r="B272" s="42">
        <v>694.0052539205435</v>
      </c>
      <c r="C272" s="42">
        <v>757.2852539205435</v>
      </c>
      <c r="D272" s="42">
        <v>800.2052539205436</v>
      </c>
      <c r="E272" s="42">
        <v>825.6252539205435</v>
      </c>
      <c r="F272" s="42">
        <v>837.4252539205435</v>
      </c>
      <c r="G272" s="42">
        <v>815.7552539205435</v>
      </c>
      <c r="H272" s="42">
        <v>712.6252539205435</v>
      </c>
      <c r="I272" s="42">
        <v>868.6252539205435</v>
      </c>
      <c r="J272" s="42">
        <v>729.1452539205435</v>
      </c>
      <c r="K272" s="42">
        <v>813.8552539205435</v>
      </c>
      <c r="L272" s="42">
        <v>778.4852539205435</v>
      </c>
      <c r="M272" s="42">
        <v>869.4052539205435</v>
      </c>
      <c r="N272" s="42">
        <v>926.3352539205436</v>
      </c>
      <c r="O272" s="42">
        <v>921.9152539205435</v>
      </c>
      <c r="P272" s="42">
        <v>812.9852539205435</v>
      </c>
      <c r="Q272" s="42">
        <v>935.7752539205435</v>
      </c>
      <c r="R272" s="42">
        <v>897.6552539205435</v>
      </c>
      <c r="S272" s="42">
        <v>1160.0652539205435</v>
      </c>
      <c r="T272" s="42">
        <v>791.9752539205435</v>
      </c>
      <c r="U272" s="42">
        <v>790.4652539205435</v>
      </c>
      <c r="V272" s="42">
        <v>796.9652539205435</v>
      </c>
      <c r="W272" s="42">
        <v>920.5552539205435</v>
      </c>
      <c r="X272" s="42">
        <v>908.5552539205435</v>
      </c>
      <c r="Y272" s="42">
        <v>806.4552539205436</v>
      </c>
    </row>
    <row r="273" spans="1:25" ht="15.75" customHeight="1">
      <c r="A273" s="41">
        <f t="shared" si="6"/>
        <v>43152</v>
      </c>
      <c r="B273" s="42">
        <v>681.9752539205435</v>
      </c>
      <c r="C273" s="42">
        <v>736.2852539205435</v>
      </c>
      <c r="D273" s="42">
        <v>776.9252539205435</v>
      </c>
      <c r="E273" s="42">
        <v>803.8452539205435</v>
      </c>
      <c r="F273" s="42">
        <v>819.0752539205436</v>
      </c>
      <c r="G273" s="42">
        <v>792.9852539205435</v>
      </c>
      <c r="H273" s="42">
        <v>719.5352539205435</v>
      </c>
      <c r="I273" s="42">
        <v>866.6252539205435</v>
      </c>
      <c r="J273" s="42">
        <v>738.7552539205435</v>
      </c>
      <c r="K273" s="42">
        <v>857.1252539205435</v>
      </c>
      <c r="L273" s="42">
        <v>844.6552539205435</v>
      </c>
      <c r="M273" s="42">
        <v>933.3252539205436</v>
      </c>
      <c r="N273" s="42">
        <v>823.7852539205435</v>
      </c>
      <c r="O273" s="42">
        <v>812.6552539205435</v>
      </c>
      <c r="P273" s="42">
        <v>807.6852539205436</v>
      </c>
      <c r="Q273" s="42">
        <v>763.0552539205435</v>
      </c>
      <c r="R273" s="42">
        <v>832.4852539205435</v>
      </c>
      <c r="S273" s="42">
        <v>1132.2052539205436</v>
      </c>
      <c r="T273" s="42">
        <v>790.9452539205436</v>
      </c>
      <c r="U273" s="42">
        <v>793.0852539205436</v>
      </c>
      <c r="V273" s="42">
        <v>811.9852539205435</v>
      </c>
      <c r="W273" s="42">
        <v>924.8252539205436</v>
      </c>
      <c r="X273" s="42">
        <v>1003.8352539205436</v>
      </c>
      <c r="Y273" s="42">
        <v>857.0052539205435</v>
      </c>
    </row>
    <row r="274" spans="1:25" ht="15.75" customHeight="1">
      <c r="A274" s="41">
        <f t="shared" si="6"/>
        <v>43153</v>
      </c>
      <c r="B274" s="42">
        <v>689.0352539205435</v>
      </c>
      <c r="C274" s="42">
        <v>751.7452539205435</v>
      </c>
      <c r="D274" s="42">
        <v>798.4152539205435</v>
      </c>
      <c r="E274" s="42">
        <v>826.5952539205435</v>
      </c>
      <c r="F274" s="42">
        <v>839.2852539205435</v>
      </c>
      <c r="G274" s="42">
        <v>813.9952539205435</v>
      </c>
      <c r="H274" s="42">
        <v>732.9852539205435</v>
      </c>
      <c r="I274" s="42">
        <v>827.4052539205435</v>
      </c>
      <c r="J274" s="42">
        <v>699.1852539205436</v>
      </c>
      <c r="K274" s="42">
        <v>803.7952539205435</v>
      </c>
      <c r="L274" s="42">
        <v>815.9252539205435</v>
      </c>
      <c r="M274" s="42">
        <v>882.2852539205435</v>
      </c>
      <c r="N274" s="42">
        <v>859.9852539205435</v>
      </c>
      <c r="O274" s="42">
        <v>841.1552539205435</v>
      </c>
      <c r="P274" s="42">
        <v>825.2352539205435</v>
      </c>
      <c r="Q274" s="42">
        <v>763.6652539205435</v>
      </c>
      <c r="R274" s="42">
        <v>799.9352539205436</v>
      </c>
      <c r="S274" s="42">
        <v>1091.5852539205434</v>
      </c>
      <c r="T274" s="42">
        <v>837.9152539205435</v>
      </c>
      <c r="U274" s="42">
        <v>837.9652539205435</v>
      </c>
      <c r="V274" s="42">
        <v>860.4252539205435</v>
      </c>
      <c r="W274" s="42">
        <v>993.0552539205435</v>
      </c>
      <c r="X274" s="42">
        <v>971.7852539205435</v>
      </c>
      <c r="Y274" s="42">
        <v>765.0652539205436</v>
      </c>
    </row>
    <row r="275" spans="1:25" ht="15.75" customHeight="1">
      <c r="A275" s="41">
        <f t="shared" si="6"/>
        <v>43154</v>
      </c>
      <c r="B275" s="42">
        <v>704.0052539205435</v>
      </c>
      <c r="C275" s="42">
        <v>758.4852539205435</v>
      </c>
      <c r="D275" s="42">
        <v>790.6652539205435</v>
      </c>
      <c r="E275" s="42">
        <v>820.3652539205435</v>
      </c>
      <c r="F275" s="42">
        <v>833.1152539205435</v>
      </c>
      <c r="G275" s="42">
        <v>804.6452539205435</v>
      </c>
      <c r="H275" s="42">
        <v>759.7352539205435</v>
      </c>
      <c r="I275" s="42">
        <v>796.7652539205435</v>
      </c>
      <c r="J275" s="42">
        <v>753.2252539205435</v>
      </c>
      <c r="K275" s="42">
        <v>776.2552539205435</v>
      </c>
      <c r="L275" s="42">
        <v>860.5352539205435</v>
      </c>
      <c r="M275" s="42">
        <v>769.8752539205435</v>
      </c>
      <c r="N275" s="42">
        <v>751.6252539205435</v>
      </c>
      <c r="O275" s="42">
        <v>745.4752539205435</v>
      </c>
      <c r="P275" s="42">
        <v>737.6852539205436</v>
      </c>
      <c r="Q275" s="42">
        <v>776.8952539205435</v>
      </c>
      <c r="R275" s="42">
        <v>892.0152539205435</v>
      </c>
      <c r="S275" s="42">
        <v>1049.2452539205435</v>
      </c>
      <c r="T275" s="42">
        <v>812.1952539205436</v>
      </c>
      <c r="U275" s="42">
        <v>825.8052539205435</v>
      </c>
      <c r="V275" s="42">
        <v>850.1352539205435</v>
      </c>
      <c r="W275" s="42">
        <v>990.0752539205436</v>
      </c>
      <c r="X275" s="42">
        <v>954.5652539205436</v>
      </c>
      <c r="Y275" s="42">
        <v>832.4952539205435</v>
      </c>
    </row>
    <row r="276" spans="1:25" ht="15.75" customHeight="1">
      <c r="A276" s="41">
        <f t="shared" si="6"/>
        <v>43155</v>
      </c>
      <c r="B276" s="42">
        <v>735.1852539205436</v>
      </c>
      <c r="C276" s="42">
        <v>784.8952539205435</v>
      </c>
      <c r="D276" s="42">
        <v>829.1052539205435</v>
      </c>
      <c r="E276" s="42">
        <v>861.4752539205435</v>
      </c>
      <c r="F276" s="42">
        <v>883.9252539205435</v>
      </c>
      <c r="G276" s="42">
        <v>863.7352539205435</v>
      </c>
      <c r="H276" s="42">
        <v>876.7252539205435</v>
      </c>
      <c r="I276" s="42">
        <v>871.9452539205436</v>
      </c>
      <c r="J276" s="42">
        <v>866.7152539205435</v>
      </c>
      <c r="K276" s="42">
        <v>773.8352539205436</v>
      </c>
      <c r="L276" s="42">
        <v>763.7452539205435</v>
      </c>
      <c r="M276" s="42">
        <v>732.0152539205435</v>
      </c>
      <c r="N276" s="42">
        <v>756.5052539205435</v>
      </c>
      <c r="O276" s="42">
        <v>779.2552539205435</v>
      </c>
      <c r="P276" s="42">
        <v>811.2552539205435</v>
      </c>
      <c r="Q276" s="42">
        <v>853.3652539205435</v>
      </c>
      <c r="R276" s="42">
        <v>899.7152539205435</v>
      </c>
      <c r="S276" s="42">
        <v>1032.0152539205435</v>
      </c>
      <c r="T276" s="42">
        <v>827.7152539205435</v>
      </c>
      <c r="U276" s="42">
        <v>829.1552539205435</v>
      </c>
      <c r="V276" s="42">
        <v>831.6152539205435</v>
      </c>
      <c r="W276" s="42">
        <v>963.5852539205436</v>
      </c>
      <c r="X276" s="42">
        <v>982.7452539205435</v>
      </c>
      <c r="Y276" s="42">
        <v>792.0152539205435</v>
      </c>
    </row>
    <row r="277" spans="1:25" ht="15.75" customHeight="1">
      <c r="A277" s="41">
        <f t="shared" si="6"/>
        <v>43156</v>
      </c>
      <c r="B277" s="42">
        <v>705.9952539205435</v>
      </c>
      <c r="C277" s="42">
        <v>774.7152539205435</v>
      </c>
      <c r="D277" s="42">
        <v>818.2052539205436</v>
      </c>
      <c r="E277" s="42">
        <v>842.3052539205435</v>
      </c>
      <c r="F277" s="42">
        <v>865.3352539205436</v>
      </c>
      <c r="G277" s="42">
        <v>849.9052539205435</v>
      </c>
      <c r="H277" s="42">
        <v>813.2652539205435</v>
      </c>
      <c r="I277" s="42">
        <v>809.0552539205435</v>
      </c>
      <c r="J277" s="42">
        <v>842.8252539205436</v>
      </c>
      <c r="K277" s="42">
        <v>756.6252539205435</v>
      </c>
      <c r="L277" s="42">
        <v>799.3752539205435</v>
      </c>
      <c r="M277" s="42">
        <v>742.9552539205436</v>
      </c>
      <c r="N277" s="42">
        <v>739.5852539205436</v>
      </c>
      <c r="O277" s="42">
        <v>818.7152539205435</v>
      </c>
      <c r="P277" s="42">
        <v>832.1752539205435</v>
      </c>
      <c r="Q277" s="42">
        <v>871.0352539205435</v>
      </c>
      <c r="R277" s="42">
        <v>916.7152539205435</v>
      </c>
      <c r="S277" s="42">
        <v>1027.7952539205435</v>
      </c>
      <c r="T277" s="42">
        <v>829.2952539205435</v>
      </c>
      <c r="U277" s="42">
        <v>827.9052539205435</v>
      </c>
      <c r="V277" s="42">
        <v>834.7252539205435</v>
      </c>
      <c r="W277" s="42">
        <v>946.1652539205435</v>
      </c>
      <c r="X277" s="42">
        <v>989.8252539205436</v>
      </c>
      <c r="Y277" s="42">
        <v>799.0052539205435</v>
      </c>
    </row>
    <row r="278" spans="1:25" ht="15.75" customHeight="1">
      <c r="A278" s="41">
        <f t="shared" si="6"/>
        <v>43157</v>
      </c>
      <c r="B278" s="42">
        <v>722.5552539205435</v>
      </c>
      <c r="C278" s="42">
        <v>766.3352539205436</v>
      </c>
      <c r="D278" s="42">
        <v>799.9152539205435</v>
      </c>
      <c r="E278" s="42">
        <v>831.6552539205435</v>
      </c>
      <c r="F278" s="42">
        <v>844.0652539205436</v>
      </c>
      <c r="G278" s="42">
        <v>812.0652539205436</v>
      </c>
      <c r="H278" s="42">
        <v>743.5552539205435</v>
      </c>
      <c r="I278" s="42">
        <v>893.0252539205435</v>
      </c>
      <c r="J278" s="42">
        <v>770.9252539205435</v>
      </c>
      <c r="K278" s="42">
        <v>838.2452539205435</v>
      </c>
      <c r="L278" s="42">
        <v>798.8852539205435</v>
      </c>
      <c r="M278" s="42">
        <v>797.4152539205435</v>
      </c>
      <c r="N278" s="42">
        <v>833.1852539205436</v>
      </c>
      <c r="O278" s="42">
        <v>806.9852539205435</v>
      </c>
      <c r="P278" s="42">
        <v>818.5752539205436</v>
      </c>
      <c r="Q278" s="42">
        <v>816.1652539205435</v>
      </c>
      <c r="R278" s="42">
        <v>802.7052539205436</v>
      </c>
      <c r="S278" s="42">
        <v>1040.0852539205434</v>
      </c>
      <c r="T278" s="42">
        <v>815.1352539205435</v>
      </c>
      <c r="U278" s="42">
        <v>817.4452539205436</v>
      </c>
      <c r="V278" s="42">
        <v>820.0552539205435</v>
      </c>
      <c r="W278" s="42">
        <v>941.1552539205435</v>
      </c>
      <c r="X278" s="42">
        <v>999.6252539205435</v>
      </c>
      <c r="Y278" s="42">
        <v>795.6952539205436</v>
      </c>
    </row>
    <row r="279" spans="1:25" ht="15.75" customHeight="1">
      <c r="A279" s="41">
        <f t="shared" si="6"/>
        <v>43158</v>
      </c>
      <c r="B279" s="42">
        <v>705.4852539205435</v>
      </c>
      <c r="C279" s="42">
        <v>753.9652539205435</v>
      </c>
      <c r="D279" s="42">
        <v>799.5852539205436</v>
      </c>
      <c r="E279" s="42">
        <v>831.8952539205435</v>
      </c>
      <c r="F279" s="42">
        <v>846.4452539205436</v>
      </c>
      <c r="G279" s="42">
        <v>809.1152539205435</v>
      </c>
      <c r="H279" s="42">
        <v>745.4452539205436</v>
      </c>
      <c r="I279" s="42">
        <v>842.1652539205435</v>
      </c>
      <c r="J279" s="42">
        <v>719.3552539205435</v>
      </c>
      <c r="K279" s="42">
        <v>720.5052539205435</v>
      </c>
      <c r="L279" s="42">
        <v>735.9452539205436</v>
      </c>
      <c r="M279" s="42">
        <v>734.5752539205436</v>
      </c>
      <c r="N279" s="42">
        <v>725.9752539205435</v>
      </c>
      <c r="O279" s="42">
        <v>784.1352539205435</v>
      </c>
      <c r="P279" s="42">
        <v>757.6352539205435</v>
      </c>
      <c r="Q279" s="42">
        <v>771.2452539205435</v>
      </c>
      <c r="R279" s="42">
        <v>810.9052539205435</v>
      </c>
      <c r="S279" s="42">
        <v>944.2652539205435</v>
      </c>
      <c r="T279" s="42">
        <v>783.2252539205435</v>
      </c>
      <c r="U279" s="42">
        <v>777.7652539205435</v>
      </c>
      <c r="V279" s="42">
        <v>785.1952539205436</v>
      </c>
      <c r="W279" s="42">
        <v>905.3752539205435</v>
      </c>
      <c r="X279" s="42">
        <v>913.7852539205435</v>
      </c>
      <c r="Y279" s="42">
        <v>794.7652539205435</v>
      </c>
    </row>
    <row r="280" spans="1:25" ht="15.75" customHeight="1">
      <c r="A280" s="41">
        <f t="shared" si="6"/>
        <v>43159</v>
      </c>
      <c r="B280" s="42">
        <v>719.1152539205435</v>
      </c>
      <c r="C280" s="42">
        <v>785.9752539205435</v>
      </c>
      <c r="D280" s="42">
        <v>842.7652539205435</v>
      </c>
      <c r="E280" s="42">
        <v>874.2652539205435</v>
      </c>
      <c r="F280" s="42">
        <v>885.5752539205436</v>
      </c>
      <c r="G280" s="42">
        <v>851.7852539205435</v>
      </c>
      <c r="H280" s="42">
        <v>800.7952539205435</v>
      </c>
      <c r="I280" s="42">
        <v>753.0052539205435</v>
      </c>
      <c r="J280" s="42">
        <v>800.7052539205436</v>
      </c>
      <c r="K280" s="42">
        <v>758.9052539205435</v>
      </c>
      <c r="L280" s="42">
        <v>758.5352539205435</v>
      </c>
      <c r="M280" s="42">
        <v>753.7652539205435</v>
      </c>
      <c r="N280" s="42">
        <v>761.1852539205436</v>
      </c>
      <c r="O280" s="42">
        <v>750.9552539205436</v>
      </c>
      <c r="P280" s="42">
        <v>740.8252539205436</v>
      </c>
      <c r="Q280" s="42">
        <v>756.0452539205435</v>
      </c>
      <c r="R280" s="42">
        <v>810.2952539205435</v>
      </c>
      <c r="S280" s="42">
        <v>915.9052539205435</v>
      </c>
      <c r="T280" s="42">
        <v>818.9452539205436</v>
      </c>
      <c r="U280" s="42">
        <v>828.8452539205435</v>
      </c>
      <c r="V280" s="42">
        <v>853.0652539205436</v>
      </c>
      <c r="W280" s="42">
        <v>948.4352539205436</v>
      </c>
      <c r="X280" s="42">
        <v>849.8952539205435</v>
      </c>
      <c r="Y280" s="42">
        <v>749.2852539205435</v>
      </c>
    </row>
    <row r="281" spans="1:25" ht="15.75" customHeight="1">
      <c r="A281" s="41"/>
      <c r="B281" s="42"/>
      <c r="C281" s="42"/>
      <c r="D281" s="42"/>
      <c r="E281" s="42"/>
      <c r="F281" s="42"/>
      <c r="G281" s="42"/>
      <c r="H281" s="42"/>
      <c r="I281" s="42"/>
      <c r="J281" s="42"/>
      <c r="K281" s="42"/>
      <c r="L281" s="42"/>
      <c r="M281" s="42"/>
      <c r="N281" s="42"/>
      <c r="O281" s="42"/>
      <c r="P281" s="42"/>
      <c r="Q281" s="42"/>
      <c r="R281" s="42"/>
      <c r="S281" s="42"/>
      <c r="T281" s="42"/>
      <c r="U281" s="42"/>
      <c r="V281" s="42"/>
      <c r="W281" s="42"/>
      <c r="X281" s="42"/>
      <c r="Y281" s="42"/>
    </row>
    <row r="282" spans="1:25" ht="15.75" customHeight="1">
      <c r="A282" s="41"/>
      <c r="B282" s="42"/>
      <c r="C282" s="42"/>
      <c r="D282" s="42"/>
      <c r="E282" s="42"/>
      <c r="F282" s="42"/>
      <c r="G282" s="42"/>
      <c r="H282" s="42"/>
      <c r="I282" s="42"/>
      <c r="J282" s="42"/>
      <c r="K282" s="42"/>
      <c r="L282" s="42"/>
      <c r="M282" s="42"/>
      <c r="N282" s="42"/>
      <c r="O282" s="42"/>
      <c r="P282" s="42"/>
      <c r="Q282" s="42"/>
      <c r="R282" s="42"/>
      <c r="S282" s="42"/>
      <c r="T282" s="42"/>
      <c r="U282" s="42"/>
      <c r="V282" s="42"/>
      <c r="W282" s="42"/>
      <c r="X282" s="42"/>
      <c r="Y282" s="42"/>
    </row>
    <row r="283" spans="1:25" ht="15.75" customHeight="1">
      <c r="A283" s="41"/>
      <c r="B283" s="42"/>
      <c r="C283" s="42"/>
      <c r="D283" s="42"/>
      <c r="E283" s="42"/>
      <c r="F283" s="42"/>
      <c r="G283" s="42"/>
      <c r="H283" s="42"/>
      <c r="I283" s="42"/>
      <c r="J283" s="42"/>
      <c r="K283" s="42"/>
      <c r="L283" s="42"/>
      <c r="M283" s="42"/>
      <c r="N283" s="42"/>
      <c r="O283" s="42"/>
      <c r="P283" s="42"/>
      <c r="Q283" s="42"/>
      <c r="R283" s="42"/>
      <c r="S283" s="42"/>
      <c r="T283" s="42"/>
      <c r="U283" s="42"/>
      <c r="V283" s="42"/>
      <c r="W283" s="42"/>
      <c r="X283" s="42"/>
      <c r="Y283" s="42"/>
    </row>
    <row r="284" spans="1:25" ht="15.75" customHeight="1">
      <c r="A284" s="37" t="s">
        <v>78</v>
      </c>
      <c r="B284" s="38"/>
      <c r="C284" s="40" t="s">
        <v>110</v>
      </c>
      <c r="D284" s="38"/>
      <c r="E284" s="38"/>
      <c r="F284" s="38"/>
      <c r="G284" s="38"/>
      <c r="H284" s="38"/>
      <c r="I284" s="38"/>
      <c r="J284" s="38"/>
      <c r="K284" s="38"/>
      <c r="L284" s="38"/>
      <c r="M284" s="38"/>
      <c r="N284" s="38"/>
      <c r="O284" s="38"/>
      <c r="P284" s="38"/>
      <c r="Q284" s="38"/>
      <c r="R284" s="38"/>
      <c r="S284" s="38"/>
      <c r="T284" s="38"/>
      <c r="U284" s="38"/>
      <c r="V284" s="38"/>
      <c r="W284" s="38"/>
      <c r="X284" s="38"/>
      <c r="Y284" s="38"/>
    </row>
    <row r="285" spans="1:25" ht="15.75" customHeight="1">
      <c r="A285" s="37" t="s">
        <v>80</v>
      </c>
      <c r="B285" s="38"/>
      <c r="C285" s="38"/>
      <c r="D285" s="38"/>
      <c r="E285" s="38"/>
      <c r="F285" s="38"/>
      <c r="G285" s="40" t="str">
        <f>G248</f>
        <v>от 150 кВт до 670 кВт</v>
      </c>
      <c r="H285" s="38"/>
      <c r="I285" s="38"/>
      <c r="J285" s="38"/>
      <c r="K285" s="38"/>
      <c r="L285" s="38"/>
      <c r="M285" s="38"/>
      <c r="N285" s="38"/>
      <c r="O285" s="38"/>
      <c r="P285" s="38"/>
      <c r="Q285" s="38"/>
      <c r="R285" s="38"/>
      <c r="S285" s="38"/>
      <c r="T285" s="38"/>
      <c r="U285" s="38"/>
      <c r="V285" s="38"/>
      <c r="W285" s="38"/>
      <c r="X285" s="38"/>
      <c r="Y285" s="38"/>
    </row>
    <row r="286" spans="1:25" ht="15.75" customHeight="1">
      <c r="A286" s="89" t="s">
        <v>82</v>
      </c>
      <c r="B286" s="92" t="s">
        <v>83</v>
      </c>
      <c r="C286" s="93"/>
      <c r="D286" s="93"/>
      <c r="E286" s="93"/>
      <c r="F286" s="93"/>
      <c r="G286" s="93"/>
      <c r="H286" s="93"/>
      <c r="I286" s="93"/>
      <c r="J286" s="93"/>
      <c r="K286" s="93"/>
      <c r="L286" s="93"/>
      <c r="M286" s="93"/>
      <c r="N286" s="93"/>
      <c r="O286" s="93"/>
      <c r="P286" s="93"/>
      <c r="Q286" s="93"/>
      <c r="R286" s="93"/>
      <c r="S286" s="93"/>
      <c r="T286" s="93"/>
      <c r="U286" s="93"/>
      <c r="V286" s="93"/>
      <c r="W286" s="93"/>
      <c r="X286" s="93"/>
      <c r="Y286" s="94"/>
    </row>
    <row r="287" spans="1:25" ht="15.75" customHeight="1">
      <c r="A287" s="90"/>
      <c r="B287" s="95"/>
      <c r="C287" s="96"/>
      <c r="D287" s="96"/>
      <c r="E287" s="96"/>
      <c r="F287" s="96"/>
      <c r="G287" s="96"/>
      <c r="H287" s="96"/>
      <c r="I287" s="96"/>
      <c r="J287" s="96"/>
      <c r="K287" s="96"/>
      <c r="L287" s="96"/>
      <c r="M287" s="96"/>
      <c r="N287" s="96"/>
      <c r="O287" s="96"/>
      <c r="P287" s="96"/>
      <c r="Q287" s="96"/>
      <c r="R287" s="96"/>
      <c r="S287" s="96"/>
      <c r="T287" s="96"/>
      <c r="U287" s="96"/>
      <c r="V287" s="96"/>
      <c r="W287" s="96"/>
      <c r="X287" s="96"/>
      <c r="Y287" s="97"/>
    </row>
    <row r="288" spans="1:25" ht="15.75" customHeight="1">
      <c r="A288" s="90"/>
      <c r="B288" s="98" t="s">
        <v>84</v>
      </c>
      <c r="C288" s="98" t="s">
        <v>85</v>
      </c>
      <c r="D288" s="98" t="s">
        <v>86</v>
      </c>
      <c r="E288" s="98" t="s">
        <v>87</v>
      </c>
      <c r="F288" s="98" t="s">
        <v>88</v>
      </c>
      <c r="G288" s="98" t="s">
        <v>89</v>
      </c>
      <c r="H288" s="98" t="s">
        <v>90</v>
      </c>
      <c r="I288" s="98" t="s">
        <v>91</v>
      </c>
      <c r="J288" s="98" t="s">
        <v>92</v>
      </c>
      <c r="K288" s="98" t="s">
        <v>93</v>
      </c>
      <c r="L288" s="98" t="s">
        <v>94</v>
      </c>
      <c r="M288" s="98" t="s">
        <v>95</v>
      </c>
      <c r="N288" s="98" t="s">
        <v>96</v>
      </c>
      <c r="O288" s="98" t="s">
        <v>97</v>
      </c>
      <c r="P288" s="98" t="s">
        <v>98</v>
      </c>
      <c r="Q288" s="98" t="s">
        <v>99</v>
      </c>
      <c r="R288" s="98" t="s">
        <v>100</v>
      </c>
      <c r="S288" s="98" t="s">
        <v>101</v>
      </c>
      <c r="T288" s="98" t="s">
        <v>102</v>
      </c>
      <c r="U288" s="98" t="s">
        <v>103</v>
      </c>
      <c r="V288" s="98" t="s">
        <v>104</v>
      </c>
      <c r="W288" s="98" t="s">
        <v>105</v>
      </c>
      <c r="X288" s="98" t="s">
        <v>106</v>
      </c>
      <c r="Y288" s="98" t="s">
        <v>107</v>
      </c>
    </row>
    <row r="289" spans="1:25" ht="15.75" customHeight="1">
      <c r="A289" s="91"/>
      <c r="B289" s="99"/>
      <c r="C289" s="99"/>
      <c r="D289" s="99"/>
      <c r="E289" s="99"/>
      <c r="F289" s="99"/>
      <c r="G289" s="99"/>
      <c r="H289" s="99"/>
      <c r="I289" s="99"/>
      <c r="J289" s="99"/>
      <c r="K289" s="99"/>
      <c r="L289" s="99"/>
      <c r="M289" s="99"/>
      <c r="N289" s="99"/>
      <c r="O289" s="99"/>
      <c r="P289" s="99"/>
      <c r="Q289" s="99"/>
      <c r="R289" s="99"/>
      <c r="S289" s="99"/>
      <c r="T289" s="99"/>
      <c r="U289" s="99"/>
      <c r="V289" s="99"/>
      <c r="W289" s="99"/>
      <c r="X289" s="99"/>
      <c r="Y289" s="99"/>
    </row>
    <row r="290" spans="1:25" ht="15.75" customHeight="1">
      <c r="A290" s="41">
        <f>A253</f>
        <v>43132</v>
      </c>
      <c r="B290" s="42">
        <v>754.7555839205436</v>
      </c>
      <c r="C290" s="42">
        <v>707.6855839205435</v>
      </c>
      <c r="D290" s="42">
        <v>715.9255839205435</v>
      </c>
      <c r="E290" s="42">
        <v>739.1455839205436</v>
      </c>
      <c r="F290" s="42">
        <v>751.4255839205435</v>
      </c>
      <c r="G290" s="42">
        <v>743.0855839205435</v>
      </c>
      <c r="H290" s="42">
        <v>782.4955839205436</v>
      </c>
      <c r="I290" s="42">
        <v>1025.4855839205436</v>
      </c>
      <c r="J290" s="42">
        <v>842.1955839205435</v>
      </c>
      <c r="K290" s="42">
        <v>782.6655839205436</v>
      </c>
      <c r="L290" s="42">
        <v>855.5955839205435</v>
      </c>
      <c r="M290" s="42">
        <v>710.0955839205435</v>
      </c>
      <c r="N290" s="42">
        <v>735.1755839205435</v>
      </c>
      <c r="O290" s="42">
        <v>707.4655839205435</v>
      </c>
      <c r="P290" s="42">
        <v>735.4955839205436</v>
      </c>
      <c r="Q290" s="42">
        <v>760.8355839205435</v>
      </c>
      <c r="R290" s="42">
        <v>890.9855839205436</v>
      </c>
      <c r="S290" s="42">
        <v>1824.1555839205434</v>
      </c>
      <c r="T290" s="42">
        <v>1182.3255839205435</v>
      </c>
      <c r="U290" s="42">
        <v>1203.0055839205436</v>
      </c>
      <c r="V290" s="42">
        <v>826.9755839205436</v>
      </c>
      <c r="W290" s="42">
        <v>785.4455839205435</v>
      </c>
      <c r="X290" s="42">
        <v>969.8055839205435</v>
      </c>
      <c r="Y290" s="42">
        <v>841.5755839205435</v>
      </c>
    </row>
    <row r="291" spans="1:25" ht="15.75" customHeight="1">
      <c r="A291" s="41">
        <f>A290+1</f>
        <v>43133</v>
      </c>
      <c r="B291" s="42">
        <v>697.2455839205436</v>
      </c>
      <c r="C291" s="42">
        <v>700.0555839205435</v>
      </c>
      <c r="D291" s="42">
        <v>734.9455839205435</v>
      </c>
      <c r="E291" s="42">
        <v>758.4055839205436</v>
      </c>
      <c r="F291" s="42">
        <v>771.6055839205436</v>
      </c>
      <c r="G291" s="42">
        <v>760.5355839205436</v>
      </c>
      <c r="H291" s="42">
        <v>756.9755839205436</v>
      </c>
      <c r="I291" s="42">
        <v>904.0755839205435</v>
      </c>
      <c r="J291" s="42">
        <v>795.3855839205436</v>
      </c>
      <c r="K291" s="42">
        <v>1072.6655839205437</v>
      </c>
      <c r="L291" s="42">
        <v>922.3555839205436</v>
      </c>
      <c r="M291" s="42">
        <v>822.2955839205435</v>
      </c>
      <c r="N291" s="42">
        <v>737.4055839205436</v>
      </c>
      <c r="O291" s="42">
        <v>728.4055839205436</v>
      </c>
      <c r="P291" s="42">
        <v>750.0955839205435</v>
      </c>
      <c r="Q291" s="42">
        <v>750.7955839205435</v>
      </c>
      <c r="R291" s="42">
        <v>891.3355839205435</v>
      </c>
      <c r="S291" s="42">
        <v>1646.0355839205436</v>
      </c>
      <c r="T291" s="42">
        <v>982.5555839205435</v>
      </c>
      <c r="U291" s="42">
        <v>772.4955839205436</v>
      </c>
      <c r="V291" s="42">
        <v>763.6155839205436</v>
      </c>
      <c r="W291" s="42">
        <v>891.6355839205436</v>
      </c>
      <c r="X291" s="42">
        <v>917.3955839205436</v>
      </c>
      <c r="Y291" s="42">
        <v>801.9355839205435</v>
      </c>
    </row>
    <row r="292" spans="1:25" ht="15.75" customHeight="1">
      <c r="A292" s="41">
        <f aca="true" t="shared" si="7" ref="A292:A320">A291+1</f>
        <v>43134</v>
      </c>
      <c r="B292" s="42">
        <v>695.1755839205435</v>
      </c>
      <c r="C292" s="42">
        <v>727.5655839205435</v>
      </c>
      <c r="D292" s="42">
        <v>751.5855839205435</v>
      </c>
      <c r="E292" s="42">
        <v>774.6755839205435</v>
      </c>
      <c r="F292" s="42">
        <v>785.7555839205436</v>
      </c>
      <c r="G292" s="42">
        <v>758.7055839205435</v>
      </c>
      <c r="H292" s="42">
        <v>745.6355839205436</v>
      </c>
      <c r="I292" s="42">
        <v>881.1455839205436</v>
      </c>
      <c r="J292" s="42">
        <v>711.3555839205436</v>
      </c>
      <c r="K292" s="42">
        <v>753.2955839205435</v>
      </c>
      <c r="L292" s="42">
        <v>743.4455839205435</v>
      </c>
      <c r="M292" s="42">
        <v>776.9555839205435</v>
      </c>
      <c r="N292" s="42">
        <v>895.6055839205436</v>
      </c>
      <c r="O292" s="42">
        <v>906.0555839205435</v>
      </c>
      <c r="P292" s="42">
        <v>897.7455839205436</v>
      </c>
      <c r="Q292" s="42">
        <v>918.7055839205435</v>
      </c>
      <c r="R292" s="42">
        <v>969.9155839205436</v>
      </c>
      <c r="S292" s="42">
        <v>1147.7555839205436</v>
      </c>
      <c r="T292" s="42">
        <v>799.0755839205435</v>
      </c>
      <c r="U292" s="42">
        <v>796.3455839205435</v>
      </c>
      <c r="V292" s="42">
        <v>793.9155839205436</v>
      </c>
      <c r="W292" s="42">
        <v>924.0955839205435</v>
      </c>
      <c r="X292" s="42">
        <v>917.3955839205436</v>
      </c>
      <c r="Y292" s="42">
        <v>805.6355839205436</v>
      </c>
    </row>
    <row r="293" spans="1:25" ht="15.75" customHeight="1">
      <c r="A293" s="41">
        <f t="shared" si="7"/>
        <v>43135</v>
      </c>
      <c r="B293" s="42">
        <v>715.9255839205435</v>
      </c>
      <c r="C293" s="42">
        <v>714.2655839205436</v>
      </c>
      <c r="D293" s="42">
        <v>747.5855839205435</v>
      </c>
      <c r="E293" s="42">
        <v>772.0255839205436</v>
      </c>
      <c r="F293" s="42">
        <v>787.4055839205436</v>
      </c>
      <c r="G293" s="42">
        <v>796.3255839205435</v>
      </c>
      <c r="H293" s="42">
        <v>757.6755839205435</v>
      </c>
      <c r="I293" s="42">
        <v>727.8755839205436</v>
      </c>
      <c r="J293" s="42">
        <v>727.5955839205435</v>
      </c>
      <c r="K293" s="42">
        <v>725.7855839205436</v>
      </c>
      <c r="L293" s="42">
        <v>716.4855839205436</v>
      </c>
      <c r="M293" s="42">
        <v>733.3355839205435</v>
      </c>
      <c r="N293" s="42">
        <v>727.7555839205436</v>
      </c>
      <c r="O293" s="42">
        <v>729.9155839205436</v>
      </c>
      <c r="P293" s="42">
        <v>742.6855839205435</v>
      </c>
      <c r="Q293" s="42">
        <v>728.7655839205436</v>
      </c>
      <c r="R293" s="42">
        <v>793.5755839205435</v>
      </c>
      <c r="S293" s="42">
        <v>1068.3655839205435</v>
      </c>
      <c r="T293" s="42">
        <v>805.5455839205435</v>
      </c>
      <c r="U293" s="42">
        <v>804.9655839205435</v>
      </c>
      <c r="V293" s="42">
        <v>833.0355839205436</v>
      </c>
      <c r="W293" s="42">
        <v>910.7155839205435</v>
      </c>
      <c r="X293" s="42">
        <v>997.3355839205435</v>
      </c>
      <c r="Y293" s="42">
        <v>878.2955839205435</v>
      </c>
    </row>
    <row r="294" spans="1:25" ht="15.75" customHeight="1">
      <c r="A294" s="41">
        <f t="shared" si="7"/>
        <v>43136</v>
      </c>
      <c r="B294" s="42">
        <v>702.3855839205436</v>
      </c>
      <c r="C294" s="42">
        <v>730.1555839205436</v>
      </c>
      <c r="D294" s="42">
        <v>764.6355839205436</v>
      </c>
      <c r="E294" s="42">
        <v>790.3755839205436</v>
      </c>
      <c r="F294" s="42">
        <v>807.4955839205436</v>
      </c>
      <c r="G294" s="42">
        <v>788.7855839205436</v>
      </c>
      <c r="H294" s="42">
        <v>725.8555839205436</v>
      </c>
      <c r="I294" s="42">
        <v>792.7355839205436</v>
      </c>
      <c r="J294" s="42">
        <v>730.9555839205435</v>
      </c>
      <c r="K294" s="42">
        <v>729.2355839205436</v>
      </c>
      <c r="L294" s="42">
        <v>733.4855839205436</v>
      </c>
      <c r="M294" s="42">
        <v>759.5155839205436</v>
      </c>
      <c r="N294" s="42">
        <v>731.8755839205436</v>
      </c>
      <c r="O294" s="42">
        <v>738.8755839205436</v>
      </c>
      <c r="P294" s="42">
        <v>766.5155839205436</v>
      </c>
      <c r="Q294" s="42">
        <v>737.4055839205436</v>
      </c>
      <c r="R294" s="42">
        <v>709.3555839205436</v>
      </c>
      <c r="S294" s="42">
        <v>914.0855839205435</v>
      </c>
      <c r="T294" s="42">
        <v>793.1255839205436</v>
      </c>
      <c r="U294" s="42">
        <v>798.4555839205435</v>
      </c>
      <c r="V294" s="42">
        <v>805.0855839205435</v>
      </c>
      <c r="W294" s="42">
        <v>923.9655839205435</v>
      </c>
      <c r="X294" s="42">
        <v>870.5855839205435</v>
      </c>
      <c r="Y294" s="42">
        <v>784.2155839205435</v>
      </c>
    </row>
    <row r="295" spans="1:25" ht="15.75" customHeight="1">
      <c r="A295" s="41">
        <f t="shared" si="7"/>
        <v>43137</v>
      </c>
      <c r="B295" s="42">
        <v>700.2855839205436</v>
      </c>
      <c r="C295" s="42">
        <v>713.3955839205436</v>
      </c>
      <c r="D295" s="42">
        <v>748.9555839205435</v>
      </c>
      <c r="E295" s="42">
        <v>772.5255839205436</v>
      </c>
      <c r="F295" s="42">
        <v>781.6355839205436</v>
      </c>
      <c r="G295" s="42">
        <v>770.7055839205435</v>
      </c>
      <c r="H295" s="42">
        <v>698.8655839205436</v>
      </c>
      <c r="I295" s="42">
        <v>829.9955839205436</v>
      </c>
      <c r="J295" s="42">
        <v>710.1555839205436</v>
      </c>
      <c r="K295" s="42">
        <v>702.8355839205435</v>
      </c>
      <c r="L295" s="42">
        <v>715.2355839205436</v>
      </c>
      <c r="M295" s="42">
        <v>738.9755839205436</v>
      </c>
      <c r="N295" s="42">
        <v>724.7055839205435</v>
      </c>
      <c r="O295" s="42">
        <v>727.2155839205435</v>
      </c>
      <c r="P295" s="42">
        <v>744.7255839205436</v>
      </c>
      <c r="Q295" s="42">
        <v>727.6255839205436</v>
      </c>
      <c r="R295" s="42">
        <v>733.4955839205436</v>
      </c>
      <c r="S295" s="42">
        <v>940.4155839205436</v>
      </c>
      <c r="T295" s="42">
        <v>783.2055839205435</v>
      </c>
      <c r="U295" s="42">
        <v>778.0455839205435</v>
      </c>
      <c r="V295" s="42">
        <v>787.9155839205436</v>
      </c>
      <c r="W295" s="42">
        <v>878.0055839205436</v>
      </c>
      <c r="X295" s="42">
        <v>887.8055839205435</v>
      </c>
      <c r="Y295" s="42">
        <v>791.9755839205436</v>
      </c>
    </row>
    <row r="296" spans="1:25" ht="15.75" customHeight="1">
      <c r="A296" s="41">
        <f t="shared" si="7"/>
        <v>43138</v>
      </c>
      <c r="B296" s="42">
        <v>692.5055839205436</v>
      </c>
      <c r="C296" s="42">
        <v>706.9655839205435</v>
      </c>
      <c r="D296" s="42">
        <v>742.9155839205436</v>
      </c>
      <c r="E296" s="42">
        <v>766.1255839205436</v>
      </c>
      <c r="F296" s="42">
        <v>783.0055839205436</v>
      </c>
      <c r="G296" s="42">
        <v>768.5055839205436</v>
      </c>
      <c r="H296" s="42">
        <v>727.8755839205436</v>
      </c>
      <c r="I296" s="42">
        <v>987.3955839205436</v>
      </c>
      <c r="J296" s="42">
        <v>782.5755839205435</v>
      </c>
      <c r="K296" s="42">
        <v>782.8955839205436</v>
      </c>
      <c r="L296" s="42">
        <v>772.7955839205435</v>
      </c>
      <c r="M296" s="42">
        <v>807.8655839205436</v>
      </c>
      <c r="N296" s="42">
        <v>836.7855839205436</v>
      </c>
      <c r="O296" s="42">
        <v>835.1255839205436</v>
      </c>
      <c r="P296" s="42">
        <v>843.1355839205436</v>
      </c>
      <c r="Q296" s="42">
        <v>836.9255839205435</v>
      </c>
      <c r="R296" s="42">
        <v>762.1155839205436</v>
      </c>
      <c r="S296" s="42">
        <v>947.0355839205436</v>
      </c>
      <c r="T296" s="42">
        <v>958.2555839205436</v>
      </c>
      <c r="U296" s="42">
        <v>949.3855839205436</v>
      </c>
      <c r="V296" s="42">
        <v>1043.3455839205435</v>
      </c>
      <c r="W296" s="42">
        <v>1132.5055839205436</v>
      </c>
      <c r="X296" s="42">
        <v>829.1555839205436</v>
      </c>
      <c r="Y296" s="42">
        <v>803.0355839205436</v>
      </c>
    </row>
    <row r="297" spans="1:25" ht="15.75" customHeight="1">
      <c r="A297" s="41">
        <f t="shared" si="7"/>
        <v>43139</v>
      </c>
      <c r="B297" s="42">
        <v>696.4855839205436</v>
      </c>
      <c r="C297" s="42">
        <v>707.9455839205435</v>
      </c>
      <c r="D297" s="42">
        <v>739.9255839205435</v>
      </c>
      <c r="E297" s="42">
        <v>762.3255839205435</v>
      </c>
      <c r="F297" s="42">
        <v>779.3655839205436</v>
      </c>
      <c r="G297" s="42">
        <v>773.9555839205435</v>
      </c>
      <c r="H297" s="42">
        <v>766.0055839205436</v>
      </c>
      <c r="I297" s="42">
        <v>917.7055839205435</v>
      </c>
      <c r="J297" s="42">
        <v>746.8055839205435</v>
      </c>
      <c r="K297" s="42">
        <v>767.5855839205435</v>
      </c>
      <c r="L297" s="42">
        <v>771.8055839205435</v>
      </c>
      <c r="M297" s="42">
        <v>810.5255839205436</v>
      </c>
      <c r="N297" s="42">
        <v>787.7955839205435</v>
      </c>
      <c r="O297" s="42">
        <v>796.8455839205435</v>
      </c>
      <c r="P297" s="42">
        <v>812.2455839205436</v>
      </c>
      <c r="Q297" s="42">
        <v>794.2555839205436</v>
      </c>
      <c r="R297" s="42">
        <v>805.3455839205435</v>
      </c>
      <c r="S297" s="42">
        <v>1156.1955839205436</v>
      </c>
      <c r="T297" s="42">
        <v>892.0555839205435</v>
      </c>
      <c r="U297" s="42">
        <v>881.8255839205435</v>
      </c>
      <c r="V297" s="42">
        <v>983.6055839205436</v>
      </c>
      <c r="W297" s="42">
        <v>1049.5355839205436</v>
      </c>
      <c r="X297" s="42">
        <v>933.2055839205435</v>
      </c>
      <c r="Y297" s="42">
        <v>840.2855839205436</v>
      </c>
    </row>
    <row r="298" spans="1:25" ht="15.75" customHeight="1">
      <c r="A298" s="41">
        <f t="shared" si="7"/>
        <v>43140</v>
      </c>
      <c r="B298" s="42">
        <v>731.1855839205435</v>
      </c>
      <c r="C298" s="42">
        <v>736.1055839205436</v>
      </c>
      <c r="D298" s="42">
        <v>770.2855839205436</v>
      </c>
      <c r="E298" s="42">
        <v>791.1355839205436</v>
      </c>
      <c r="F298" s="42">
        <v>806.4055839205436</v>
      </c>
      <c r="G298" s="42">
        <v>789.1255839205436</v>
      </c>
      <c r="H298" s="42">
        <v>739.8555839205436</v>
      </c>
      <c r="I298" s="42">
        <v>883.0855839205435</v>
      </c>
      <c r="J298" s="42">
        <v>736.3655839205436</v>
      </c>
      <c r="K298" s="42">
        <v>770.2755839205436</v>
      </c>
      <c r="L298" s="42">
        <v>776.3155839205435</v>
      </c>
      <c r="M298" s="42">
        <v>787.1155839205436</v>
      </c>
      <c r="N298" s="42">
        <v>866.2455839205436</v>
      </c>
      <c r="O298" s="42">
        <v>905.9655839205435</v>
      </c>
      <c r="P298" s="42">
        <v>878.6155839205436</v>
      </c>
      <c r="Q298" s="42">
        <v>924.2255839205436</v>
      </c>
      <c r="R298" s="42">
        <v>1024.7055839205434</v>
      </c>
      <c r="S298" s="42">
        <v>1261.4655839205436</v>
      </c>
      <c r="T298" s="42">
        <v>945.2355839205436</v>
      </c>
      <c r="U298" s="42">
        <v>935.8655839205436</v>
      </c>
      <c r="V298" s="42">
        <v>919.2455839205436</v>
      </c>
      <c r="W298" s="42">
        <v>953.8155839205435</v>
      </c>
      <c r="X298" s="42">
        <v>938.7055839205435</v>
      </c>
      <c r="Y298" s="42">
        <v>827.2655839205436</v>
      </c>
    </row>
    <row r="299" spans="1:25" ht="15.75" customHeight="1">
      <c r="A299" s="41">
        <f t="shared" si="7"/>
        <v>43141</v>
      </c>
      <c r="B299" s="42">
        <v>704.3055839205435</v>
      </c>
      <c r="C299" s="42">
        <v>726.3055839205435</v>
      </c>
      <c r="D299" s="42">
        <v>760.2155839205435</v>
      </c>
      <c r="E299" s="42">
        <v>783.3155839205435</v>
      </c>
      <c r="F299" s="42">
        <v>791.1155839205436</v>
      </c>
      <c r="G299" s="42">
        <v>772.7055839205435</v>
      </c>
      <c r="H299" s="42">
        <v>717.6955839205435</v>
      </c>
      <c r="I299" s="42">
        <v>825.6055839205436</v>
      </c>
      <c r="J299" s="42">
        <v>797.5355839205436</v>
      </c>
      <c r="K299" s="42">
        <v>782.7655839205436</v>
      </c>
      <c r="L299" s="42">
        <v>791.4055839205436</v>
      </c>
      <c r="M299" s="42">
        <v>775.8155839205435</v>
      </c>
      <c r="N299" s="42">
        <v>772.9255839205435</v>
      </c>
      <c r="O299" s="42">
        <v>769.7455839205436</v>
      </c>
      <c r="P299" s="42">
        <v>814.4355839205435</v>
      </c>
      <c r="Q299" s="42">
        <v>755.8055839205435</v>
      </c>
      <c r="R299" s="42">
        <v>856.7755839205436</v>
      </c>
      <c r="S299" s="42">
        <v>1160.0255839205436</v>
      </c>
      <c r="T299" s="42">
        <v>880.6555839205436</v>
      </c>
      <c r="U299" s="42">
        <v>888.7055839205435</v>
      </c>
      <c r="V299" s="42">
        <v>887.8755839205436</v>
      </c>
      <c r="W299" s="42">
        <v>1035.5655839205435</v>
      </c>
      <c r="X299" s="42">
        <v>1042.7255839205436</v>
      </c>
      <c r="Y299" s="42">
        <v>808.7355839205436</v>
      </c>
    </row>
    <row r="300" spans="1:25" ht="15.75" customHeight="1">
      <c r="A300" s="41">
        <f t="shared" si="7"/>
        <v>43142</v>
      </c>
      <c r="B300" s="42">
        <v>728.2255839205436</v>
      </c>
      <c r="C300" s="42">
        <v>742.6855839205435</v>
      </c>
      <c r="D300" s="42">
        <v>776.0155839205436</v>
      </c>
      <c r="E300" s="42">
        <v>802.3455839205435</v>
      </c>
      <c r="F300" s="42">
        <v>817.0855839205435</v>
      </c>
      <c r="G300" s="42">
        <v>794.6555839205436</v>
      </c>
      <c r="H300" s="42">
        <v>725.8255839205435</v>
      </c>
      <c r="I300" s="42">
        <v>724.6355839205436</v>
      </c>
      <c r="J300" s="42">
        <v>759.1855839205435</v>
      </c>
      <c r="K300" s="42">
        <v>796.0955839205435</v>
      </c>
      <c r="L300" s="42">
        <v>839.2255839205436</v>
      </c>
      <c r="M300" s="42">
        <v>852.3955839205436</v>
      </c>
      <c r="N300" s="42">
        <v>878.5155839205436</v>
      </c>
      <c r="O300" s="42">
        <v>877.1855839205435</v>
      </c>
      <c r="P300" s="42">
        <v>812.0355839205436</v>
      </c>
      <c r="Q300" s="42">
        <v>824.3155839205435</v>
      </c>
      <c r="R300" s="42">
        <v>866.1055839205436</v>
      </c>
      <c r="S300" s="42">
        <v>1143.9155839205437</v>
      </c>
      <c r="T300" s="42">
        <v>1032.9755839205436</v>
      </c>
      <c r="U300" s="42">
        <v>890.4255839205435</v>
      </c>
      <c r="V300" s="42">
        <v>909.1755839205435</v>
      </c>
      <c r="W300" s="42">
        <v>1090.9655839205436</v>
      </c>
      <c r="X300" s="42">
        <v>1005.7455839205436</v>
      </c>
      <c r="Y300" s="42">
        <v>812.0255839205436</v>
      </c>
    </row>
    <row r="301" spans="1:25" ht="15.75" customHeight="1">
      <c r="A301" s="41">
        <f t="shared" si="7"/>
        <v>43143</v>
      </c>
      <c r="B301" s="42">
        <v>717.8555839205436</v>
      </c>
      <c r="C301" s="42">
        <v>738.6755839205435</v>
      </c>
      <c r="D301" s="42">
        <v>772.9355839205435</v>
      </c>
      <c r="E301" s="42">
        <v>798.6255839205436</v>
      </c>
      <c r="F301" s="42">
        <v>816.3355839205435</v>
      </c>
      <c r="G301" s="42">
        <v>794.3555839205436</v>
      </c>
      <c r="H301" s="42">
        <v>739.5255839205436</v>
      </c>
      <c r="I301" s="42">
        <v>883.0955839205435</v>
      </c>
      <c r="J301" s="42">
        <v>781.3755839205436</v>
      </c>
      <c r="K301" s="42">
        <v>833.1355839205436</v>
      </c>
      <c r="L301" s="42">
        <v>881.5355839205436</v>
      </c>
      <c r="M301" s="42">
        <v>871.6355839205436</v>
      </c>
      <c r="N301" s="42">
        <v>895.9555839205435</v>
      </c>
      <c r="O301" s="42">
        <v>868.3155839205435</v>
      </c>
      <c r="P301" s="42">
        <v>898.9655839205435</v>
      </c>
      <c r="Q301" s="42">
        <v>815.2955839205435</v>
      </c>
      <c r="R301" s="42">
        <v>861.6255839205436</v>
      </c>
      <c r="S301" s="42">
        <v>1140.7155839205436</v>
      </c>
      <c r="T301" s="42">
        <v>872.8155839205435</v>
      </c>
      <c r="U301" s="42">
        <v>868.2355839205436</v>
      </c>
      <c r="V301" s="42">
        <v>889.1955839205435</v>
      </c>
      <c r="W301" s="42">
        <v>984.5855839205435</v>
      </c>
      <c r="X301" s="42">
        <v>1017.9455839205435</v>
      </c>
      <c r="Y301" s="42">
        <v>881.2255839205436</v>
      </c>
    </row>
    <row r="302" spans="1:25" ht="15.75" customHeight="1">
      <c r="A302" s="41">
        <f t="shared" si="7"/>
        <v>43144</v>
      </c>
      <c r="B302" s="42">
        <v>720.6255839205436</v>
      </c>
      <c r="C302" s="42">
        <v>746.1655839205436</v>
      </c>
      <c r="D302" s="42">
        <v>772.9955839205436</v>
      </c>
      <c r="E302" s="42">
        <v>800.4255839205435</v>
      </c>
      <c r="F302" s="42">
        <v>816.1555839205436</v>
      </c>
      <c r="G302" s="42">
        <v>798.0255839205436</v>
      </c>
      <c r="H302" s="42">
        <v>741.9655839205435</v>
      </c>
      <c r="I302" s="42">
        <v>884.8955839205436</v>
      </c>
      <c r="J302" s="42">
        <v>730.6055839205436</v>
      </c>
      <c r="K302" s="42">
        <v>781.6555839205436</v>
      </c>
      <c r="L302" s="42">
        <v>822.8855839205436</v>
      </c>
      <c r="M302" s="42">
        <v>817.1255839205436</v>
      </c>
      <c r="N302" s="42">
        <v>833.5155839205436</v>
      </c>
      <c r="O302" s="42">
        <v>822.7755839205436</v>
      </c>
      <c r="P302" s="42">
        <v>770.6655839205436</v>
      </c>
      <c r="Q302" s="42">
        <v>771.1755839205435</v>
      </c>
      <c r="R302" s="42">
        <v>802.2655839205436</v>
      </c>
      <c r="S302" s="42">
        <v>1014.8155839205435</v>
      </c>
      <c r="T302" s="42">
        <v>815.3755839205436</v>
      </c>
      <c r="U302" s="42">
        <v>809.0155839205436</v>
      </c>
      <c r="V302" s="42">
        <v>827.1855839205435</v>
      </c>
      <c r="W302" s="42">
        <v>921.5355839205436</v>
      </c>
      <c r="X302" s="42">
        <v>913.2055839205435</v>
      </c>
      <c r="Y302" s="42">
        <v>803.0955839205435</v>
      </c>
    </row>
    <row r="303" spans="1:25" ht="15.75" customHeight="1">
      <c r="A303" s="41">
        <f t="shared" si="7"/>
        <v>43145</v>
      </c>
      <c r="B303" s="42">
        <v>689.6655839205436</v>
      </c>
      <c r="C303" s="42">
        <v>764.9855839205436</v>
      </c>
      <c r="D303" s="42">
        <v>788.4755839205436</v>
      </c>
      <c r="E303" s="42">
        <v>814.8555839205436</v>
      </c>
      <c r="F303" s="42">
        <v>826.9955839205436</v>
      </c>
      <c r="G303" s="42">
        <v>806.6255839205436</v>
      </c>
      <c r="H303" s="42">
        <v>716.4155839205436</v>
      </c>
      <c r="I303" s="42">
        <v>831.8055839205435</v>
      </c>
      <c r="J303" s="42">
        <v>719.7655839205436</v>
      </c>
      <c r="K303" s="42">
        <v>792.5055839205436</v>
      </c>
      <c r="L303" s="42">
        <v>776.4855839205436</v>
      </c>
      <c r="M303" s="42">
        <v>736.0555839205435</v>
      </c>
      <c r="N303" s="42">
        <v>780.2055839205435</v>
      </c>
      <c r="O303" s="42">
        <v>815.9555839205435</v>
      </c>
      <c r="P303" s="42">
        <v>786.0855839205435</v>
      </c>
      <c r="Q303" s="42">
        <v>788.6955839205435</v>
      </c>
      <c r="R303" s="42">
        <v>783.5755839205435</v>
      </c>
      <c r="S303" s="42">
        <v>944.3255839205435</v>
      </c>
      <c r="T303" s="42">
        <v>751.3155839205435</v>
      </c>
      <c r="U303" s="42">
        <v>774.8055839205435</v>
      </c>
      <c r="V303" s="42">
        <v>796.7655839205436</v>
      </c>
      <c r="W303" s="42">
        <v>927.0755839205435</v>
      </c>
      <c r="X303" s="42">
        <v>855.2655839205436</v>
      </c>
      <c r="Y303" s="42">
        <v>777.3755839205436</v>
      </c>
    </row>
    <row r="304" spans="1:25" ht="15.75" customHeight="1">
      <c r="A304" s="41">
        <f t="shared" si="7"/>
        <v>43146</v>
      </c>
      <c r="B304" s="42">
        <v>669.3355839205435</v>
      </c>
      <c r="C304" s="42">
        <v>731.1055839205436</v>
      </c>
      <c r="D304" s="42">
        <v>781.1055839205436</v>
      </c>
      <c r="E304" s="42">
        <v>812.5855839205435</v>
      </c>
      <c r="F304" s="42">
        <v>827.3855839205436</v>
      </c>
      <c r="G304" s="42">
        <v>794.3655839205436</v>
      </c>
      <c r="H304" s="42">
        <v>665.0955839205435</v>
      </c>
      <c r="I304" s="42">
        <v>798.2855839205436</v>
      </c>
      <c r="J304" s="42">
        <v>713.3755839205436</v>
      </c>
      <c r="K304" s="42">
        <v>800.5955839205435</v>
      </c>
      <c r="L304" s="42">
        <v>833.4455839205435</v>
      </c>
      <c r="M304" s="42">
        <v>828.4055839205436</v>
      </c>
      <c r="N304" s="42">
        <v>864.8655839205436</v>
      </c>
      <c r="O304" s="42">
        <v>881.7955839205435</v>
      </c>
      <c r="P304" s="42">
        <v>821.4555839205435</v>
      </c>
      <c r="Q304" s="42">
        <v>824.9155839205436</v>
      </c>
      <c r="R304" s="42">
        <v>876.2855839205436</v>
      </c>
      <c r="S304" s="42">
        <v>933.7055839205435</v>
      </c>
      <c r="T304" s="42">
        <v>765.9055839205436</v>
      </c>
      <c r="U304" s="42">
        <v>751.0955839205435</v>
      </c>
      <c r="V304" s="42">
        <v>756.2655839205436</v>
      </c>
      <c r="W304" s="42">
        <v>914.5455839205435</v>
      </c>
      <c r="X304" s="42">
        <v>877.3155839205435</v>
      </c>
      <c r="Y304" s="42">
        <v>769.7855839205436</v>
      </c>
    </row>
    <row r="305" spans="1:25" ht="15.75" customHeight="1">
      <c r="A305" s="41">
        <f t="shared" si="7"/>
        <v>43147</v>
      </c>
      <c r="B305" s="42">
        <v>713.7255839205436</v>
      </c>
      <c r="C305" s="42">
        <v>737.4055839205436</v>
      </c>
      <c r="D305" s="42">
        <v>786.7255839205436</v>
      </c>
      <c r="E305" s="42">
        <v>813.1155839205436</v>
      </c>
      <c r="F305" s="42">
        <v>834.2955839205435</v>
      </c>
      <c r="G305" s="42">
        <v>814.9055839205436</v>
      </c>
      <c r="H305" s="42">
        <v>718.1655839205436</v>
      </c>
      <c r="I305" s="42">
        <v>928.4355839205435</v>
      </c>
      <c r="J305" s="42">
        <v>728.3255839205435</v>
      </c>
      <c r="K305" s="42">
        <v>850.6955839205435</v>
      </c>
      <c r="L305" s="42">
        <v>886.7455839205436</v>
      </c>
      <c r="M305" s="42">
        <v>884.9955839205436</v>
      </c>
      <c r="N305" s="42">
        <v>930.0155839205436</v>
      </c>
      <c r="O305" s="42">
        <v>949.5755839205435</v>
      </c>
      <c r="P305" s="42">
        <v>875.1155839205436</v>
      </c>
      <c r="Q305" s="42">
        <v>889.3255839205435</v>
      </c>
      <c r="R305" s="42">
        <v>938.1055839205436</v>
      </c>
      <c r="S305" s="42">
        <v>1129.2655839205436</v>
      </c>
      <c r="T305" s="42">
        <v>804.9455839205435</v>
      </c>
      <c r="U305" s="42">
        <v>795.1755839205435</v>
      </c>
      <c r="V305" s="42">
        <v>798.7955839205435</v>
      </c>
      <c r="W305" s="42">
        <v>952.3255839205435</v>
      </c>
      <c r="X305" s="42">
        <v>1005.6655839205436</v>
      </c>
      <c r="Y305" s="42">
        <v>784.3855839205436</v>
      </c>
    </row>
    <row r="306" spans="1:25" ht="15.75" customHeight="1">
      <c r="A306" s="41">
        <f t="shared" si="7"/>
        <v>43148</v>
      </c>
      <c r="B306" s="42">
        <v>692.3355839205435</v>
      </c>
      <c r="C306" s="42">
        <v>721.7255839205436</v>
      </c>
      <c r="D306" s="42">
        <v>759.5355839205436</v>
      </c>
      <c r="E306" s="42">
        <v>788.0655839205435</v>
      </c>
      <c r="F306" s="42">
        <v>801.7155839205435</v>
      </c>
      <c r="G306" s="42">
        <v>804.9755839205436</v>
      </c>
      <c r="H306" s="42">
        <v>740.9055839205436</v>
      </c>
      <c r="I306" s="42">
        <v>801.5655839205435</v>
      </c>
      <c r="J306" s="42">
        <v>721.9955839205436</v>
      </c>
      <c r="K306" s="42">
        <v>756.3555839205436</v>
      </c>
      <c r="L306" s="42">
        <v>804.3255839205435</v>
      </c>
      <c r="M306" s="42">
        <v>816.4455839205435</v>
      </c>
      <c r="N306" s="42">
        <v>847.3755839205436</v>
      </c>
      <c r="O306" s="42">
        <v>842.5055839205436</v>
      </c>
      <c r="P306" s="42">
        <v>781.1655839205436</v>
      </c>
      <c r="Q306" s="42">
        <v>796.6955839205435</v>
      </c>
      <c r="R306" s="42">
        <v>838.1255839205436</v>
      </c>
      <c r="S306" s="42">
        <v>1121.8455839205435</v>
      </c>
      <c r="T306" s="42">
        <v>812.1455839205436</v>
      </c>
      <c r="U306" s="42">
        <v>806.2255839205436</v>
      </c>
      <c r="V306" s="42">
        <v>825.0455839205435</v>
      </c>
      <c r="W306" s="42">
        <v>932.3855839205436</v>
      </c>
      <c r="X306" s="42">
        <v>995.1655839205436</v>
      </c>
      <c r="Y306" s="42">
        <v>803.2155839205435</v>
      </c>
    </row>
    <row r="307" spans="1:25" ht="15.75" customHeight="1">
      <c r="A307" s="41">
        <f t="shared" si="7"/>
        <v>43149</v>
      </c>
      <c r="B307" s="42">
        <v>746.7655839205436</v>
      </c>
      <c r="C307" s="42">
        <v>790.0055839205436</v>
      </c>
      <c r="D307" s="42">
        <v>816.6355839205436</v>
      </c>
      <c r="E307" s="42">
        <v>845.2855839205436</v>
      </c>
      <c r="F307" s="42">
        <v>868.4755839205436</v>
      </c>
      <c r="G307" s="42">
        <v>849.8755839205436</v>
      </c>
      <c r="H307" s="42">
        <v>786.6255839205436</v>
      </c>
      <c r="I307" s="42">
        <v>856.5855839205435</v>
      </c>
      <c r="J307" s="42">
        <v>804.6455839205436</v>
      </c>
      <c r="K307" s="42">
        <v>744.5555839205435</v>
      </c>
      <c r="L307" s="42">
        <v>824.0955839205435</v>
      </c>
      <c r="M307" s="42">
        <v>884.4255839205435</v>
      </c>
      <c r="N307" s="42">
        <v>909.3555839205436</v>
      </c>
      <c r="O307" s="42">
        <v>897.5855839205435</v>
      </c>
      <c r="P307" s="42">
        <v>864.8555839205436</v>
      </c>
      <c r="Q307" s="42">
        <v>876.7055839205435</v>
      </c>
      <c r="R307" s="42">
        <v>944.6355839205436</v>
      </c>
      <c r="S307" s="42">
        <v>1127.2255839205436</v>
      </c>
      <c r="T307" s="42">
        <v>925.7155839205435</v>
      </c>
      <c r="U307" s="42">
        <v>895.2755839205436</v>
      </c>
      <c r="V307" s="42">
        <v>804.8755839205436</v>
      </c>
      <c r="W307" s="42">
        <v>923.8255839205435</v>
      </c>
      <c r="X307" s="42">
        <v>1028.0555839205435</v>
      </c>
      <c r="Y307" s="42">
        <v>878.3555839205436</v>
      </c>
    </row>
    <row r="308" spans="1:25" ht="15.75" customHeight="1">
      <c r="A308" s="41">
        <f t="shared" si="7"/>
        <v>43150</v>
      </c>
      <c r="B308" s="42">
        <v>736.0855839205435</v>
      </c>
      <c r="C308" s="42">
        <v>759.7055839205435</v>
      </c>
      <c r="D308" s="42">
        <v>803.3055839205435</v>
      </c>
      <c r="E308" s="42">
        <v>828.4055839205436</v>
      </c>
      <c r="F308" s="42">
        <v>840.0255839205436</v>
      </c>
      <c r="G308" s="42">
        <v>819.0455839205435</v>
      </c>
      <c r="H308" s="42">
        <v>720.8255839205435</v>
      </c>
      <c r="I308" s="42">
        <v>870.5655839205435</v>
      </c>
      <c r="J308" s="42">
        <v>767.3555839205436</v>
      </c>
      <c r="K308" s="42">
        <v>809.1655839205436</v>
      </c>
      <c r="L308" s="42">
        <v>827.8055839205435</v>
      </c>
      <c r="M308" s="42">
        <v>864.6055839205436</v>
      </c>
      <c r="N308" s="42">
        <v>918.6055839205436</v>
      </c>
      <c r="O308" s="42">
        <v>915.3255839205435</v>
      </c>
      <c r="P308" s="42">
        <v>873.2955839205435</v>
      </c>
      <c r="Q308" s="42">
        <v>927.4355839205435</v>
      </c>
      <c r="R308" s="42">
        <v>978.2155839205435</v>
      </c>
      <c r="S308" s="42">
        <v>1134.9655839205436</v>
      </c>
      <c r="T308" s="42">
        <v>811.4955839205436</v>
      </c>
      <c r="U308" s="42">
        <v>794.5055839205436</v>
      </c>
      <c r="V308" s="42">
        <v>790.7755839205436</v>
      </c>
      <c r="W308" s="42">
        <v>918.9855839205436</v>
      </c>
      <c r="X308" s="42">
        <v>905.5355839205436</v>
      </c>
      <c r="Y308" s="42">
        <v>803.9955839205436</v>
      </c>
    </row>
    <row r="309" spans="1:25" ht="15.75" customHeight="1">
      <c r="A309" s="41">
        <f t="shared" si="7"/>
        <v>43151</v>
      </c>
      <c r="B309" s="42">
        <v>694.2955839205435</v>
      </c>
      <c r="C309" s="42">
        <v>757.5755839205435</v>
      </c>
      <c r="D309" s="42">
        <v>800.4955839205436</v>
      </c>
      <c r="E309" s="42">
        <v>825.9155839205436</v>
      </c>
      <c r="F309" s="42">
        <v>837.7155839205435</v>
      </c>
      <c r="G309" s="42">
        <v>816.0455839205435</v>
      </c>
      <c r="H309" s="42">
        <v>712.9155839205436</v>
      </c>
      <c r="I309" s="42">
        <v>868.9155839205436</v>
      </c>
      <c r="J309" s="42">
        <v>729.4355839205435</v>
      </c>
      <c r="K309" s="42">
        <v>814.1455839205436</v>
      </c>
      <c r="L309" s="42">
        <v>778.7755839205436</v>
      </c>
      <c r="M309" s="42">
        <v>869.6955839205435</v>
      </c>
      <c r="N309" s="42">
        <v>926.6255839205436</v>
      </c>
      <c r="O309" s="42">
        <v>922.2055839205435</v>
      </c>
      <c r="P309" s="42">
        <v>813.2755839205436</v>
      </c>
      <c r="Q309" s="42">
        <v>936.0655839205435</v>
      </c>
      <c r="R309" s="42">
        <v>897.9455839205435</v>
      </c>
      <c r="S309" s="42">
        <v>1160.3555839205435</v>
      </c>
      <c r="T309" s="42">
        <v>792.2655839205436</v>
      </c>
      <c r="U309" s="42">
        <v>790.7555839205436</v>
      </c>
      <c r="V309" s="42">
        <v>797.2555839205436</v>
      </c>
      <c r="W309" s="42">
        <v>920.8455839205435</v>
      </c>
      <c r="X309" s="42">
        <v>908.8455839205435</v>
      </c>
      <c r="Y309" s="42">
        <v>806.7455839205436</v>
      </c>
    </row>
    <row r="310" spans="1:25" ht="15.75" customHeight="1">
      <c r="A310" s="41">
        <f t="shared" si="7"/>
        <v>43152</v>
      </c>
      <c r="B310" s="42">
        <v>682.2655839205436</v>
      </c>
      <c r="C310" s="42">
        <v>736.5755839205435</v>
      </c>
      <c r="D310" s="42">
        <v>777.2155839205435</v>
      </c>
      <c r="E310" s="42">
        <v>804.1355839205436</v>
      </c>
      <c r="F310" s="42">
        <v>819.3655839205436</v>
      </c>
      <c r="G310" s="42">
        <v>793.2755839205436</v>
      </c>
      <c r="H310" s="42">
        <v>719.8255839205435</v>
      </c>
      <c r="I310" s="42">
        <v>866.9155839205436</v>
      </c>
      <c r="J310" s="42">
        <v>739.0455839205435</v>
      </c>
      <c r="K310" s="42">
        <v>857.4155839205436</v>
      </c>
      <c r="L310" s="42">
        <v>844.9455839205435</v>
      </c>
      <c r="M310" s="42">
        <v>933.6155839205436</v>
      </c>
      <c r="N310" s="42">
        <v>824.0755839205435</v>
      </c>
      <c r="O310" s="42">
        <v>812.9455839205435</v>
      </c>
      <c r="P310" s="42">
        <v>807.9755839205436</v>
      </c>
      <c r="Q310" s="42">
        <v>763.3455839205435</v>
      </c>
      <c r="R310" s="42">
        <v>832.7755839205436</v>
      </c>
      <c r="S310" s="42">
        <v>1132.4955839205436</v>
      </c>
      <c r="T310" s="42">
        <v>791.2355839205436</v>
      </c>
      <c r="U310" s="42">
        <v>793.3755839205436</v>
      </c>
      <c r="V310" s="42">
        <v>812.2755839205436</v>
      </c>
      <c r="W310" s="42">
        <v>925.1155839205436</v>
      </c>
      <c r="X310" s="42">
        <v>1004.1255839205436</v>
      </c>
      <c r="Y310" s="42">
        <v>857.2955839205435</v>
      </c>
    </row>
    <row r="311" spans="1:25" ht="15.75" customHeight="1">
      <c r="A311" s="41">
        <f t="shared" si="7"/>
        <v>43153</v>
      </c>
      <c r="B311" s="42">
        <v>689.3255839205435</v>
      </c>
      <c r="C311" s="42">
        <v>752.0355839205436</v>
      </c>
      <c r="D311" s="42">
        <v>798.7055839205435</v>
      </c>
      <c r="E311" s="42">
        <v>826.8855839205436</v>
      </c>
      <c r="F311" s="42">
        <v>839.5755839205435</v>
      </c>
      <c r="G311" s="42">
        <v>814.2855839205436</v>
      </c>
      <c r="H311" s="42">
        <v>733.2755839205436</v>
      </c>
      <c r="I311" s="42">
        <v>827.6955839205435</v>
      </c>
      <c r="J311" s="42">
        <v>699.4755839205436</v>
      </c>
      <c r="K311" s="42">
        <v>804.0855839205435</v>
      </c>
      <c r="L311" s="42">
        <v>816.2155839205435</v>
      </c>
      <c r="M311" s="42">
        <v>882.5755839205435</v>
      </c>
      <c r="N311" s="42">
        <v>860.2755839205436</v>
      </c>
      <c r="O311" s="42">
        <v>841.4455839205435</v>
      </c>
      <c r="P311" s="42">
        <v>825.5255839205436</v>
      </c>
      <c r="Q311" s="42">
        <v>763.9555839205435</v>
      </c>
      <c r="R311" s="42">
        <v>800.2255839205436</v>
      </c>
      <c r="S311" s="42">
        <v>1091.8755839205435</v>
      </c>
      <c r="T311" s="42">
        <v>838.2055839205435</v>
      </c>
      <c r="U311" s="42">
        <v>838.2555839205436</v>
      </c>
      <c r="V311" s="42">
        <v>860.7155839205435</v>
      </c>
      <c r="W311" s="42">
        <v>993.3455839205435</v>
      </c>
      <c r="X311" s="42">
        <v>972.0755839205435</v>
      </c>
      <c r="Y311" s="42">
        <v>765.3555839205436</v>
      </c>
    </row>
    <row r="312" spans="1:25" ht="15.75" customHeight="1">
      <c r="A312" s="41">
        <f t="shared" si="7"/>
        <v>43154</v>
      </c>
      <c r="B312" s="42">
        <v>704.2955839205435</v>
      </c>
      <c r="C312" s="42">
        <v>758.7755839205436</v>
      </c>
      <c r="D312" s="42">
        <v>790.9555839205435</v>
      </c>
      <c r="E312" s="42">
        <v>820.6555839205436</v>
      </c>
      <c r="F312" s="42">
        <v>833.4055839205436</v>
      </c>
      <c r="G312" s="42">
        <v>804.9355839205435</v>
      </c>
      <c r="H312" s="42">
        <v>760.0255839205436</v>
      </c>
      <c r="I312" s="42">
        <v>797.0555839205435</v>
      </c>
      <c r="J312" s="42">
        <v>753.5155839205436</v>
      </c>
      <c r="K312" s="42">
        <v>776.5455839205435</v>
      </c>
      <c r="L312" s="42">
        <v>860.8255839205435</v>
      </c>
      <c r="M312" s="42">
        <v>770.1655839205436</v>
      </c>
      <c r="N312" s="42">
        <v>751.9155839205436</v>
      </c>
      <c r="O312" s="42">
        <v>745.7655839205436</v>
      </c>
      <c r="P312" s="42">
        <v>737.9755839205436</v>
      </c>
      <c r="Q312" s="42">
        <v>777.1855839205435</v>
      </c>
      <c r="R312" s="42">
        <v>892.3055839205435</v>
      </c>
      <c r="S312" s="42">
        <v>1049.5355839205436</v>
      </c>
      <c r="T312" s="42">
        <v>812.4855839205436</v>
      </c>
      <c r="U312" s="42">
        <v>826.0955839205435</v>
      </c>
      <c r="V312" s="42">
        <v>850.4255839205435</v>
      </c>
      <c r="W312" s="42">
        <v>990.3655839205436</v>
      </c>
      <c r="X312" s="42">
        <v>954.8555839205436</v>
      </c>
      <c r="Y312" s="42">
        <v>832.7855839205436</v>
      </c>
    </row>
    <row r="313" spans="1:25" ht="15.75" customHeight="1">
      <c r="A313" s="41">
        <f t="shared" si="7"/>
        <v>43155</v>
      </c>
      <c r="B313" s="42">
        <v>735.4755839205436</v>
      </c>
      <c r="C313" s="42">
        <v>785.1855839205435</v>
      </c>
      <c r="D313" s="42">
        <v>829.3955839205436</v>
      </c>
      <c r="E313" s="42">
        <v>861.7655839205436</v>
      </c>
      <c r="F313" s="42">
        <v>884.2155839205435</v>
      </c>
      <c r="G313" s="42">
        <v>864.0255839205436</v>
      </c>
      <c r="H313" s="42">
        <v>877.0155839205436</v>
      </c>
      <c r="I313" s="42">
        <v>872.2355839205436</v>
      </c>
      <c r="J313" s="42">
        <v>867.0055839205436</v>
      </c>
      <c r="K313" s="42">
        <v>774.1255839205436</v>
      </c>
      <c r="L313" s="42">
        <v>764.0355839205436</v>
      </c>
      <c r="M313" s="42">
        <v>732.3055839205435</v>
      </c>
      <c r="N313" s="42">
        <v>756.7955839205435</v>
      </c>
      <c r="O313" s="42">
        <v>779.5455839205435</v>
      </c>
      <c r="P313" s="42">
        <v>811.5455839205435</v>
      </c>
      <c r="Q313" s="42">
        <v>853.6555839205436</v>
      </c>
      <c r="R313" s="42">
        <v>900.0055839205436</v>
      </c>
      <c r="S313" s="42">
        <v>1032.3055839205435</v>
      </c>
      <c r="T313" s="42">
        <v>828.0055839205436</v>
      </c>
      <c r="U313" s="42">
        <v>829.4455839205435</v>
      </c>
      <c r="V313" s="42">
        <v>831.9055839205436</v>
      </c>
      <c r="W313" s="42">
        <v>963.8755839205436</v>
      </c>
      <c r="X313" s="42">
        <v>983.0355839205436</v>
      </c>
      <c r="Y313" s="42">
        <v>792.3055839205435</v>
      </c>
    </row>
    <row r="314" spans="1:25" ht="15.75" customHeight="1">
      <c r="A314" s="41">
        <f t="shared" si="7"/>
        <v>43156</v>
      </c>
      <c r="B314" s="42">
        <v>706.2855839205436</v>
      </c>
      <c r="C314" s="42">
        <v>775.0055839205436</v>
      </c>
      <c r="D314" s="42">
        <v>818.4955839205436</v>
      </c>
      <c r="E314" s="42">
        <v>842.5955839205435</v>
      </c>
      <c r="F314" s="42">
        <v>865.6255839205436</v>
      </c>
      <c r="G314" s="42">
        <v>850.1955839205435</v>
      </c>
      <c r="H314" s="42">
        <v>813.5555839205435</v>
      </c>
      <c r="I314" s="42">
        <v>809.3455839205435</v>
      </c>
      <c r="J314" s="42">
        <v>843.1155839205436</v>
      </c>
      <c r="K314" s="42">
        <v>756.9155839205436</v>
      </c>
      <c r="L314" s="42">
        <v>799.6655839205436</v>
      </c>
      <c r="M314" s="42">
        <v>743.2455839205436</v>
      </c>
      <c r="N314" s="42">
        <v>739.8755839205436</v>
      </c>
      <c r="O314" s="42">
        <v>819.0055839205436</v>
      </c>
      <c r="P314" s="42">
        <v>832.4655839205435</v>
      </c>
      <c r="Q314" s="42">
        <v>871.3255839205435</v>
      </c>
      <c r="R314" s="42">
        <v>917.0055839205436</v>
      </c>
      <c r="S314" s="42">
        <v>1028.0855839205435</v>
      </c>
      <c r="T314" s="42">
        <v>829.5855839205435</v>
      </c>
      <c r="U314" s="42">
        <v>828.1955839205435</v>
      </c>
      <c r="V314" s="42">
        <v>835.0155839205436</v>
      </c>
      <c r="W314" s="42">
        <v>946.4555839205435</v>
      </c>
      <c r="X314" s="42">
        <v>990.1155839205436</v>
      </c>
      <c r="Y314" s="42">
        <v>799.2955839205435</v>
      </c>
    </row>
    <row r="315" spans="1:25" ht="15.75" customHeight="1">
      <c r="A315" s="41">
        <f t="shared" si="7"/>
        <v>43157</v>
      </c>
      <c r="B315" s="42">
        <v>722.8455839205435</v>
      </c>
      <c r="C315" s="42">
        <v>766.6255839205436</v>
      </c>
      <c r="D315" s="42">
        <v>800.2055839205435</v>
      </c>
      <c r="E315" s="42">
        <v>831.9455839205435</v>
      </c>
      <c r="F315" s="42">
        <v>844.3555839205436</v>
      </c>
      <c r="G315" s="42">
        <v>812.3555839205436</v>
      </c>
      <c r="H315" s="42">
        <v>743.8455839205435</v>
      </c>
      <c r="I315" s="42">
        <v>893.3155839205435</v>
      </c>
      <c r="J315" s="42">
        <v>771.2155839205435</v>
      </c>
      <c r="K315" s="42">
        <v>838.5355839205436</v>
      </c>
      <c r="L315" s="42">
        <v>799.1755839205435</v>
      </c>
      <c r="M315" s="42">
        <v>797.7055839205435</v>
      </c>
      <c r="N315" s="42">
        <v>833.4755839205436</v>
      </c>
      <c r="O315" s="42">
        <v>807.2755839205436</v>
      </c>
      <c r="P315" s="42">
        <v>818.8655839205436</v>
      </c>
      <c r="Q315" s="42">
        <v>816.4555839205435</v>
      </c>
      <c r="R315" s="42">
        <v>802.9955839205436</v>
      </c>
      <c r="S315" s="42">
        <v>1040.3755839205435</v>
      </c>
      <c r="T315" s="42">
        <v>815.4255839205435</v>
      </c>
      <c r="U315" s="42">
        <v>817.7355839205436</v>
      </c>
      <c r="V315" s="42">
        <v>820.3455839205435</v>
      </c>
      <c r="W315" s="42">
        <v>941.4455839205435</v>
      </c>
      <c r="X315" s="42">
        <v>999.9155839205436</v>
      </c>
      <c r="Y315" s="42">
        <v>795.9855839205436</v>
      </c>
    </row>
    <row r="316" spans="1:25" ht="15.75" customHeight="1">
      <c r="A316" s="41">
        <f t="shared" si="7"/>
        <v>43158</v>
      </c>
      <c r="B316" s="42">
        <v>705.7755839205436</v>
      </c>
      <c r="C316" s="42">
        <v>754.2555839205436</v>
      </c>
      <c r="D316" s="42">
        <v>799.8755839205436</v>
      </c>
      <c r="E316" s="42">
        <v>832.1855839205435</v>
      </c>
      <c r="F316" s="42">
        <v>846.7355839205436</v>
      </c>
      <c r="G316" s="42">
        <v>809.4055839205436</v>
      </c>
      <c r="H316" s="42">
        <v>745.7355839205436</v>
      </c>
      <c r="I316" s="42">
        <v>842.4555839205435</v>
      </c>
      <c r="J316" s="42">
        <v>719.6455839205436</v>
      </c>
      <c r="K316" s="42">
        <v>720.7955839205435</v>
      </c>
      <c r="L316" s="42">
        <v>736.2355839205436</v>
      </c>
      <c r="M316" s="42">
        <v>734.8655839205436</v>
      </c>
      <c r="N316" s="42">
        <v>726.2655839205436</v>
      </c>
      <c r="O316" s="42">
        <v>784.4255839205435</v>
      </c>
      <c r="P316" s="42">
        <v>757.9255839205435</v>
      </c>
      <c r="Q316" s="42">
        <v>771.5355839205436</v>
      </c>
      <c r="R316" s="42">
        <v>811.1955839205435</v>
      </c>
      <c r="S316" s="42">
        <v>944.5555839205435</v>
      </c>
      <c r="T316" s="42">
        <v>783.5155839205436</v>
      </c>
      <c r="U316" s="42">
        <v>778.0555839205435</v>
      </c>
      <c r="V316" s="42">
        <v>785.4855839205436</v>
      </c>
      <c r="W316" s="42">
        <v>905.6655839205436</v>
      </c>
      <c r="X316" s="42">
        <v>914.0755839205435</v>
      </c>
      <c r="Y316" s="42">
        <v>795.0555839205435</v>
      </c>
    </row>
    <row r="317" spans="1:25" ht="15.75" customHeight="1">
      <c r="A317" s="41">
        <f t="shared" si="7"/>
        <v>43159</v>
      </c>
      <c r="B317" s="42">
        <v>719.4055839205436</v>
      </c>
      <c r="C317" s="42">
        <v>786.2655839205436</v>
      </c>
      <c r="D317" s="42">
        <v>843.0555839205435</v>
      </c>
      <c r="E317" s="42">
        <v>874.5555839205435</v>
      </c>
      <c r="F317" s="42">
        <v>885.8655839205436</v>
      </c>
      <c r="G317" s="42">
        <v>852.0755839205435</v>
      </c>
      <c r="H317" s="42">
        <v>801.0855839205435</v>
      </c>
      <c r="I317" s="42">
        <v>753.2955839205435</v>
      </c>
      <c r="J317" s="42">
        <v>800.9955839205436</v>
      </c>
      <c r="K317" s="42">
        <v>759.1955839205435</v>
      </c>
      <c r="L317" s="42">
        <v>758.8255839205435</v>
      </c>
      <c r="M317" s="42">
        <v>754.0555839205435</v>
      </c>
      <c r="N317" s="42">
        <v>761.4755839205436</v>
      </c>
      <c r="O317" s="42">
        <v>751.2455839205436</v>
      </c>
      <c r="P317" s="42">
        <v>741.1155839205436</v>
      </c>
      <c r="Q317" s="42">
        <v>756.3355839205435</v>
      </c>
      <c r="R317" s="42">
        <v>810.5855839205435</v>
      </c>
      <c r="S317" s="42">
        <v>916.1955839205435</v>
      </c>
      <c r="T317" s="42">
        <v>819.2355839205436</v>
      </c>
      <c r="U317" s="42">
        <v>829.1355839205436</v>
      </c>
      <c r="V317" s="42">
        <v>853.3555839205436</v>
      </c>
      <c r="W317" s="42">
        <v>948.7255839205436</v>
      </c>
      <c r="X317" s="42">
        <v>850.1855839205435</v>
      </c>
      <c r="Y317" s="42">
        <v>749.5755839205435</v>
      </c>
    </row>
    <row r="318" spans="1:25" ht="15.75" customHeight="1">
      <c r="A318" s="41"/>
      <c r="B318" s="42"/>
      <c r="C318" s="42"/>
      <c r="D318" s="42"/>
      <c r="E318" s="42"/>
      <c r="F318" s="42"/>
      <c r="G318" s="42"/>
      <c r="H318" s="42"/>
      <c r="I318" s="42"/>
      <c r="J318" s="42"/>
      <c r="K318" s="42"/>
      <c r="L318" s="42"/>
      <c r="M318" s="42"/>
      <c r="N318" s="42"/>
      <c r="O318" s="42"/>
      <c r="P318" s="42"/>
      <c r="Q318" s="42"/>
      <c r="R318" s="42"/>
      <c r="S318" s="42"/>
      <c r="T318" s="42"/>
      <c r="U318" s="42"/>
      <c r="V318" s="42"/>
      <c r="W318" s="42"/>
      <c r="X318" s="42"/>
      <c r="Y318" s="42"/>
    </row>
    <row r="319" spans="1:25" ht="15.75" customHeight="1">
      <c r="A319" s="41"/>
      <c r="B319" s="42"/>
      <c r="C319" s="42"/>
      <c r="D319" s="42"/>
      <c r="E319" s="42"/>
      <c r="F319" s="42"/>
      <c r="G319" s="42"/>
      <c r="H319" s="42"/>
      <c r="I319" s="42"/>
      <c r="J319" s="42"/>
      <c r="K319" s="42"/>
      <c r="L319" s="42"/>
      <c r="M319" s="42"/>
      <c r="N319" s="42"/>
      <c r="O319" s="42"/>
      <c r="P319" s="42"/>
      <c r="Q319" s="42"/>
      <c r="R319" s="42"/>
      <c r="S319" s="42"/>
      <c r="T319" s="42"/>
      <c r="U319" s="42"/>
      <c r="V319" s="42"/>
      <c r="W319" s="42"/>
      <c r="X319" s="42"/>
      <c r="Y319" s="42"/>
    </row>
    <row r="320" spans="1:25" ht="15.75" customHeight="1">
      <c r="A320" s="41"/>
      <c r="B320" s="42"/>
      <c r="C320" s="42"/>
      <c r="D320" s="42"/>
      <c r="E320" s="42"/>
      <c r="F320" s="42"/>
      <c r="G320" s="42"/>
      <c r="H320" s="42"/>
      <c r="I320" s="42"/>
      <c r="J320" s="42"/>
      <c r="K320" s="42"/>
      <c r="L320" s="42"/>
      <c r="M320" s="42"/>
      <c r="N320" s="42"/>
      <c r="O320" s="42"/>
      <c r="P320" s="42"/>
      <c r="Q320" s="42"/>
      <c r="R320" s="42"/>
      <c r="S320" s="42"/>
      <c r="T320" s="42"/>
      <c r="U320" s="42"/>
      <c r="V320" s="42"/>
      <c r="W320" s="42"/>
      <c r="X320" s="42"/>
      <c r="Y320" s="42"/>
    </row>
    <row r="321" spans="1:25" ht="15.75" customHeight="1">
      <c r="A321" s="37"/>
      <c r="B321" s="38"/>
      <c r="C321" s="38"/>
      <c r="D321" s="38"/>
      <c r="E321" s="38"/>
      <c r="F321" s="38"/>
      <c r="G321" s="38"/>
      <c r="H321" s="38"/>
      <c r="I321" s="38"/>
      <c r="J321" s="38"/>
      <c r="K321" s="38"/>
      <c r="L321" s="38"/>
      <c r="M321" s="38"/>
      <c r="N321" s="38"/>
      <c r="O321" s="38"/>
      <c r="P321" s="38"/>
      <c r="Q321" s="38"/>
      <c r="R321" s="38"/>
      <c r="S321" s="38"/>
      <c r="T321" s="38"/>
      <c r="U321" s="38"/>
      <c r="V321" s="38"/>
      <c r="W321" s="38"/>
      <c r="X321" s="38"/>
      <c r="Y321" s="38"/>
    </row>
    <row r="322" spans="1:25" ht="15.75" customHeight="1">
      <c r="A322" s="37" t="s">
        <v>78</v>
      </c>
      <c r="B322" s="38"/>
      <c r="C322" s="39" t="s">
        <v>79</v>
      </c>
      <c r="D322" s="38"/>
      <c r="E322" s="38"/>
      <c r="F322" s="38"/>
      <c r="G322" s="38"/>
      <c r="H322" s="38"/>
      <c r="I322" s="38"/>
      <c r="J322" s="38"/>
      <c r="K322" s="38"/>
      <c r="L322" s="38"/>
      <c r="M322" s="38"/>
      <c r="N322" s="38"/>
      <c r="O322" s="38"/>
      <c r="P322" s="38"/>
      <c r="Q322" s="38"/>
      <c r="R322" s="38"/>
      <c r="S322" s="38"/>
      <c r="T322" s="38"/>
      <c r="U322" s="38"/>
      <c r="V322" s="38"/>
      <c r="W322" s="38"/>
      <c r="X322" s="38"/>
      <c r="Y322" s="38"/>
    </row>
    <row r="323" spans="1:25" ht="15.75" customHeight="1">
      <c r="A323" s="37" t="s">
        <v>80</v>
      </c>
      <c r="B323" s="38"/>
      <c r="C323" s="38"/>
      <c r="D323" s="38"/>
      <c r="E323" s="38"/>
      <c r="F323" s="38"/>
      <c r="G323" s="40" t="s">
        <v>81</v>
      </c>
      <c r="H323" s="38"/>
      <c r="I323" s="38"/>
      <c r="J323" s="38"/>
      <c r="K323" s="38"/>
      <c r="L323" s="38"/>
      <c r="M323" s="38"/>
      <c r="N323" s="38"/>
      <c r="O323" s="38"/>
      <c r="P323" s="38"/>
      <c r="Q323" s="38"/>
      <c r="R323" s="38"/>
      <c r="S323" s="38"/>
      <c r="T323" s="38"/>
      <c r="U323" s="38"/>
      <c r="V323" s="38"/>
      <c r="W323" s="38"/>
      <c r="X323" s="38"/>
      <c r="Y323" s="38"/>
    </row>
    <row r="324" spans="1:25" ht="15.75" customHeight="1">
      <c r="A324" s="89" t="s">
        <v>82</v>
      </c>
      <c r="B324" s="92" t="s">
        <v>83</v>
      </c>
      <c r="C324" s="93"/>
      <c r="D324" s="93"/>
      <c r="E324" s="93"/>
      <c r="F324" s="93"/>
      <c r="G324" s="93"/>
      <c r="H324" s="93"/>
      <c r="I324" s="93"/>
      <c r="J324" s="93"/>
      <c r="K324" s="93"/>
      <c r="L324" s="93"/>
      <c r="M324" s="93"/>
      <c r="N324" s="93"/>
      <c r="O324" s="93"/>
      <c r="P324" s="93"/>
      <c r="Q324" s="93"/>
      <c r="R324" s="93"/>
      <c r="S324" s="93"/>
      <c r="T324" s="93"/>
      <c r="U324" s="93"/>
      <c r="V324" s="93"/>
      <c r="W324" s="93"/>
      <c r="X324" s="93"/>
      <c r="Y324" s="94"/>
    </row>
    <row r="325" spans="1:25" ht="15.75" customHeight="1">
      <c r="A325" s="90"/>
      <c r="B325" s="95"/>
      <c r="C325" s="96"/>
      <c r="D325" s="96"/>
      <c r="E325" s="96"/>
      <c r="F325" s="96"/>
      <c r="G325" s="96"/>
      <c r="H325" s="96"/>
      <c r="I325" s="96"/>
      <c r="J325" s="96"/>
      <c r="K325" s="96"/>
      <c r="L325" s="96"/>
      <c r="M325" s="96"/>
      <c r="N325" s="96"/>
      <c r="O325" s="96"/>
      <c r="P325" s="96"/>
      <c r="Q325" s="96"/>
      <c r="R325" s="96"/>
      <c r="S325" s="96"/>
      <c r="T325" s="96"/>
      <c r="U325" s="96"/>
      <c r="V325" s="96"/>
      <c r="W325" s="96"/>
      <c r="X325" s="96"/>
      <c r="Y325" s="97"/>
    </row>
    <row r="326" spans="1:25" ht="15.75" customHeight="1">
      <c r="A326" s="90"/>
      <c r="B326" s="98" t="s">
        <v>84</v>
      </c>
      <c r="C326" s="98" t="s">
        <v>85</v>
      </c>
      <c r="D326" s="98" t="s">
        <v>86</v>
      </c>
      <c r="E326" s="98" t="s">
        <v>87</v>
      </c>
      <c r="F326" s="98" t="s">
        <v>88</v>
      </c>
      <c r="G326" s="98" t="s">
        <v>89</v>
      </c>
      <c r="H326" s="98" t="s">
        <v>90</v>
      </c>
      <c r="I326" s="98" t="s">
        <v>91</v>
      </c>
      <c r="J326" s="98" t="s">
        <v>92</v>
      </c>
      <c r="K326" s="98" t="s">
        <v>93</v>
      </c>
      <c r="L326" s="98" t="s">
        <v>94</v>
      </c>
      <c r="M326" s="98" t="s">
        <v>95</v>
      </c>
      <c r="N326" s="98" t="s">
        <v>96</v>
      </c>
      <c r="O326" s="98" t="s">
        <v>97</v>
      </c>
      <c r="P326" s="98" t="s">
        <v>98</v>
      </c>
      <c r="Q326" s="98" t="s">
        <v>99</v>
      </c>
      <c r="R326" s="98" t="s">
        <v>100</v>
      </c>
      <c r="S326" s="98" t="s">
        <v>101</v>
      </c>
      <c r="T326" s="98" t="s">
        <v>102</v>
      </c>
      <c r="U326" s="98" t="s">
        <v>103</v>
      </c>
      <c r="V326" s="98" t="s">
        <v>104</v>
      </c>
      <c r="W326" s="98" t="s">
        <v>105</v>
      </c>
      <c r="X326" s="98" t="s">
        <v>106</v>
      </c>
      <c r="Y326" s="98" t="s">
        <v>107</v>
      </c>
    </row>
    <row r="327" spans="1:25" ht="15.75" customHeight="1">
      <c r="A327" s="91"/>
      <c r="B327" s="99"/>
      <c r="C327" s="99"/>
      <c r="D327" s="99"/>
      <c r="E327" s="99"/>
      <c r="F327" s="99"/>
      <c r="G327" s="99"/>
      <c r="H327" s="99"/>
      <c r="I327" s="99"/>
      <c r="J327" s="99"/>
      <c r="K327" s="99"/>
      <c r="L327" s="99"/>
      <c r="M327" s="99"/>
      <c r="N327" s="99"/>
      <c r="O327" s="99"/>
      <c r="P327" s="99"/>
      <c r="Q327" s="99"/>
      <c r="R327" s="99"/>
      <c r="S327" s="99"/>
      <c r="T327" s="99"/>
      <c r="U327" s="99"/>
      <c r="V327" s="99"/>
      <c r="W327" s="99"/>
      <c r="X327" s="99"/>
      <c r="Y327" s="99"/>
    </row>
    <row r="328" spans="1:25" ht="15.75" customHeight="1">
      <c r="A328" s="41">
        <f>A30</f>
        <v>43132</v>
      </c>
      <c r="B328" s="42">
        <v>747.3401239205435</v>
      </c>
      <c r="C328" s="42">
        <v>700.2701239205435</v>
      </c>
      <c r="D328" s="42">
        <v>708.5101239205435</v>
      </c>
      <c r="E328" s="42">
        <v>731.7301239205435</v>
      </c>
      <c r="F328" s="42">
        <v>744.0101239205435</v>
      </c>
      <c r="G328" s="42">
        <v>735.6701239205435</v>
      </c>
      <c r="H328" s="42">
        <v>775.0801239205435</v>
      </c>
      <c r="I328" s="42">
        <v>1018.0701239205436</v>
      </c>
      <c r="J328" s="42">
        <v>834.7801239205435</v>
      </c>
      <c r="K328" s="42">
        <v>775.2501239205435</v>
      </c>
      <c r="L328" s="42">
        <v>848.1801239205435</v>
      </c>
      <c r="M328" s="42">
        <v>702.6801239205435</v>
      </c>
      <c r="N328" s="42">
        <v>727.7601239205435</v>
      </c>
      <c r="O328" s="42">
        <v>700.0501239205435</v>
      </c>
      <c r="P328" s="42">
        <v>728.0801239205435</v>
      </c>
      <c r="Q328" s="42">
        <v>753.4201239205435</v>
      </c>
      <c r="R328" s="42">
        <v>883.5701239205436</v>
      </c>
      <c r="S328" s="42">
        <v>1816.7401239205435</v>
      </c>
      <c r="T328" s="42">
        <v>1174.9101239205436</v>
      </c>
      <c r="U328" s="42">
        <v>1195.5901239205436</v>
      </c>
      <c r="V328" s="42">
        <v>819.5601239205436</v>
      </c>
      <c r="W328" s="42">
        <v>778.0301239205435</v>
      </c>
      <c r="X328" s="42">
        <v>962.3901239205435</v>
      </c>
      <c r="Y328" s="42">
        <v>834.1601239205435</v>
      </c>
    </row>
    <row r="329" spans="1:25" ht="15.75" customHeight="1">
      <c r="A329" s="41">
        <f>A328+1</f>
        <v>43133</v>
      </c>
      <c r="B329" s="42">
        <v>689.8301239205435</v>
      </c>
      <c r="C329" s="42">
        <v>692.6401239205435</v>
      </c>
      <c r="D329" s="42">
        <v>727.5301239205435</v>
      </c>
      <c r="E329" s="42">
        <v>750.9901239205435</v>
      </c>
      <c r="F329" s="42">
        <v>764.1901239205436</v>
      </c>
      <c r="G329" s="42">
        <v>753.1201239205435</v>
      </c>
      <c r="H329" s="42">
        <v>749.5601239205436</v>
      </c>
      <c r="I329" s="42">
        <v>896.6601239205435</v>
      </c>
      <c r="J329" s="42">
        <v>787.9701239205435</v>
      </c>
      <c r="K329" s="42">
        <v>1065.2501239205437</v>
      </c>
      <c r="L329" s="42">
        <v>914.9401239205436</v>
      </c>
      <c r="M329" s="42">
        <v>814.8801239205435</v>
      </c>
      <c r="N329" s="42">
        <v>729.9901239205435</v>
      </c>
      <c r="O329" s="42">
        <v>720.9901239205435</v>
      </c>
      <c r="P329" s="42">
        <v>742.6801239205435</v>
      </c>
      <c r="Q329" s="42">
        <v>743.3801239205435</v>
      </c>
      <c r="R329" s="42">
        <v>883.9201239205435</v>
      </c>
      <c r="S329" s="42">
        <v>1638.6201239205436</v>
      </c>
      <c r="T329" s="42">
        <v>975.1401239205435</v>
      </c>
      <c r="U329" s="42">
        <v>765.0801239205435</v>
      </c>
      <c r="V329" s="42">
        <v>756.2001239205435</v>
      </c>
      <c r="W329" s="42">
        <v>884.2201239205435</v>
      </c>
      <c r="X329" s="42">
        <v>909.9801239205435</v>
      </c>
      <c r="Y329" s="42">
        <v>794.5201239205435</v>
      </c>
    </row>
    <row r="330" spans="1:25" ht="15.75" customHeight="1">
      <c r="A330" s="41">
        <f aca="true" t="shared" si="8" ref="A330:A358">A329+1</f>
        <v>43134</v>
      </c>
      <c r="B330" s="42">
        <v>687.7601239205435</v>
      </c>
      <c r="C330" s="42">
        <v>720.1501239205435</v>
      </c>
      <c r="D330" s="42">
        <v>744.1701239205435</v>
      </c>
      <c r="E330" s="42">
        <v>767.2601239205435</v>
      </c>
      <c r="F330" s="42">
        <v>778.3401239205435</v>
      </c>
      <c r="G330" s="42">
        <v>751.2901239205435</v>
      </c>
      <c r="H330" s="42">
        <v>738.2201239205435</v>
      </c>
      <c r="I330" s="42">
        <v>873.7301239205435</v>
      </c>
      <c r="J330" s="42">
        <v>703.9401239205436</v>
      </c>
      <c r="K330" s="42">
        <v>745.8801239205435</v>
      </c>
      <c r="L330" s="42">
        <v>736.0301239205435</v>
      </c>
      <c r="M330" s="42">
        <v>769.5401239205435</v>
      </c>
      <c r="N330" s="42">
        <v>888.1901239205436</v>
      </c>
      <c r="O330" s="42">
        <v>898.6401239205435</v>
      </c>
      <c r="P330" s="42">
        <v>890.3301239205435</v>
      </c>
      <c r="Q330" s="42">
        <v>911.2901239205435</v>
      </c>
      <c r="R330" s="42">
        <v>962.5001239205435</v>
      </c>
      <c r="S330" s="42">
        <v>1140.3401239205436</v>
      </c>
      <c r="T330" s="42">
        <v>791.6601239205435</v>
      </c>
      <c r="U330" s="42">
        <v>788.9301239205435</v>
      </c>
      <c r="V330" s="42">
        <v>786.5001239205435</v>
      </c>
      <c r="W330" s="42">
        <v>916.6801239205435</v>
      </c>
      <c r="X330" s="42">
        <v>909.9801239205435</v>
      </c>
      <c r="Y330" s="42">
        <v>798.2201239205435</v>
      </c>
    </row>
    <row r="331" spans="1:25" ht="15.75" customHeight="1">
      <c r="A331" s="41">
        <f t="shared" si="8"/>
        <v>43135</v>
      </c>
      <c r="B331" s="42">
        <v>708.5101239205435</v>
      </c>
      <c r="C331" s="42">
        <v>706.8501239205435</v>
      </c>
      <c r="D331" s="42">
        <v>740.1701239205435</v>
      </c>
      <c r="E331" s="42">
        <v>764.6101239205435</v>
      </c>
      <c r="F331" s="42">
        <v>779.9901239205435</v>
      </c>
      <c r="G331" s="42">
        <v>788.9101239205435</v>
      </c>
      <c r="H331" s="42">
        <v>750.2601239205435</v>
      </c>
      <c r="I331" s="42">
        <v>720.4601239205435</v>
      </c>
      <c r="J331" s="42">
        <v>720.1801239205435</v>
      </c>
      <c r="K331" s="42">
        <v>718.3701239205435</v>
      </c>
      <c r="L331" s="42">
        <v>709.0701239205436</v>
      </c>
      <c r="M331" s="42">
        <v>725.9201239205435</v>
      </c>
      <c r="N331" s="42">
        <v>720.3401239205435</v>
      </c>
      <c r="O331" s="42">
        <v>722.5001239205435</v>
      </c>
      <c r="P331" s="42">
        <v>735.2701239205435</v>
      </c>
      <c r="Q331" s="42">
        <v>721.3501239205435</v>
      </c>
      <c r="R331" s="42">
        <v>786.1601239205435</v>
      </c>
      <c r="S331" s="42">
        <v>1060.9501239205435</v>
      </c>
      <c r="T331" s="42">
        <v>798.1301239205435</v>
      </c>
      <c r="U331" s="42">
        <v>797.5501239205435</v>
      </c>
      <c r="V331" s="42">
        <v>825.6201239205435</v>
      </c>
      <c r="W331" s="42">
        <v>903.3001239205435</v>
      </c>
      <c r="X331" s="42">
        <v>989.9201239205435</v>
      </c>
      <c r="Y331" s="42">
        <v>870.8801239205435</v>
      </c>
    </row>
    <row r="332" spans="1:25" ht="15.75" customHeight="1">
      <c r="A332" s="41">
        <f t="shared" si="8"/>
        <v>43136</v>
      </c>
      <c r="B332" s="42">
        <v>694.9701239205435</v>
      </c>
      <c r="C332" s="42">
        <v>722.7401239205435</v>
      </c>
      <c r="D332" s="42">
        <v>757.2201239205435</v>
      </c>
      <c r="E332" s="42">
        <v>782.9601239205435</v>
      </c>
      <c r="F332" s="42">
        <v>800.0801239205435</v>
      </c>
      <c r="G332" s="42">
        <v>781.3701239205435</v>
      </c>
      <c r="H332" s="42">
        <v>718.4401239205436</v>
      </c>
      <c r="I332" s="42">
        <v>785.3201239205436</v>
      </c>
      <c r="J332" s="42">
        <v>723.5401239205435</v>
      </c>
      <c r="K332" s="42">
        <v>721.8201239205436</v>
      </c>
      <c r="L332" s="42">
        <v>726.0701239205436</v>
      </c>
      <c r="M332" s="42">
        <v>752.1001239205435</v>
      </c>
      <c r="N332" s="42">
        <v>724.4601239205435</v>
      </c>
      <c r="O332" s="42">
        <v>731.4601239205435</v>
      </c>
      <c r="P332" s="42">
        <v>759.1001239205435</v>
      </c>
      <c r="Q332" s="42">
        <v>729.9901239205435</v>
      </c>
      <c r="R332" s="42">
        <v>701.9401239205436</v>
      </c>
      <c r="S332" s="42">
        <v>906.6701239205435</v>
      </c>
      <c r="T332" s="42">
        <v>785.7101239205435</v>
      </c>
      <c r="U332" s="42">
        <v>791.0401239205435</v>
      </c>
      <c r="V332" s="42">
        <v>797.6701239205435</v>
      </c>
      <c r="W332" s="42">
        <v>916.5501239205435</v>
      </c>
      <c r="X332" s="42">
        <v>863.1701239205435</v>
      </c>
      <c r="Y332" s="42">
        <v>776.8001239205435</v>
      </c>
    </row>
    <row r="333" spans="1:25" ht="15.75" customHeight="1">
      <c r="A333" s="41">
        <f t="shared" si="8"/>
        <v>43137</v>
      </c>
      <c r="B333" s="42">
        <v>692.8701239205435</v>
      </c>
      <c r="C333" s="42">
        <v>705.9801239205435</v>
      </c>
      <c r="D333" s="42">
        <v>741.5401239205435</v>
      </c>
      <c r="E333" s="42">
        <v>765.1101239205435</v>
      </c>
      <c r="F333" s="42">
        <v>774.2201239205435</v>
      </c>
      <c r="G333" s="42">
        <v>763.2901239205435</v>
      </c>
      <c r="H333" s="42">
        <v>691.4501239205435</v>
      </c>
      <c r="I333" s="42">
        <v>822.5801239205435</v>
      </c>
      <c r="J333" s="42">
        <v>702.7401239205435</v>
      </c>
      <c r="K333" s="42">
        <v>695.4201239205435</v>
      </c>
      <c r="L333" s="42">
        <v>707.8201239205436</v>
      </c>
      <c r="M333" s="42">
        <v>731.5601239205436</v>
      </c>
      <c r="N333" s="42">
        <v>717.2901239205435</v>
      </c>
      <c r="O333" s="42">
        <v>719.8001239205435</v>
      </c>
      <c r="P333" s="42">
        <v>737.3101239205436</v>
      </c>
      <c r="Q333" s="42">
        <v>720.2101239205435</v>
      </c>
      <c r="R333" s="42">
        <v>726.0801239205435</v>
      </c>
      <c r="S333" s="42">
        <v>933.0001239205435</v>
      </c>
      <c r="T333" s="42">
        <v>775.7901239205435</v>
      </c>
      <c r="U333" s="42">
        <v>770.6301239205435</v>
      </c>
      <c r="V333" s="42">
        <v>780.5001239205435</v>
      </c>
      <c r="W333" s="42">
        <v>870.5901239205435</v>
      </c>
      <c r="X333" s="42">
        <v>880.3901239205435</v>
      </c>
      <c r="Y333" s="42">
        <v>784.5601239205436</v>
      </c>
    </row>
    <row r="334" spans="1:25" ht="15.75" customHeight="1">
      <c r="A334" s="41">
        <f t="shared" si="8"/>
        <v>43138</v>
      </c>
      <c r="B334" s="42">
        <v>685.0901239205435</v>
      </c>
      <c r="C334" s="42">
        <v>699.5501239205435</v>
      </c>
      <c r="D334" s="42">
        <v>735.5001239205435</v>
      </c>
      <c r="E334" s="42">
        <v>758.7101239205435</v>
      </c>
      <c r="F334" s="42">
        <v>775.5901239205435</v>
      </c>
      <c r="G334" s="42">
        <v>761.0901239205435</v>
      </c>
      <c r="H334" s="42">
        <v>720.4601239205435</v>
      </c>
      <c r="I334" s="42">
        <v>979.9801239205435</v>
      </c>
      <c r="J334" s="42">
        <v>775.1601239205435</v>
      </c>
      <c r="K334" s="42">
        <v>775.4801239205435</v>
      </c>
      <c r="L334" s="42">
        <v>765.3801239205435</v>
      </c>
      <c r="M334" s="42">
        <v>800.4501239205435</v>
      </c>
      <c r="N334" s="42">
        <v>829.3701239205435</v>
      </c>
      <c r="O334" s="42">
        <v>827.7101239205435</v>
      </c>
      <c r="P334" s="42">
        <v>835.7201239205435</v>
      </c>
      <c r="Q334" s="42">
        <v>829.5101239205435</v>
      </c>
      <c r="R334" s="42">
        <v>754.7001239205435</v>
      </c>
      <c r="S334" s="42">
        <v>939.6201239205435</v>
      </c>
      <c r="T334" s="42">
        <v>950.8401239205435</v>
      </c>
      <c r="U334" s="42">
        <v>941.9701239205435</v>
      </c>
      <c r="V334" s="42">
        <v>1035.9301239205436</v>
      </c>
      <c r="W334" s="42">
        <v>1125.0901239205436</v>
      </c>
      <c r="X334" s="42">
        <v>821.7401239205435</v>
      </c>
      <c r="Y334" s="42">
        <v>795.6201239205435</v>
      </c>
    </row>
    <row r="335" spans="1:25" ht="15.75" customHeight="1">
      <c r="A335" s="41">
        <f t="shared" si="8"/>
        <v>43139</v>
      </c>
      <c r="B335" s="42">
        <v>689.0701239205436</v>
      </c>
      <c r="C335" s="42">
        <v>700.5301239205435</v>
      </c>
      <c r="D335" s="42">
        <v>732.5101239205435</v>
      </c>
      <c r="E335" s="42">
        <v>754.9101239205435</v>
      </c>
      <c r="F335" s="42">
        <v>771.9501239205435</v>
      </c>
      <c r="G335" s="42">
        <v>766.5401239205435</v>
      </c>
      <c r="H335" s="42">
        <v>758.5901239205435</v>
      </c>
      <c r="I335" s="42">
        <v>910.2901239205435</v>
      </c>
      <c r="J335" s="42">
        <v>739.3901239205435</v>
      </c>
      <c r="K335" s="42">
        <v>760.1701239205435</v>
      </c>
      <c r="L335" s="42">
        <v>764.3901239205435</v>
      </c>
      <c r="M335" s="42">
        <v>803.1101239205435</v>
      </c>
      <c r="N335" s="42">
        <v>780.3801239205435</v>
      </c>
      <c r="O335" s="42">
        <v>789.4301239205435</v>
      </c>
      <c r="P335" s="42">
        <v>804.8301239205435</v>
      </c>
      <c r="Q335" s="42">
        <v>786.8401239205435</v>
      </c>
      <c r="R335" s="42">
        <v>797.9301239205435</v>
      </c>
      <c r="S335" s="42">
        <v>1148.7801239205437</v>
      </c>
      <c r="T335" s="42">
        <v>884.6401239205435</v>
      </c>
      <c r="U335" s="42">
        <v>874.4101239205435</v>
      </c>
      <c r="V335" s="42">
        <v>976.1901239205436</v>
      </c>
      <c r="W335" s="42">
        <v>1042.1201239205436</v>
      </c>
      <c r="X335" s="42">
        <v>925.7901239205435</v>
      </c>
      <c r="Y335" s="42">
        <v>832.8701239205435</v>
      </c>
    </row>
    <row r="336" spans="1:25" ht="15.75" customHeight="1">
      <c r="A336" s="41">
        <f t="shared" si="8"/>
        <v>43140</v>
      </c>
      <c r="B336" s="42">
        <v>723.7701239205435</v>
      </c>
      <c r="C336" s="42">
        <v>728.6901239205436</v>
      </c>
      <c r="D336" s="42">
        <v>762.8701239205435</v>
      </c>
      <c r="E336" s="42">
        <v>783.7201239205435</v>
      </c>
      <c r="F336" s="42">
        <v>798.9901239205435</v>
      </c>
      <c r="G336" s="42">
        <v>781.7101239205435</v>
      </c>
      <c r="H336" s="42">
        <v>732.4401239205436</v>
      </c>
      <c r="I336" s="42">
        <v>875.6701239205435</v>
      </c>
      <c r="J336" s="42">
        <v>728.9501239205435</v>
      </c>
      <c r="K336" s="42">
        <v>762.8601239205435</v>
      </c>
      <c r="L336" s="42">
        <v>768.9001239205435</v>
      </c>
      <c r="M336" s="42">
        <v>779.7001239205435</v>
      </c>
      <c r="N336" s="42">
        <v>858.8301239205435</v>
      </c>
      <c r="O336" s="42">
        <v>898.5501239205435</v>
      </c>
      <c r="P336" s="42">
        <v>871.2001239205435</v>
      </c>
      <c r="Q336" s="42">
        <v>916.8101239205436</v>
      </c>
      <c r="R336" s="42">
        <v>1017.2901239205435</v>
      </c>
      <c r="S336" s="42">
        <v>1254.0501239205437</v>
      </c>
      <c r="T336" s="42">
        <v>937.8201239205436</v>
      </c>
      <c r="U336" s="42">
        <v>928.4501239205435</v>
      </c>
      <c r="V336" s="42">
        <v>911.8301239205435</v>
      </c>
      <c r="W336" s="42">
        <v>946.4001239205435</v>
      </c>
      <c r="X336" s="42">
        <v>931.2901239205435</v>
      </c>
      <c r="Y336" s="42">
        <v>819.8501239205435</v>
      </c>
    </row>
    <row r="337" spans="1:25" ht="15.75" customHeight="1">
      <c r="A337" s="41">
        <f t="shared" si="8"/>
        <v>43141</v>
      </c>
      <c r="B337" s="42">
        <v>696.8901239205435</v>
      </c>
      <c r="C337" s="42">
        <v>718.8901239205435</v>
      </c>
      <c r="D337" s="42">
        <v>752.8001239205435</v>
      </c>
      <c r="E337" s="42">
        <v>775.9001239205435</v>
      </c>
      <c r="F337" s="42">
        <v>783.7001239205435</v>
      </c>
      <c r="G337" s="42">
        <v>765.2901239205435</v>
      </c>
      <c r="H337" s="42">
        <v>710.2801239205435</v>
      </c>
      <c r="I337" s="42">
        <v>818.1901239205436</v>
      </c>
      <c r="J337" s="42">
        <v>790.1201239205435</v>
      </c>
      <c r="K337" s="42">
        <v>775.3501239205435</v>
      </c>
      <c r="L337" s="42">
        <v>783.9901239205435</v>
      </c>
      <c r="M337" s="42">
        <v>768.4001239205435</v>
      </c>
      <c r="N337" s="42">
        <v>765.5101239205435</v>
      </c>
      <c r="O337" s="42">
        <v>762.3301239205435</v>
      </c>
      <c r="P337" s="42">
        <v>807.0201239205435</v>
      </c>
      <c r="Q337" s="42">
        <v>748.3901239205435</v>
      </c>
      <c r="R337" s="42">
        <v>849.3601239205435</v>
      </c>
      <c r="S337" s="42">
        <v>1152.6101239205436</v>
      </c>
      <c r="T337" s="42">
        <v>873.2401239205435</v>
      </c>
      <c r="U337" s="42">
        <v>881.2901239205435</v>
      </c>
      <c r="V337" s="42">
        <v>880.4601239205435</v>
      </c>
      <c r="W337" s="42">
        <v>1028.1501239205436</v>
      </c>
      <c r="X337" s="42">
        <v>1035.3101239205437</v>
      </c>
      <c r="Y337" s="42">
        <v>801.3201239205436</v>
      </c>
    </row>
    <row r="338" spans="1:25" ht="15.75" customHeight="1">
      <c r="A338" s="41">
        <f t="shared" si="8"/>
        <v>43142</v>
      </c>
      <c r="B338" s="42">
        <v>720.8101239205436</v>
      </c>
      <c r="C338" s="42">
        <v>735.2701239205435</v>
      </c>
      <c r="D338" s="42">
        <v>768.6001239205435</v>
      </c>
      <c r="E338" s="42">
        <v>794.9301239205435</v>
      </c>
      <c r="F338" s="42">
        <v>809.6701239205435</v>
      </c>
      <c r="G338" s="42">
        <v>787.2401239205435</v>
      </c>
      <c r="H338" s="42">
        <v>718.4101239205435</v>
      </c>
      <c r="I338" s="42">
        <v>717.2201239205435</v>
      </c>
      <c r="J338" s="42">
        <v>751.7701239205435</v>
      </c>
      <c r="K338" s="42">
        <v>788.6801239205435</v>
      </c>
      <c r="L338" s="42">
        <v>831.8101239205436</v>
      </c>
      <c r="M338" s="42">
        <v>844.9801239205435</v>
      </c>
      <c r="N338" s="42">
        <v>871.1001239205435</v>
      </c>
      <c r="O338" s="42">
        <v>869.7701239205435</v>
      </c>
      <c r="P338" s="42">
        <v>804.6201239205435</v>
      </c>
      <c r="Q338" s="42">
        <v>816.9001239205435</v>
      </c>
      <c r="R338" s="42">
        <v>858.6901239205436</v>
      </c>
      <c r="S338" s="42">
        <v>1136.5001239205437</v>
      </c>
      <c r="T338" s="42">
        <v>1025.5601239205437</v>
      </c>
      <c r="U338" s="42">
        <v>883.0101239205435</v>
      </c>
      <c r="V338" s="42">
        <v>901.7601239205435</v>
      </c>
      <c r="W338" s="42">
        <v>1083.5501239205437</v>
      </c>
      <c r="X338" s="42">
        <v>998.3301239205435</v>
      </c>
      <c r="Y338" s="42">
        <v>804.6101239205435</v>
      </c>
    </row>
    <row r="339" spans="1:25" ht="15.75" customHeight="1">
      <c r="A339" s="41">
        <f t="shared" si="8"/>
        <v>43143</v>
      </c>
      <c r="B339" s="42">
        <v>710.4401239205436</v>
      </c>
      <c r="C339" s="42">
        <v>731.2601239205435</v>
      </c>
      <c r="D339" s="42">
        <v>765.5201239205435</v>
      </c>
      <c r="E339" s="42">
        <v>791.2101239205435</v>
      </c>
      <c r="F339" s="42">
        <v>808.9201239205435</v>
      </c>
      <c r="G339" s="42">
        <v>786.9401239205436</v>
      </c>
      <c r="H339" s="42">
        <v>732.1101239205435</v>
      </c>
      <c r="I339" s="42">
        <v>875.6801239205435</v>
      </c>
      <c r="J339" s="42">
        <v>773.9601239205435</v>
      </c>
      <c r="K339" s="42">
        <v>825.7201239205435</v>
      </c>
      <c r="L339" s="42">
        <v>874.1201239205435</v>
      </c>
      <c r="M339" s="42">
        <v>864.2201239205435</v>
      </c>
      <c r="N339" s="42">
        <v>888.5401239205435</v>
      </c>
      <c r="O339" s="42">
        <v>860.9001239205435</v>
      </c>
      <c r="P339" s="42">
        <v>891.5501239205435</v>
      </c>
      <c r="Q339" s="42">
        <v>807.8801239205435</v>
      </c>
      <c r="R339" s="42">
        <v>854.2101239205435</v>
      </c>
      <c r="S339" s="42">
        <v>1133.3001239205437</v>
      </c>
      <c r="T339" s="42">
        <v>865.4001239205435</v>
      </c>
      <c r="U339" s="42">
        <v>860.8201239205436</v>
      </c>
      <c r="V339" s="42">
        <v>881.7801239205435</v>
      </c>
      <c r="W339" s="42">
        <v>977.1701239205435</v>
      </c>
      <c r="X339" s="42">
        <v>1010.5301239205435</v>
      </c>
      <c r="Y339" s="42">
        <v>873.8101239205436</v>
      </c>
    </row>
    <row r="340" spans="1:25" ht="15.75" customHeight="1">
      <c r="A340" s="41">
        <f t="shared" si="8"/>
        <v>43144</v>
      </c>
      <c r="B340" s="42">
        <v>713.2101239205435</v>
      </c>
      <c r="C340" s="42">
        <v>738.7501239205435</v>
      </c>
      <c r="D340" s="42">
        <v>765.5801239205435</v>
      </c>
      <c r="E340" s="42">
        <v>793.0101239205435</v>
      </c>
      <c r="F340" s="42">
        <v>808.7401239205435</v>
      </c>
      <c r="G340" s="42">
        <v>790.6101239205435</v>
      </c>
      <c r="H340" s="42">
        <v>734.5501239205435</v>
      </c>
      <c r="I340" s="42">
        <v>877.4801239205435</v>
      </c>
      <c r="J340" s="42">
        <v>723.1901239205436</v>
      </c>
      <c r="K340" s="42">
        <v>774.2401239205435</v>
      </c>
      <c r="L340" s="42">
        <v>815.4701239205435</v>
      </c>
      <c r="M340" s="42">
        <v>809.7101239205435</v>
      </c>
      <c r="N340" s="42">
        <v>826.1001239205435</v>
      </c>
      <c r="O340" s="42">
        <v>815.3601239205435</v>
      </c>
      <c r="P340" s="42">
        <v>763.2501239205435</v>
      </c>
      <c r="Q340" s="42">
        <v>763.7601239205435</v>
      </c>
      <c r="R340" s="42">
        <v>794.8501239205435</v>
      </c>
      <c r="S340" s="42">
        <v>1007.4001239205435</v>
      </c>
      <c r="T340" s="42">
        <v>807.9601239205435</v>
      </c>
      <c r="U340" s="42">
        <v>801.6001239205435</v>
      </c>
      <c r="V340" s="42">
        <v>819.7701239205435</v>
      </c>
      <c r="W340" s="42">
        <v>914.1201239205435</v>
      </c>
      <c r="X340" s="42">
        <v>905.7901239205435</v>
      </c>
      <c r="Y340" s="42">
        <v>795.6801239205435</v>
      </c>
    </row>
    <row r="341" spans="1:25" ht="15.75" customHeight="1">
      <c r="A341" s="41">
        <f t="shared" si="8"/>
        <v>43145</v>
      </c>
      <c r="B341" s="42">
        <v>682.2501239205435</v>
      </c>
      <c r="C341" s="42">
        <v>757.5701239205436</v>
      </c>
      <c r="D341" s="42">
        <v>781.0601239205436</v>
      </c>
      <c r="E341" s="42">
        <v>807.4401239205436</v>
      </c>
      <c r="F341" s="42">
        <v>819.5801239205435</v>
      </c>
      <c r="G341" s="42">
        <v>799.2101239205435</v>
      </c>
      <c r="H341" s="42">
        <v>709.0001239205435</v>
      </c>
      <c r="I341" s="42">
        <v>824.3901239205435</v>
      </c>
      <c r="J341" s="42">
        <v>712.3501239205435</v>
      </c>
      <c r="K341" s="42">
        <v>785.0901239205435</v>
      </c>
      <c r="L341" s="42">
        <v>769.0701239205436</v>
      </c>
      <c r="M341" s="42">
        <v>728.6401239205435</v>
      </c>
      <c r="N341" s="42">
        <v>772.7901239205435</v>
      </c>
      <c r="O341" s="42">
        <v>808.5401239205435</v>
      </c>
      <c r="P341" s="42">
        <v>778.6701239205435</v>
      </c>
      <c r="Q341" s="42">
        <v>781.2801239205435</v>
      </c>
      <c r="R341" s="42">
        <v>776.1601239205435</v>
      </c>
      <c r="S341" s="42">
        <v>936.9101239205435</v>
      </c>
      <c r="T341" s="42">
        <v>743.9001239205435</v>
      </c>
      <c r="U341" s="42">
        <v>767.3901239205435</v>
      </c>
      <c r="V341" s="42">
        <v>789.3501239205435</v>
      </c>
      <c r="W341" s="42">
        <v>919.6601239205435</v>
      </c>
      <c r="X341" s="42">
        <v>847.8501239205435</v>
      </c>
      <c r="Y341" s="42">
        <v>769.9601239205435</v>
      </c>
    </row>
    <row r="342" spans="1:25" ht="15.75" customHeight="1">
      <c r="A342" s="41">
        <f t="shared" si="8"/>
        <v>43146</v>
      </c>
      <c r="B342" s="42">
        <v>661.9201239205435</v>
      </c>
      <c r="C342" s="42">
        <v>723.6901239205436</v>
      </c>
      <c r="D342" s="42">
        <v>773.6901239205436</v>
      </c>
      <c r="E342" s="42">
        <v>805.1701239205435</v>
      </c>
      <c r="F342" s="42">
        <v>819.9701239205435</v>
      </c>
      <c r="G342" s="42">
        <v>786.9501239205435</v>
      </c>
      <c r="H342" s="42">
        <v>657.6801239205435</v>
      </c>
      <c r="I342" s="42">
        <v>790.8701239205435</v>
      </c>
      <c r="J342" s="42">
        <v>705.9601239205435</v>
      </c>
      <c r="K342" s="42">
        <v>793.1801239205435</v>
      </c>
      <c r="L342" s="42">
        <v>826.0301239205435</v>
      </c>
      <c r="M342" s="42">
        <v>820.9901239205435</v>
      </c>
      <c r="N342" s="42">
        <v>857.4501239205435</v>
      </c>
      <c r="O342" s="42">
        <v>874.3801239205435</v>
      </c>
      <c r="P342" s="42">
        <v>814.0401239205435</v>
      </c>
      <c r="Q342" s="42">
        <v>817.5001239205435</v>
      </c>
      <c r="R342" s="42">
        <v>868.8701239205435</v>
      </c>
      <c r="S342" s="42">
        <v>926.2901239205435</v>
      </c>
      <c r="T342" s="42">
        <v>758.4901239205435</v>
      </c>
      <c r="U342" s="42">
        <v>743.6801239205435</v>
      </c>
      <c r="V342" s="42">
        <v>748.8501239205435</v>
      </c>
      <c r="W342" s="42">
        <v>907.1301239205435</v>
      </c>
      <c r="X342" s="42">
        <v>869.9001239205435</v>
      </c>
      <c r="Y342" s="42">
        <v>762.3701239205435</v>
      </c>
    </row>
    <row r="343" spans="1:25" ht="15.75" customHeight="1">
      <c r="A343" s="41">
        <f t="shared" si="8"/>
        <v>43147</v>
      </c>
      <c r="B343" s="42">
        <v>706.3101239205436</v>
      </c>
      <c r="C343" s="42">
        <v>729.9901239205435</v>
      </c>
      <c r="D343" s="42">
        <v>779.3101239205436</v>
      </c>
      <c r="E343" s="42">
        <v>805.7001239205435</v>
      </c>
      <c r="F343" s="42">
        <v>826.8801239205435</v>
      </c>
      <c r="G343" s="42">
        <v>807.4901239205435</v>
      </c>
      <c r="H343" s="42">
        <v>710.7501239205435</v>
      </c>
      <c r="I343" s="42">
        <v>921.0201239205435</v>
      </c>
      <c r="J343" s="42">
        <v>720.9101239205435</v>
      </c>
      <c r="K343" s="42">
        <v>843.2801239205435</v>
      </c>
      <c r="L343" s="42">
        <v>879.3301239205435</v>
      </c>
      <c r="M343" s="42">
        <v>877.5801239205435</v>
      </c>
      <c r="N343" s="42">
        <v>922.6001239205435</v>
      </c>
      <c r="O343" s="42">
        <v>942.1601239205435</v>
      </c>
      <c r="P343" s="42">
        <v>867.7001239205435</v>
      </c>
      <c r="Q343" s="42">
        <v>881.9101239205435</v>
      </c>
      <c r="R343" s="42">
        <v>930.6901239205436</v>
      </c>
      <c r="S343" s="42">
        <v>1121.8501239205436</v>
      </c>
      <c r="T343" s="42">
        <v>797.5301239205435</v>
      </c>
      <c r="U343" s="42">
        <v>787.7601239205435</v>
      </c>
      <c r="V343" s="42">
        <v>791.3801239205435</v>
      </c>
      <c r="W343" s="42">
        <v>944.9101239205435</v>
      </c>
      <c r="X343" s="42">
        <v>998.2501239205435</v>
      </c>
      <c r="Y343" s="42">
        <v>776.9701239205435</v>
      </c>
    </row>
    <row r="344" spans="1:25" ht="15.75" customHeight="1">
      <c r="A344" s="41">
        <f t="shared" si="8"/>
        <v>43148</v>
      </c>
      <c r="B344" s="42">
        <v>684.9201239205435</v>
      </c>
      <c r="C344" s="42">
        <v>714.3101239205436</v>
      </c>
      <c r="D344" s="42">
        <v>752.1201239205435</v>
      </c>
      <c r="E344" s="42">
        <v>780.6501239205435</v>
      </c>
      <c r="F344" s="42">
        <v>794.3001239205435</v>
      </c>
      <c r="G344" s="42">
        <v>797.5601239205436</v>
      </c>
      <c r="H344" s="42">
        <v>733.4901239205435</v>
      </c>
      <c r="I344" s="42">
        <v>794.1501239205435</v>
      </c>
      <c r="J344" s="42">
        <v>714.5801239205435</v>
      </c>
      <c r="K344" s="42">
        <v>748.9401239205436</v>
      </c>
      <c r="L344" s="42">
        <v>796.9101239205435</v>
      </c>
      <c r="M344" s="42">
        <v>809.0301239205435</v>
      </c>
      <c r="N344" s="42">
        <v>839.9601239205435</v>
      </c>
      <c r="O344" s="42">
        <v>835.0901239205435</v>
      </c>
      <c r="P344" s="42">
        <v>773.7501239205435</v>
      </c>
      <c r="Q344" s="42">
        <v>789.2801239205435</v>
      </c>
      <c r="R344" s="42">
        <v>830.7101239205435</v>
      </c>
      <c r="S344" s="42">
        <v>1114.4301239205436</v>
      </c>
      <c r="T344" s="42">
        <v>804.7301239205435</v>
      </c>
      <c r="U344" s="42">
        <v>798.8101239205436</v>
      </c>
      <c r="V344" s="42">
        <v>817.6301239205435</v>
      </c>
      <c r="W344" s="42">
        <v>924.9701239205435</v>
      </c>
      <c r="X344" s="42">
        <v>987.7501239205435</v>
      </c>
      <c r="Y344" s="42">
        <v>795.8001239205435</v>
      </c>
    </row>
    <row r="345" spans="1:25" ht="15.75" customHeight="1">
      <c r="A345" s="41">
        <f t="shared" si="8"/>
        <v>43149</v>
      </c>
      <c r="B345" s="42">
        <v>739.3501239205435</v>
      </c>
      <c r="C345" s="42">
        <v>782.5901239205435</v>
      </c>
      <c r="D345" s="42">
        <v>809.2201239205435</v>
      </c>
      <c r="E345" s="42">
        <v>837.8701239205435</v>
      </c>
      <c r="F345" s="42">
        <v>861.0601239205436</v>
      </c>
      <c r="G345" s="42">
        <v>842.4601239205435</v>
      </c>
      <c r="H345" s="42">
        <v>779.2101239205435</v>
      </c>
      <c r="I345" s="42">
        <v>849.1701239205435</v>
      </c>
      <c r="J345" s="42">
        <v>797.2301239205435</v>
      </c>
      <c r="K345" s="42">
        <v>737.1401239205435</v>
      </c>
      <c r="L345" s="42">
        <v>816.6801239205435</v>
      </c>
      <c r="M345" s="42">
        <v>877.0101239205435</v>
      </c>
      <c r="N345" s="42">
        <v>901.9401239205436</v>
      </c>
      <c r="O345" s="42">
        <v>890.1701239205435</v>
      </c>
      <c r="P345" s="42">
        <v>857.4401239205436</v>
      </c>
      <c r="Q345" s="42">
        <v>869.2901239205435</v>
      </c>
      <c r="R345" s="42">
        <v>937.2201239205435</v>
      </c>
      <c r="S345" s="42">
        <v>1119.8101239205437</v>
      </c>
      <c r="T345" s="42">
        <v>918.3001239205435</v>
      </c>
      <c r="U345" s="42">
        <v>887.8601239205435</v>
      </c>
      <c r="V345" s="42">
        <v>797.4601239205435</v>
      </c>
      <c r="W345" s="42">
        <v>916.4101239205435</v>
      </c>
      <c r="X345" s="42">
        <v>1020.6401239205435</v>
      </c>
      <c r="Y345" s="42">
        <v>870.9401239205436</v>
      </c>
    </row>
    <row r="346" spans="1:25" ht="15.75" customHeight="1">
      <c r="A346" s="41">
        <f t="shared" si="8"/>
        <v>43150</v>
      </c>
      <c r="B346" s="42">
        <v>728.6701239205435</v>
      </c>
      <c r="C346" s="42">
        <v>752.2901239205435</v>
      </c>
      <c r="D346" s="42">
        <v>795.8901239205435</v>
      </c>
      <c r="E346" s="42">
        <v>820.9901239205435</v>
      </c>
      <c r="F346" s="42">
        <v>832.6101239205435</v>
      </c>
      <c r="G346" s="42">
        <v>811.6301239205435</v>
      </c>
      <c r="H346" s="42">
        <v>713.4101239205435</v>
      </c>
      <c r="I346" s="42">
        <v>863.1501239205435</v>
      </c>
      <c r="J346" s="42">
        <v>759.9401239205436</v>
      </c>
      <c r="K346" s="42">
        <v>801.7501239205435</v>
      </c>
      <c r="L346" s="42">
        <v>820.3901239205435</v>
      </c>
      <c r="M346" s="42">
        <v>857.1901239205436</v>
      </c>
      <c r="N346" s="42">
        <v>911.1901239205436</v>
      </c>
      <c r="O346" s="42">
        <v>907.9101239205435</v>
      </c>
      <c r="P346" s="42">
        <v>865.8801239205435</v>
      </c>
      <c r="Q346" s="42">
        <v>920.0201239205435</v>
      </c>
      <c r="R346" s="42">
        <v>970.8001239205435</v>
      </c>
      <c r="S346" s="42">
        <v>1127.5501239205437</v>
      </c>
      <c r="T346" s="42">
        <v>804.0801239205435</v>
      </c>
      <c r="U346" s="42">
        <v>787.0901239205435</v>
      </c>
      <c r="V346" s="42">
        <v>783.3601239205435</v>
      </c>
      <c r="W346" s="42">
        <v>911.5701239205436</v>
      </c>
      <c r="X346" s="42">
        <v>898.1201239205435</v>
      </c>
      <c r="Y346" s="42">
        <v>796.5801239205435</v>
      </c>
    </row>
    <row r="347" spans="1:25" ht="15.75" customHeight="1">
      <c r="A347" s="41">
        <f t="shared" si="8"/>
        <v>43151</v>
      </c>
      <c r="B347" s="42">
        <v>686.8801239205435</v>
      </c>
      <c r="C347" s="42">
        <v>750.1601239205435</v>
      </c>
      <c r="D347" s="42">
        <v>793.0801239205435</v>
      </c>
      <c r="E347" s="42">
        <v>818.5001239205435</v>
      </c>
      <c r="F347" s="42">
        <v>830.3001239205435</v>
      </c>
      <c r="G347" s="42">
        <v>808.6301239205435</v>
      </c>
      <c r="H347" s="42">
        <v>705.5001239205435</v>
      </c>
      <c r="I347" s="42">
        <v>861.5001239205435</v>
      </c>
      <c r="J347" s="42">
        <v>722.0201239205435</v>
      </c>
      <c r="K347" s="42">
        <v>806.7301239205435</v>
      </c>
      <c r="L347" s="42">
        <v>771.3601239205435</v>
      </c>
      <c r="M347" s="42">
        <v>862.2801239205435</v>
      </c>
      <c r="N347" s="42">
        <v>919.2101239205435</v>
      </c>
      <c r="O347" s="42">
        <v>914.7901239205435</v>
      </c>
      <c r="P347" s="42">
        <v>805.8601239205435</v>
      </c>
      <c r="Q347" s="42">
        <v>928.6501239205435</v>
      </c>
      <c r="R347" s="42">
        <v>890.5301239205435</v>
      </c>
      <c r="S347" s="42">
        <v>1152.9401239205436</v>
      </c>
      <c r="T347" s="42">
        <v>784.8501239205435</v>
      </c>
      <c r="U347" s="42">
        <v>783.3401239205435</v>
      </c>
      <c r="V347" s="42">
        <v>789.8401239205435</v>
      </c>
      <c r="W347" s="42">
        <v>913.4301239205435</v>
      </c>
      <c r="X347" s="42">
        <v>901.4301239205435</v>
      </c>
      <c r="Y347" s="42">
        <v>799.3301239205435</v>
      </c>
    </row>
    <row r="348" spans="1:25" ht="15.75" customHeight="1">
      <c r="A348" s="41">
        <f t="shared" si="8"/>
        <v>43152</v>
      </c>
      <c r="B348" s="42">
        <v>674.8501239205435</v>
      </c>
      <c r="C348" s="42">
        <v>729.1601239205435</v>
      </c>
      <c r="D348" s="42">
        <v>769.8001239205435</v>
      </c>
      <c r="E348" s="42">
        <v>796.7201239205435</v>
      </c>
      <c r="F348" s="42">
        <v>811.9501239205435</v>
      </c>
      <c r="G348" s="42">
        <v>785.8601239205435</v>
      </c>
      <c r="H348" s="42">
        <v>712.4101239205435</v>
      </c>
      <c r="I348" s="42">
        <v>859.5001239205435</v>
      </c>
      <c r="J348" s="42">
        <v>731.6301239205435</v>
      </c>
      <c r="K348" s="42">
        <v>850.0001239205435</v>
      </c>
      <c r="L348" s="42">
        <v>837.5301239205435</v>
      </c>
      <c r="M348" s="42">
        <v>926.2001239205435</v>
      </c>
      <c r="N348" s="42">
        <v>816.6601239205435</v>
      </c>
      <c r="O348" s="42">
        <v>805.5301239205435</v>
      </c>
      <c r="P348" s="42">
        <v>800.5601239205436</v>
      </c>
      <c r="Q348" s="42">
        <v>755.9301239205435</v>
      </c>
      <c r="R348" s="42">
        <v>825.3601239205435</v>
      </c>
      <c r="S348" s="42">
        <v>1125.0801239205437</v>
      </c>
      <c r="T348" s="42">
        <v>783.8201239205436</v>
      </c>
      <c r="U348" s="42">
        <v>785.9601239205435</v>
      </c>
      <c r="V348" s="42">
        <v>804.8601239205435</v>
      </c>
      <c r="W348" s="42">
        <v>917.7001239205435</v>
      </c>
      <c r="X348" s="42">
        <v>996.7101239205435</v>
      </c>
      <c r="Y348" s="42">
        <v>849.8801239205435</v>
      </c>
    </row>
    <row r="349" spans="1:25" ht="15.75" customHeight="1">
      <c r="A349" s="41">
        <f t="shared" si="8"/>
        <v>43153</v>
      </c>
      <c r="B349" s="42">
        <v>681.9101239205435</v>
      </c>
      <c r="C349" s="42">
        <v>744.6201239205435</v>
      </c>
      <c r="D349" s="42">
        <v>791.2901239205435</v>
      </c>
      <c r="E349" s="42">
        <v>819.4701239205435</v>
      </c>
      <c r="F349" s="42">
        <v>832.1601239205435</v>
      </c>
      <c r="G349" s="42">
        <v>806.8701239205435</v>
      </c>
      <c r="H349" s="42">
        <v>725.8601239205435</v>
      </c>
      <c r="I349" s="42">
        <v>820.2801239205435</v>
      </c>
      <c r="J349" s="42">
        <v>692.0601239205436</v>
      </c>
      <c r="K349" s="42">
        <v>796.6701239205435</v>
      </c>
      <c r="L349" s="42">
        <v>808.8001239205435</v>
      </c>
      <c r="M349" s="42">
        <v>875.1601239205435</v>
      </c>
      <c r="N349" s="42">
        <v>852.8601239205435</v>
      </c>
      <c r="O349" s="42">
        <v>834.0301239205435</v>
      </c>
      <c r="P349" s="42">
        <v>818.1101239205435</v>
      </c>
      <c r="Q349" s="42">
        <v>756.5401239205435</v>
      </c>
      <c r="R349" s="42">
        <v>792.8101239205436</v>
      </c>
      <c r="S349" s="42">
        <v>1084.4601239205435</v>
      </c>
      <c r="T349" s="42">
        <v>830.7901239205435</v>
      </c>
      <c r="U349" s="42">
        <v>830.8401239205435</v>
      </c>
      <c r="V349" s="42">
        <v>853.3001239205435</v>
      </c>
      <c r="W349" s="42">
        <v>985.9301239205435</v>
      </c>
      <c r="X349" s="42">
        <v>964.6601239205435</v>
      </c>
      <c r="Y349" s="42">
        <v>757.9401239205436</v>
      </c>
    </row>
    <row r="350" spans="1:25" ht="15.75" customHeight="1">
      <c r="A350" s="41">
        <f t="shared" si="8"/>
        <v>43154</v>
      </c>
      <c r="B350" s="42">
        <v>696.8801239205435</v>
      </c>
      <c r="C350" s="42">
        <v>751.3601239205435</v>
      </c>
      <c r="D350" s="42">
        <v>783.5401239205435</v>
      </c>
      <c r="E350" s="42">
        <v>813.2401239205435</v>
      </c>
      <c r="F350" s="42">
        <v>825.9901239205435</v>
      </c>
      <c r="G350" s="42">
        <v>797.5201239205435</v>
      </c>
      <c r="H350" s="42">
        <v>752.6101239205435</v>
      </c>
      <c r="I350" s="42">
        <v>789.6401239205435</v>
      </c>
      <c r="J350" s="42">
        <v>746.1001239205435</v>
      </c>
      <c r="K350" s="42">
        <v>769.1301239205435</v>
      </c>
      <c r="L350" s="42">
        <v>853.4101239205435</v>
      </c>
      <c r="M350" s="42">
        <v>762.7501239205435</v>
      </c>
      <c r="N350" s="42">
        <v>744.5001239205435</v>
      </c>
      <c r="O350" s="42">
        <v>738.3501239205435</v>
      </c>
      <c r="P350" s="42">
        <v>730.5601239205436</v>
      </c>
      <c r="Q350" s="42">
        <v>769.7701239205435</v>
      </c>
      <c r="R350" s="42">
        <v>884.8901239205435</v>
      </c>
      <c r="S350" s="42">
        <v>1042.1201239205436</v>
      </c>
      <c r="T350" s="42">
        <v>805.0701239205436</v>
      </c>
      <c r="U350" s="42">
        <v>818.6801239205435</v>
      </c>
      <c r="V350" s="42">
        <v>843.0101239205435</v>
      </c>
      <c r="W350" s="42">
        <v>982.9501239205435</v>
      </c>
      <c r="X350" s="42">
        <v>947.4401239205436</v>
      </c>
      <c r="Y350" s="42">
        <v>825.3701239205435</v>
      </c>
    </row>
    <row r="351" spans="1:25" ht="15.75" customHeight="1">
      <c r="A351" s="41">
        <f t="shared" si="8"/>
        <v>43155</v>
      </c>
      <c r="B351" s="42">
        <v>728.0601239205436</v>
      </c>
      <c r="C351" s="42">
        <v>777.7701239205435</v>
      </c>
      <c r="D351" s="42">
        <v>821.9801239205435</v>
      </c>
      <c r="E351" s="42">
        <v>854.3501239205435</v>
      </c>
      <c r="F351" s="42">
        <v>876.8001239205435</v>
      </c>
      <c r="G351" s="42">
        <v>856.6101239205435</v>
      </c>
      <c r="H351" s="42">
        <v>869.6001239205435</v>
      </c>
      <c r="I351" s="42">
        <v>864.8201239205436</v>
      </c>
      <c r="J351" s="42">
        <v>859.5901239205435</v>
      </c>
      <c r="K351" s="42">
        <v>766.7101239205435</v>
      </c>
      <c r="L351" s="42">
        <v>756.6201239205435</v>
      </c>
      <c r="M351" s="42">
        <v>724.8901239205435</v>
      </c>
      <c r="N351" s="42">
        <v>749.3801239205435</v>
      </c>
      <c r="O351" s="42">
        <v>772.1301239205435</v>
      </c>
      <c r="P351" s="42">
        <v>804.1301239205435</v>
      </c>
      <c r="Q351" s="42">
        <v>846.2401239205435</v>
      </c>
      <c r="R351" s="42">
        <v>892.5901239205435</v>
      </c>
      <c r="S351" s="42">
        <v>1024.8901239205436</v>
      </c>
      <c r="T351" s="42">
        <v>820.5901239205435</v>
      </c>
      <c r="U351" s="42">
        <v>822.0301239205435</v>
      </c>
      <c r="V351" s="42">
        <v>824.4901239205435</v>
      </c>
      <c r="W351" s="42">
        <v>956.4601239205435</v>
      </c>
      <c r="X351" s="42">
        <v>975.6201239205435</v>
      </c>
      <c r="Y351" s="42">
        <v>784.8901239205435</v>
      </c>
    </row>
    <row r="352" spans="1:25" ht="15.75" customHeight="1">
      <c r="A352" s="41">
        <f t="shared" si="8"/>
        <v>43156</v>
      </c>
      <c r="B352" s="42">
        <v>698.8701239205435</v>
      </c>
      <c r="C352" s="42">
        <v>767.5901239205435</v>
      </c>
      <c r="D352" s="42">
        <v>811.0801239205435</v>
      </c>
      <c r="E352" s="42">
        <v>835.1801239205435</v>
      </c>
      <c r="F352" s="42">
        <v>858.2101239205435</v>
      </c>
      <c r="G352" s="42">
        <v>842.7801239205435</v>
      </c>
      <c r="H352" s="42">
        <v>806.1401239205435</v>
      </c>
      <c r="I352" s="42">
        <v>801.9301239205435</v>
      </c>
      <c r="J352" s="42">
        <v>835.7001239205435</v>
      </c>
      <c r="K352" s="42">
        <v>749.5001239205435</v>
      </c>
      <c r="L352" s="42">
        <v>792.2501239205435</v>
      </c>
      <c r="M352" s="42">
        <v>735.8301239205435</v>
      </c>
      <c r="N352" s="42">
        <v>732.4601239205435</v>
      </c>
      <c r="O352" s="42">
        <v>811.5901239205435</v>
      </c>
      <c r="P352" s="42">
        <v>825.0501239205435</v>
      </c>
      <c r="Q352" s="42">
        <v>863.9101239205435</v>
      </c>
      <c r="R352" s="42">
        <v>909.5901239205435</v>
      </c>
      <c r="S352" s="42">
        <v>1020.6701239205435</v>
      </c>
      <c r="T352" s="42">
        <v>822.1701239205435</v>
      </c>
      <c r="U352" s="42">
        <v>820.7801239205435</v>
      </c>
      <c r="V352" s="42">
        <v>827.6001239205435</v>
      </c>
      <c r="W352" s="42">
        <v>939.0401239205435</v>
      </c>
      <c r="X352" s="42">
        <v>982.7001239205435</v>
      </c>
      <c r="Y352" s="42">
        <v>791.8801239205435</v>
      </c>
    </row>
    <row r="353" spans="1:25" ht="15.75" customHeight="1">
      <c r="A353" s="41">
        <f t="shared" si="8"/>
        <v>43157</v>
      </c>
      <c r="B353" s="42">
        <v>715.4301239205435</v>
      </c>
      <c r="C353" s="42">
        <v>759.2101239205435</v>
      </c>
      <c r="D353" s="42">
        <v>792.7901239205435</v>
      </c>
      <c r="E353" s="42">
        <v>824.5301239205435</v>
      </c>
      <c r="F353" s="42">
        <v>836.9401239205436</v>
      </c>
      <c r="G353" s="42">
        <v>804.9401239205436</v>
      </c>
      <c r="H353" s="42">
        <v>736.4301239205435</v>
      </c>
      <c r="I353" s="42">
        <v>885.9001239205435</v>
      </c>
      <c r="J353" s="42">
        <v>763.8001239205435</v>
      </c>
      <c r="K353" s="42">
        <v>831.1201239205435</v>
      </c>
      <c r="L353" s="42">
        <v>791.7601239205435</v>
      </c>
      <c r="M353" s="42">
        <v>790.2901239205435</v>
      </c>
      <c r="N353" s="42">
        <v>826.0601239205436</v>
      </c>
      <c r="O353" s="42">
        <v>799.8601239205435</v>
      </c>
      <c r="P353" s="42">
        <v>811.4501239205435</v>
      </c>
      <c r="Q353" s="42">
        <v>809.0401239205435</v>
      </c>
      <c r="R353" s="42">
        <v>795.5801239205435</v>
      </c>
      <c r="S353" s="42">
        <v>1032.9601239205435</v>
      </c>
      <c r="T353" s="42">
        <v>808.0101239205435</v>
      </c>
      <c r="U353" s="42">
        <v>810.3201239205436</v>
      </c>
      <c r="V353" s="42">
        <v>812.9301239205435</v>
      </c>
      <c r="W353" s="42">
        <v>934.0301239205435</v>
      </c>
      <c r="X353" s="42">
        <v>992.5001239205435</v>
      </c>
      <c r="Y353" s="42">
        <v>788.5701239205436</v>
      </c>
    </row>
    <row r="354" spans="1:25" ht="15.75" customHeight="1">
      <c r="A354" s="41">
        <f t="shared" si="8"/>
        <v>43158</v>
      </c>
      <c r="B354" s="42">
        <v>698.3601239205435</v>
      </c>
      <c r="C354" s="42">
        <v>746.8401239205435</v>
      </c>
      <c r="D354" s="42">
        <v>792.4601239205435</v>
      </c>
      <c r="E354" s="42">
        <v>824.7701239205435</v>
      </c>
      <c r="F354" s="42">
        <v>839.3201239205436</v>
      </c>
      <c r="G354" s="42">
        <v>801.9901239205435</v>
      </c>
      <c r="H354" s="42">
        <v>738.3201239205436</v>
      </c>
      <c r="I354" s="42">
        <v>835.0401239205435</v>
      </c>
      <c r="J354" s="42">
        <v>712.2301239205435</v>
      </c>
      <c r="K354" s="42">
        <v>713.3801239205435</v>
      </c>
      <c r="L354" s="42">
        <v>728.8201239205436</v>
      </c>
      <c r="M354" s="42">
        <v>727.4501239205435</v>
      </c>
      <c r="N354" s="42">
        <v>718.8501239205435</v>
      </c>
      <c r="O354" s="42">
        <v>777.0101239205435</v>
      </c>
      <c r="P354" s="42">
        <v>750.5101239205435</v>
      </c>
      <c r="Q354" s="42">
        <v>764.1201239205435</v>
      </c>
      <c r="R354" s="42">
        <v>803.7801239205435</v>
      </c>
      <c r="S354" s="42">
        <v>937.1401239205435</v>
      </c>
      <c r="T354" s="42">
        <v>776.1001239205435</v>
      </c>
      <c r="U354" s="42">
        <v>770.6401239205435</v>
      </c>
      <c r="V354" s="42">
        <v>778.0701239205436</v>
      </c>
      <c r="W354" s="42">
        <v>898.2501239205435</v>
      </c>
      <c r="X354" s="42">
        <v>906.6601239205435</v>
      </c>
      <c r="Y354" s="42">
        <v>787.6401239205435</v>
      </c>
    </row>
    <row r="355" spans="1:25" ht="15.75" customHeight="1">
      <c r="A355" s="41">
        <f t="shared" si="8"/>
        <v>43159</v>
      </c>
      <c r="B355" s="42">
        <v>711.9901239205435</v>
      </c>
      <c r="C355" s="42">
        <v>778.8501239205435</v>
      </c>
      <c r="D355" s="42">
        <v>835.6401239205435</v>
      </c>
      <c r="E355" s="42">
        <v>867.1401239205435</v>
      </c>
      <c r="F355" s="42">
        <v>878.4501239205435</v>
      </c>
      <c r="G355" s="42">
        <v>844.6601239205435</v>
      </c>
      <c r="H355" s="42">
        <v>793.6701239205435</v>
      </c>
      <c r="I355" s="42">
        <v>745.8801239205435</v>
      </c>
      <c r="J355" s="42">
        <v>793.5801239205435</v>
      </c>
      <c r="K355" s="42">
        <v>751.7801239205435</v>
      </c>
      <c r="L355" s="42">
        <v>751.4101239205435</v>
      </c>
      <c r="M355" s="42">
        <v>746.6401239205435</v>
      </c>
      <c r="N355" s="42">
        <v>754.0601239205436</v>
      </c>
      <c r="O355" s="42">
        <v>743.8301239205435</v>
      </c>
      <c r="P355" s="42">
        <v>733.7001239205435</v>
      </c>
      <c r="Q355" s="42">
        <v>748.9201239205435</v>
      </c>
      <c r="R355" s="42">
        <v>803.1701239205435</v>
      </c>
      <c r="S355" s="42">
        <v>908.7801239205435</v>
      </c>
      <c r="T355" s="42">
        <v>811.8201239205436</v>
      </c>
      <c r="U355" s="42">
        <v>821.7201239205435</v>
      </c>
      <c r="V355" s="42">
        <v>845.9401239205436</v>
      </c>
      <c r="W355" s="42">
        <v>941.3101239205436</v>
      </c>
      <c r="X355" s="42">
        <v>842.7701239205435</v>
      </c>
      <c r="Y355" s="42">
        <v>742.1601239205435</v>
      </c>
    </row>
    <row r="356" spans="1:25" ht="15.75" customHeight="1">
      <c r="A356" s="41"/>
      <c r="B356" s="42"/>
      <c r="C356" s="42"/>
      <c r="D356" s="42"/>
      <c r="E356" s="42"/>
      <c r="F356" s="42"/>
      <c r="G356" s="42"/>
      <c r="H356" s="42"/>
      <c r="I356" s="42"/>
      <c r="J356" s="42"/>
      <c r="K356" s="42"/>
      <c r="L356" s="42"/>
      <c r="M356" s="42"/>
      <c r="N356" s="42"/>
      <c r="O356" s="42"/>
      <c r="P356" s="42"/>
      <c r="Q356" s="42"/>
      <c r="R356" s="42"/>
      <c r="S356" s="42"/>
      <c r="T356" s="42"/>
      <c r="U356" s="42"/>
      <c r="V356" s="42"/>
      <c r="W356" s="42"/>
      <c r="X356" s="42"/>
      <c r="Y356" s="42"/>
    </row>
    <row r="357" spans="1:25" ht="15.75" customHeight="1">
      <c r="A357" s="41"/>
      <c r="B357" s="42"/>
      <c r="C357" s="42"/>
      <c r="D357" s="42"/>
      <c r="E357" s="42"/>
      <c r="F357" s="42"/>
      <c r="G357" s="42"/>
      <c r="H357" s="42"/>
      <c r="I357" s="42"/>
      <c r="J357" s="42"/>
      <c r="K357" s="42"/>
      <c r="L357" s="42"/>
      <c r="M357" s="42"/>
      <c r="N357" s="42"/>
      <c r="O357" s="42"/>
      <c r="P357" s="42"/>
      <c r="Q357" s="42"/>
      <c r="R357" s="42"/>
      <c r="S357" s="42"/>
      <c r="T357" s="42"/>
      <c r="U357" s="42"/>
      <c r="V357" s="42"/>
      <c r="W357" s="42"/>
      <c r="X357" s="42"/>
      <c r="Y357" s="42"/>
    </row>
    <row r="358" spans="1:25" ht="15.75" customHeight="1">
      <c r="A358" s="41"/>
      <c r="B358" s="47"/>
      <c r="C358" s="47"/>
      <c r="D358" s="47"/>
      <c r="E358" s="47"/>
      <c r="F358" s="47"/>
      <c r="G358" s="47"/>
      <c r="H358" s="47"/>
      <c r="I358" s="47"/>
      <c r="J358" s="47"/>
      <c r="K358" s="47"/>
      <c r="L358" s="47"/>
      <c r="M358" s="47"/>
      <c r="N358" s="47"/>
      <c r="O358" s="47"/>
      <c r="P358" s="47"/>
      <c r="Q358" s="47"/>
      <c r="R358" s="47"/>
      <c r="S358" s="47"/>
      <c r="T358" s="47"/>
      <c r="U358" s="47"/>
      <c r="V358" s="47"/>
      <c r="W358" s="47"/>
      <c r="X358" s="47"/>
      <c r="Y358" s="47"/>
    </row>
    <row r="359" spans="1:25" ht="15.75" customHeight="1">
      <c r="A359" s="37" t="s">
        <v>78</v>
      </c>
      <c r="B359" s="38"/>
      <c r="C359" s="40" t="s">
        <v>108</v>
      </c>
      <c r="D359" s="38"/>
      <c r="E359" s="38"/>
      <c r="F359" s="38"/>
      <c r="G359" s="38"/>
      <c r="H359" s="38"/>
      <c r="I359" s="38"/>
      <c r="J359" s="38"/>
      <c r="K359" s="38"/>
      <c r="L359" s="38"/>
      <c r="M359" s="38"/>
      <c r="N359" s="38"/>
      <c r="O359" s="38"/>
      <c r="P359" s="38"/>
      <c r="R359" s="38"/>
      <c r="T359" s="38"/>
      <c r="V359" s="38"/>
      <c r="X359" s="38"/>
      <c r="Y359" s="38"/>
    </row>
    <row r="360" spans="1:25" ht="15.75" customHeight="1">
      <c r="A360" s="37" t="s">
        <v>80</v>
      </c>
      <c r="B360" s="38"/>
      <c r="C360" s="38"/>
      <c r="D360" s="38"/>
      <c r="E360" s="38"/>
      <c r="F360" s="38"/>
      <c r="G360" s="40" t="str">
        <f>G323</f>
        <v>от 670 кВт до 10 мВт</v>
      </c>
      <c r="H360" s="38"/>
      <c r="I360" s="38"/>
      <c r="J360" s="38"/>
      <c r="K360" s="38"/>
      <c r="L360" s="38"/>
      <c r="M360" s="38"/>
      <c r="N360" s="38"/>
      <c r="O360" s="38"/>
      <c r="P360" s="38"/>
      <c r="Q360" s="38"/>
      <c r="R360" s="38"/>
      <c r="S360" s="38"/>
      <c r="T360" s="38"/>
      <c r="U360" s="38"/>
      <c r="V360" s="38"/>
      <c r="W360" s="38"/>
      <c r="X360" s="38"/>
      <c r="Y360" s="38"/>
    </row>
    <row r="361" spans="1:25" ht="15.75" customHeight="1">
      <c r="A361" s="89" t="s">
        <v>82</v>
      </c>
      <c r="B361" s="92" t="s">
        <v>83</v>
      </c>
      <c r="C361" s="93"/>
      <c r="D361" s="93"/>
      <c r="E361" s="93"/>
      <c r="F361" s="93"/>
      <c r="G361" s="93"/>
      <c r="H361" s="93"/>
      <c r="I361" s="93"/>
      <c r="J361" s="93"/>
      <c r="K361" s="93"/>
      <c r="L361" s="93"/>
      <c r="M361" s="93"/>
      <c r="N361" s="93"/>
      <c r="O361" s="93"/>
      <c r="P361" s="93"/>
      <c r="Q361" s="93"/>
      <c r="R361" s="93"/>
      <c r="S361" s="93"/>
      <c r="T361" s="93"/>
      <c r="U361" s="93"/>
      <c r="V361" s="93"/>
      <c r="W361" s="93"/>
      <c r="X361" s="93"/>
      <c r="Y361" s="94"/>
    </row>
    <row r="362" spans="1:25" ht="15.75" customHeight="1">
      <c r="A362" s="90"/>
      <c r="B362" s="95"/>
      <c r="C362" s="96"/>
      <c r="D362" s="96"/>
      <c r="E362" s="96"/>
      <c r="F362" s="96"/>
      <c r="G362" s="96"/>
      <c r="H362" s="96"/>
      <c r="I362" s="96"/>
      <c r="J362" s="96"/>
      <c r="K362" s="96"/>
      <c r="L362" s="96"/>
      <c r="M362" s="96"/>
      <c r="N362" s="96"/>
      <c r="O362" s="96"/>
      <c r="P362" s="96"/>
      <c r="Q362" s="96"/>
      <c r="R362" s="96"/>
      <c r="S362" s="96"/>
      <c r="T362" s="96"/>
      <c r="U362" s="96"/>
      <c r="V362" s="96"/>
      <c r="W362" s="96"/>
      <c r="X362" s="96"/>
      <c r="Y362" s="97"/>
    </row>
    <row r="363" spans="1:25" ht="15.75" customHeight="1">
      <c r="A363" s="90"/>
      <c r="B363" s="98" t="s">
        <v>84</v>
      </c>
      <c r="C363" s="98" t="s">
        <v>85</v>
      </c>
      <c r="D363" s="98" t="s">
        <v>86</v>
      </c>
      <c r="E363" s="98" t="s">
        <v>87</v>
      </c>
      <c r="F363" s="98" t="s">
        <v>88</v>
      </c>
      <c r="G363" s="98" t="s">
        <v>89</v>
      </c>
      <c r="H363" s="98" t="s">
        <v>90</v>
      </c>
      <c r="I363" s="98" t="s">
        <v>91</v>
      </c>
      <c r="J363" s="98" t="s">
        <v>92</v>
      </c>
      <c r="K363" s="98" t="s">
        <v>93</v>
      </c>
      <c r="L363" s="98" t="s">
        <v>94</v>
      </c>
      <c r="M363" s="98" t="s">
        <v>95</v>
      </c>
      <c r="N363" s="98" t="s">
        <v>96</v>
      </c>
      <c r="O363" s="98" t="s">
        <v>97</v>
      </c>
      <c r="P363" s="98" t="s">
        <v>98</v>
      </c>
      <c r="Q363" s="98" t="s">
        <v>99</v>
      </c>
      <c r="R363" s="98" t="s">
        <v>100</v>
      </c>
      <c r="S363" s="98" t="s">
        <v>101</v>
      </c>
      <c r="T363" s="98" t="s">
        <v>102</v>
      </c>
      <c r="U363" s="98" t="s">
        <v>103</v>
      </c>
      <c r="V363" s="98" t="s">
        <v>104</v>
      </c>
      <c r="W363" s="98" t="s">
        <v>105</v>
      </c>
      <c r="X363" s="98" t="s">
        <v>106</v>
      </c>
      <c r="Y363" s="98" t="s">
        <v>107</v>
      </c>
    </row>
    <row r="364" spans="1:25" ht="15.75" customHeight="1">
      <c r="A364" s="91"/>
      <c r="B364" s="99"/>
      <c r="C364" s="99"/>
      <c r="D364" s="99"/>
      <c r="E364" s="99"/>
      <c r="F364" s="99"/>
      <c r="G364" s="99"/>
      <c r="H364" s="99"/>
      <c r="I364" s="99"/>
      <c r="J364" s="99"/>
      <c r="K364" s="99"/>
      <c r="L364" s="99"/>
      <c r="M364" s="99"/>
      <c r="N364" s="99"/>
      <c r="O364" s="99"/>
      <c r="P364" s="99"/>
      <c r="Q364" s="99"/>
      <c r="R364" s="99"/>
      <c r="S364" s="99"/>
      <c r="T364" s="99"/>
      <c r="U364" s="99"/>
      <c r="V364" s="99"/>
      <c r="W364" s="99"/>
      <c r="X364" s="99"/>
      <c r="Y364" s="99"/>
    </row>
    <row r="365" spans="1:25" ht="15.75" customHeight="1">
      <c r="A365" s="41">
        <f>A328</f>
        <v>43132</v>
      </c>
      <c r="B365" s="42">
        <v>747.3793039205435</v>
      </c>
      <c r="C365" s="42">
        <v>700.3093039205435</v>
      </c>
      <c r="D365" s="42">
        <v>708.5493039205435</v>
      </c>
      <c r="E365" s="42">
        <v>731.7693039205435</v>
      </c>
      <c r="F365" s="42">
        <v>744.0493039205435</v>
      </c>
      <c r="G365" s="42">
        <v>735.7093039205434</v>
      </c>
      <c r="H365" s="42">
        <v>775.1193039205435</v>
      </c>
      <c r="I365" s="42">
        <v>1018.1093039205435</v>
      </c>
      <c r="J365" s="42">
        <v>834.8193039205435</v>
      </c>
      <c r="K365" s="42">
        <v>775.2893039205435</v>
      </c>
      <c r="L365" s="42">
        <v>848.2193039205434</v>
      </c>
      <c r="M365" s="42">
        <v>702.7193039205434</v>
      </c>
      <c r="N365" s="42">
        <v>727.7993039205435</v>
      </c>
      <c r="O365" s="42">
        <v>700.0893039205434</v>
      </c>
      <c r="P365" s="42">
        <v>728.1193039205435</v>
      </c>
      <c r="Q365" s="42">
        <v>753.4593039205434</v>
      </c>
      <c r="R365" s="42">
        <v>883.6093039205435</v>
      </c>
      <c r="S365" s="42">
        <v>1816.7793039205435</v>
      </c>
      <c r="T365" s="42">
        <v>1174.9493039205436</v>
      </c>
      <c r="U365" s="42">
        <v>1195.6293039205436</v>
      </c>
      <c r="V365" s="42">
        <v>819.5993039205435</v>
      </c>
      <c r="W365" s="42">
        <v>778.0693039205435</v>
      </c>
      <c r="X365" s="42">
        <v>962.4293039205435</v>
      </c>
      <c r="Y365" s="42">
        <v>834.1993039205435</v>
      </c>
    </row>
    <row r="366" spans="1:25" ht="15.75" customHeight="1">
      <c r="A366" s="41">
        <f>A365+1</f>
        <v>43133</v>
      </c>
      <c r="B366" s="42">
        <v>689.8693039205435</v>
      </c>
      <c r="C366" s="42">
        <v>692.6793039205435</v>
      </c>
      <c r="D366" s="42">
        <v>727.5693039205435</v>
      </c>
      <c r="E366" s="42">
        <v>751.0293039205435</v>
      </c>
      <c r="F366" s="42">
        <v>764.2293039205435</v>
      </c>
      <c r="G366" s="42">
        <v>753.1593039205435</v>
      </c>
      <c r="H366" s="42">
        <v>749.5993039205435</v>
      </c>
      <c r="I366" s="42">
        <v>896.6993039205435</v>
      </c>
      <c r="J366" s="42">
        <v>788.0093039205435</v>
      </c>
      <c r="K366" s="42">
        <v>1065.2893039205437</v>
      </c>
      <c r="L366" s="42">
        <v>914.9793039205435</v>
      </c>
      <c r="M366" s="42">
        <v>814.9193039205435</v>
      </c>
      <c r="N366" s="42">
        <v>730.0293039205435</v>
      </c>
      <c r="O366" s="42">
        <v>721.0293039205435</v>
      </c>
      <c r="P366" s="42">
        <v>742.7193039205434</v>
      </c>
      <c r="Q366" s="42">
        <v>743.4193039205435</v>
      </c>
      <c r="R366" s="42">
        <v>883.9593039205434</v>
      </c>
      <c r="S366" s="42">
        <v>1638.6593039205436</v>
      </c>
      <c r="T366" s="42">
        <v>975.1793039205435</v>
      </c>
      <c r="U366" s="42">
        <v>765.1193039205435</v>
      </c>
      <c r="V366" s="42">
        <v>756.2393039205435</v>
      </c>
      <c r="W366" s="42">
        <v>884.2593039205435</v>
      </c>
      <c r="X366" s="42">
        <v>910.0193039205435</v>
      </c>
      <c r="Y366" s="42">
        <v>794.5593039205435</v>
      </c>
    </row>
    <row r="367" spans="1:25" ht="15.75" customHeight="1">
      <c r="A367" s="41">
        <f aca="true" t="shared" si="9" ref="A367:A395">A366+1</f>
        <v>43134</v>
      </c>
      <c r="B367" s="42">
        <v>687.7993039205435</v>
      </c>
      <c r="C367" s="42">
        <v>720.1893039205435</v>
      </c>
      <c r="D367" s="42">
        <v>744.2093039205434</v>
      </c>
      <c r="E367" s="42">
        <v>767.2993039205435</v>
      </c>
      <c r="F367" s="42">
        <v>778.3793039205435</v>
      </c>
      <c r="G367" s="42">
        <v>751.3293039205435</v>
      </c>
      <c r="H367" s="42">
        <v>738.2593039205435</v>
      </c>
      <c r="I367" s="42">
        <v>873.7693039205435</v>
      </c>
      <c r="J367" s="42">
        <v>703.9793039205435</v>
      </c>
      <c r="K367" s="42">
        <v>745.9193039205435</v>
      </c>
      <c r="L367" s="42">
        <v>736.0693039205435</v>
      </c>
      <c r="M367" s="42">
        <v>769.5793039205435</v>
      </c>
      <c r="N367" s="42">
        <v>888.2293039205435</v>
      </c>
      <c r="O367" s="42">
        <v>898.6793039205435</v>
      </c>
      <c r="P367" s="42">
        <v>890.3693039205435</v>
      </c>
      <c r="Q367" s="42">
        <v>911.3293039205435</v>
      </c>
      <c r="R367" s="42">
        <v>962.5393039205435</v>
      </c>
      <c r="S367" s="42">
        <v>1140.3793039205436</v>
      </c>
      <c r="T367" s="42">
        <v>791.6993039205435</v>
      </c>
      <c r="U367" s="42">
        <v>788.9693039205434</v>
      </c>
      <c r="V367" s="42">
        <v>786.5393039205435</v>
      </c>
      <c r="W367" s="42">
        <v>916.7193039205434</v>
      </c>
      <c r="X367" s="42">
        <v>910.0193039205435</v>
      </c>
      <c r="Y367" s="42">
        <v>798.2593039205435</v>
      </c>
    </row>
    <row r="368" spans="1:25" ht="15.75" customHeight="1">
      <c r="A368" s="41">
        <f t="shared" si="9"/>
        <v>43135</v>
      </c>
      <c r="B368" s="42">
        <v>708.5493039205435</v>
      </c>
      <c r="C368" s="42">
        <v>706.8893039205435</v>
      </c>
      <c r="D368" s="42">
        <v>740.2093039205434</v>
      </c>
      <c r="E368" s="42">
        <v>764.6493039205435</v>
      </c>
      <c r="F368" s="42">
        <v>780.0293039205435</v>
      </c>
      <c r="G368" s="42">
        <v>788.9493039205435</v>
      </c>
      <c r="H368" s="42">
        <v>750.2993039205435</v>
      </c>
      <c r="I368" s="42">
        <v>720.4993039205435</v>
      </c>
      <c r="J368" s="42">
        <v>720.2193039205434</v>
      </c>
      <c r="K368" s="42">
        <v>718.4093039205435</v>
      </c>
      <c r="L368" s="42">
        <v>709.1093039205435</v>
      </c>
      <c r="M368" s="42">
        <v>725.9593039205434</v>
      </c>
      <c r="N368" s="42">
        <v>720.3793039205435</v>
      </c>
      <c r="O368" s="42">
        <v>722.5393039205435</v>
      </c>
      <c r="P368" s="42">
        <v>735.3093039205435</v>
      </c>
      <c r="Q368" s="42">
        <v>721.3893039205435</v>
      </c>
      <c r="R368" s="42">
        <v>786.1993039205435</v>
      </c>
      <c r="S368" s="42">
        <v>1060.9893039205435</v>
      </c>
      <c r="T368" s="42">
        <v>798.1693039205435</v>
      </c>
      <c r="U368" s="42">
        <v>797.5893039205434</v>
      </c>
      <c r="V368" s="42">
        <v>825.6593039205435</v>
      </c>
      <c r="W368" s="42">
        <v>903.3393039205434</v>
      </c>
      <c r="X368" s="42">
        <v>989.9593039205434</v>
      </c>
      <c r="Y368" s="42">
        <v>870.9193039205435</v>
      </c>
    </row>
    <row r="369" spans="1:25" ht="15.75" customHeight="1">
      <c r="A369" s="41">
        <f t="shared" si="9"/>
        <v>43136</v>
      </c>
      <c r="B369" s="42">
        <v>695.0093039205435</v>
      </c>
      <c r="C369" s="42">
        <v>722.7793039205435</v>
      </c>
      <c r="D369" s="42">
        <v>757.2593039205435</v>
      </c>
      <c r="E369" s="42">
        <v>782.9993039205435</v>
      </c>
      <c r="F369" s="42">
        <v>800.1193039205435</v>
      </c>
      <c r="G369" s="42">
        <v>781.4093039205435</v>
      </c>
      <c r="H369" s="42">
        <v>718.4793039205435</v>
      </c>
      <c r="I369" s="42">
        <v>785.3593039205435</v>
      </c>
      <c r="J369" s="42">
        <v>723.5793039205435</v>
      </c>
      <c r="K369" s="42">
        <v>721.8593039205435</v>
      </c>
      <c r="L369" s="42">
        <v>726.1093039205435</v>
      </c>
      <c r="M369" s="42">
        <v>752.1393039205435</v>
      </c>
      <c r="N369" s="42">
        <v>724.4993039205435</v>
      </c>
      <c r="O369" s="42">
        <v>731.4993039205435</v>
      </c>
      <c r="P369" s="42">
        <v>759.1393039205435</v>
      </c>
      <c r="Q369" s="42">
        <v>730.0293039205435</v>
      </c>
      <c r="R369" s="42">
        <v>701.9793039205435</v>
      </c>
      <c r="S369" s="42">
        <v>906.7093039205434</v>
      </c>
      <c r="T369" s="42">
        <v>785.7493039205435</v>
      </c>
      <c r="U369" s="42">
        <v>791.0793039205435</v>
      </c>
      <c r="V369" s="42">
        <v>797.7093039205434</v>
      </c>
      <c r="W369" s="42">
        <v>916.5893039205434</v>
      </c>
      <c r="X369" s="42">
        <v>863.2093039205434</v>
      </c>
      <c r="Y369" s="42">
        <v>776.8393039205434</v>
      </c>
    </row>
    <row r="370" spans="1:25" ht="15.75" customHeight="1">
      <c r="A370" s="41">
        <f t="shared" si="9"/>
        <v>43137</v>
      </c>
      <c r="B370" s="42">
        <v>692.9093039205435</v>
      </c>
      <c r="C370" s="42">
        <v>706.0193039205435</v>
      </c>
      <c r="D370" s="42">
        <v>741.5793039205435</v>
      </c>
      <c r="E370" s="42">
        <v>765.1493039205435</v>
      </c>
      <c r="F370" s="42">
        <v>774.2593039205435</v>
      </c>
      <c r="G370" s="42">
        <v>763.3293039205435</v>
      </c>
      <c r="H370" s="42">
        <v>691.4893039205435</v>
      </c>
      <c r="I370" s="42">
        <v>822.6193039205435</v>
      </c>
      <c r="J370" s="42">
        <v>702.7793039205435</v>
      </c>
      <c r="K370" s="42">
        <v>695.4593039205434</v>
      </c>
      <c r="L370" s="42">
        <v>707.8593039205435</v>
      </c>
      <c r="M370" s="42">
        <v>731.5993039205435</v>
      </c>
      <c r="N370" s="42">
        <v>717.3293039205435</v>
      </c>
      <c r="O370" s="42">
        <v>719.8393039205434</v>
      </c>
      <c r="P370" s="42">
        <v>737.3493039205435</v>
      </c>
      <c r="Q370" s="42">
        <v>720.2493039205435</v>
      </c>
      <c r="R370" s="42">
        <v>726.1193039205435</v>
      </c>
      <c r="S370" s="42">
        <v>933.0393039205435</v>
      </c>
      <c r="T370" s="42">
        <v>775.8293039205435</v>
      </c>
      <c r="U370" s="42">
        <v>770.6693039205435</v>
      </c>
      <c r="V370" s="42">
        <v>780.5393039205435</v>
      </c>
      <c r="W370" s="42">
        <v>870.6293039205435</v>
      </c>
      <c r="X370" s="42">
        <v>880.4293039205435</v>
      </c>
      <c r="Y370" s="42">
        <v>784.5993039205435</v>
      </c>
    </row>
    <row r="371" spans="1:25" ht="15.75" customHeight="1">
      <c r="A371" s="41">
        <f t="shared" si="9"/>
        <v>43138</v>
      </c>
      <c r="B371" s="42">
        <v>685.1293039205435</v>
      </c>
      <c r="C371" s="42">
        <v>699.5893039205434</v>
      </c>
      <c r="D371" s="42">
        <v>735.5393039205435</v>
      </c>
      <c r="E371" s="42">
        <v>758.7493039205435</v>
      </c>
      <c r="F371" s="42">
        <v>775.6293039205435</v>
      </c>
      <c r="G371" s="42">
        <v>761.1293039205435</v>
      </c>
      <c r="H371" s="42">
        <v>720.4993039205435</v>
      </c>
      <c r="I371" s="42">
        <v>980.0193039205435</v>
      </c>
      <c r="J371" s="42">
        <v>775.1993039205435</v>
      </c>
      <c r="K371" s="42">
        <v>775.5193039205435</v>
      </c>
      <c r="L371" s="42">
        <v>765.4193039205435</v>
      </c>
      <c r="M371" s="42">
        <v>800.4893039205435</v>
      </c>
      <c r="N371" s="42">
        <v>829.4093039205435</v>
      </c>
      <c r="O371" s="42">
        <v>827.7493039205435</v>
      </c>
      <c r="P371" s="42">
        <v>835.7593039205435</v>
      </c>
      <c r="Q371" s="42">
        <v>829.5493039205435</v>
      </c>
      <c r="R371" s="42">
        <v>754.7393039205435</v>
      </c>
      <c r="S371" s="42">
        <v>939.6593039205435</v>
      </c>
      <c r="T371" s="42">
        <v>950.8793039205435</v>
      </c>
      <c r="U371" s="42">
        <v>942.0093039205435</v>
      </c>
      <c r="V371" s="42">
        <v>1035.9693039205436</v>
      </c>
      <c r="W371" s="42">
        <v>1125.1293039205436</v>
      </c>
      <c r="X371" s="42">
        <v>821.7793039205435</v>
      </c>
      <c r="Y371" s="42">
        <v>795.6593039205435</v>
      </c>
    </row>
    <row r="372" spans="1:25" ht="15.75" customHeight="1">
      <c r="A372" s="41">
        <f t="shared" si="9"/>
        <v>43139</v>
      </c>
      <c r="B372" s="42">
        <v>689.1093039205435</v>
      </c>
      <c r="C372" s="42">
        <v>700.5693039205435</v>
      </c>
      <c r="D372" s="42">
        <v>732.5493039205435</v>
      </c>
      <c r="E372" s="42">
        <v>754.9493039205435</v>
      </c>
      <c r="F372" s="42">
        <v>771.9893039205435</v>
      </c>
      <c r="G372" s="42">
        <v>766.5793039205435</v>
      </c>
      <c r="H372" s="42">
        <v>758.6293039205435</v>
      </c>
      <c r="I372" s="42">
        <v>910.3293039205435</v>
      </c>
      <c r="J372" s="42">
        <v>739.4293039205435</v>
      </c>
      <c r="K372" s="42">
        <v>760.2093039205434</v>
      </c>
      <c r="L372" s="42">
        <v>764.4293039205435</v>
      </c>
      <c r="M372" s="42">
        <v>803.1493039205435</v>
      </c>
      <c r="N372" s="42">
        <v>780.4193039205435</v>
      </c>
      <c r="O372" s="42">
        <v>789.4693039205434</v>
      </c>
      <c r="P372" s="42">
        <v>804.8693039205435</v>
      </c>
      <c r="Q372" s="42">
        <v>786.8793039205435</v>
      </c>
      <c r="R372" s="42">
        <v>797.9693039205434</v>
      </c>
      <c r="S372" s="42">
        <v>1148.8193039205437</v>
      </c>
      <c r="T372" s="42">
        <v>884.6793039205435</v>
      </c>
      <c r="U372" s="42">
        <v>874.4493039205435</v>
      </c>
      <c r="V372" s="42">
        <v>976.2293039205435</v>
      </c>
      <c r="W372" s="42">
        <v>1042.1593039205436</v>
      </c>
      <c r="X372" s="42">
        <v>925.8293039205435</v>
      </c>
      <c r="Y372" s="42">
        <v>832.9093039205435</v>
      </c>
    </row>
    <row r="373" spans="1:25" ht="15.75" customHeight="1">
      <c r="A373" s="41">
        <f t="shared" si="9"/>
        <v>43140</v>
      </c>
      <c r="B373" s="42">
        <v>723.8093039205435</v>
      </c>
      <c r="C373" s="42">
        <v>728.7293039205435</v>
      </c>
      <c r="D373" s="42">
        <v>762.9093039205435</v>
      </c>
      <c r="E373" s="42">
        <v>783.7593039205435</v>
      </c>
      <c r="F373" s="42">
        <v>799.0293039205435</v>
      </c>
      <c r="G373" s="42">
        <v>781.7493039205435</v>
      </c>
      <c r="H373" s="42">
        <v>732.4793039205435</v>
      </c>
      <c r="I373" s="42">
        <v>875.7093039205434</v>
      </c>
      <c r="J373" s="42">
        <v>728.9893039205435</v>
      </c>
      <c r="K373" s="42">
        <v>762.8993039205435</v>
      </c>
      <c r="L373" s="42">
        <v>768.9393039205435</v>
      </c>
      <c r="M373" s="42">
        <v>779.7393039205435</v>
      </c>
      <c r="N373" s="42">
        <v>858.8693039205435</v>
      </c>
      <c r="O373" s="42">
        <v>898.5893039205434</v>
      </c>
      <c r="P373" s="42">
        <v>871.2393039205435</v>
      </c>
      <c r="Q373" s="42">
        <v>916.8493039205435</v>
      </c>
      <c r="R373" s="42">
        <v>1017.3293039205435</v>
      </c>
      <c r="S373" s="42">
        <v>1254.0893039205437</v>
      </c>
      <c r="T373" s="42">
        <v>937.8593039205435</v>
      </c>
      <c r="U373" s="42">
        <v>928.4893039205435</v>
      </c>
      <c r="V373" s="42">
        <v>911.8693039205435</v>
      </c>
      <c r="W373" s="42">
        <v>946.4393039205435</v>
      </c>
      <c r="X373" s="42">
        <v>931.3293039205435</v>
      </c>
      <c r="Y373" s="42">
        <v>819.8893039205435</v>
      </c>
    </row>
    <row r="374" spans="1:25" ht="15.75" customHeight="1">
      <c r="A374" s="41">
        <f t="shared" si="9"/>
        <v>43141</v>
      </c>
      <c r="B374" s="42">
        <v>696.9293039205435</v>
      </c>
      <c r="C374" s="42">
        <v>718.9293039205435</v>
      </c>
      <c r="D374" s="42">
        <v>752.8393039205434</v>
      </c>
      <c r="E374" s="42">
        <v>775.9393039205435</v>
      </c>
      <c r="F374" s="42">
        <v>783.7393039205435</v>
      </c>
      <c r="G374" s="42">
        <v>765.3293039205435</v>
      </c>
      <c r="H374" s="42">
        <v>710.3193039205435</v>
      </c>
      <c r="I374" s="42">
        <v>818.2293039205435</v>
      </c>
      <c r="J374" s="42">
        <v>790.1593039205435</v>
      </c>
      <c r="K374" s="42">
        <v>775.3893039205435</v>
      </c>
      <c r="L374" s="42">
        <v>784.0293039205435</v>
      </c>
      <c r="M374" s="42">
        <v>768.4393039205435</v>
      </c>
      <c r="N374" s="42">
        <v>765.5493039205435</v>
      </c>
      <c r="O374" s="42">
        <v>762.3693039205435</v>
      </c>
      <c r="P374" s="42">
        <v>807.0593039205435</v>
      </c>
      <c r="Q374" s="42">
        <v>748.4293039205435</v>
      </c>
      <c r="R374" s="42">
        <v>849.3993039205435</v>
      </c>
      <c r="S374" s="42">
        <v>1152.6493039205436</v>
      </c>
      <c r="T374" s="42">
        <v>873.2793039205435</v>
      </c>
      <c r="U374" s="42">
        <v>881.3293039205435</v>
      </c>
      <c r="V374" s="42">
        <v>880.4993039205435</v>
      </c>
      <c r="W374" s="42">
        <v>1028.1893039205436</v>
      </c>
      <c r="X374" s="42">
        <v>1035.3493039205437</v>
      </c>
      <c r="Y374" s="42">
        <v>801.3593039205435</v>
      </c>
    </row>
    <row r="375" spans="1:25" ht="15.75" customHeight="1">
      <c r="A375" s="41">
        <f t="shared" si="9"/>
        <v>43142</v>
      </c>
      <c r="B375" s="42">
        <v>720.8493039205435</v>
      </c>
      <c r="C375" s="42">
        <v>735.3093039205435</v>
      </c>
      <c r="D375" s="42">
        <v>768.6393039205435</v>
      </c>
      <c r="E375" s="42">
        <v>794.9693039205434</v>
      </c>
      <c r="F375" s="42">
        <v>809.7093039205434</v>
      </c>
      <c r="G375" s="42">
        <v>787.2793039205435</v>
      </c>
      <c r="H375" s="42">
        <v>718.4493039205435</v>
      </c>
      <c r="I375" s="42">
        <v>717.2593039205435</v>
      </c>
      <c r="J375" s="42">
        <v>751.8093039205435</v>
      </c>
      <c r="K375" s="42">
        <v>788.7193039205434</v>
      </c>
      <c r="L375" s="42">
        <v>831.8493039205435</v>
      </c>
      <c r="M375" s="42">
        <v>845.0193039205435</v>
      </c>
      <c r="N375" s="42">
        <v>871.1393039205435</v>
      </c>
      <c r="O375" s="42">
        <v>869.8093039205435</v>
      </c>
      <c r="P375" s="42">
        <v>804.6593039205435</v>
      </c>
      <c r="Q375" s="42">
        <v>816.9393039205435</v>
      </c>
      <c r="R375" s="42">
        <v>858.7293039205435</v>
      </c>
      <c r="S375" s="42">
        <v>1136.5393039205437</v>
      </c>
      <c r="T375" s="42">
        <v>1025.5993039205437</v>
      </c>
      <c r="U375" s="42">
        <v>883.0493039205435</v>
      </c>
      <c r="V375" s="42">
        <v>901.7993039205435</v>
      </c>
      <c r="W375" s="42">
        <v>1083.5893039205437</v>
      </c>
      <c r="X375" s="42">
        <v>998.3693039205435</v>
      </c>
      <c r="Y375" s="42">
        <v>804.6493039205435</v>
      </c>
    </row>
    <row r="376" spans="1:25" ht="15.75" customHeight="1">
      <c r="A376" s="41">
        <f t="shared" si="9"/>
        <v>43143</v>
      </c>
      <c r="B376" s="42">
        <v>710.4793039205435</v>
      </c>
      <c r="C376" s="42">
        <v>731.2993039205435</v>
      </c>
      <c r="D376" s="42">
        <v>765.5593039205435</v>
      </c>
      <c r="E376" s="42">
        <v>791.2493039205435</v>
      </c>
      <c r="F376" s="42">
        <v>808.9593039205434</v>
      </c>
      <c r="G376" s="42">
        <v>786.9793039205435</v>
      </c>
      <c r="H376" s="42">
        <v>732.1493039205435</v>
      </c>
      <c r="I376" s="42">
        <v>875.7193039205434</v>
      </c>
      <c r="J376" s="42">
        <v>773.9993039205435</v>
      </c>
      <c r="K376" s="42">
        <v>825.7593039205435</v>
      </c>
      <c r="L376" s="42">
        <v>874.1593039205435</v>
      </c>
      <c r="M376" s="42">
        <v>864.2593039205435</v>
      </c>
      <c r="N376" s="42">
        <v>888.5793039205435</v>
      </c>
      <c r="O376" s="42">
        <v>860.9393039205435</v>
      </c>
      <c r="P376" s="42">
        <v>891.5893039205434</v>
      </c>
      <c r="Q376" s="42">
        <v>807.9193039205435</v>
      </c>
      <c r="R376" s="42">
        <v>854.2493039205435</v>
      </c>
      <c r="S376" s="42">
        <v>1133.3393039205437</v>
      </c>
      <c r="T376" s="42">
        <v>865.4393039205435</v>
      </c>
      <c r="U376" s="42">
        <v>860.8593039205435</v>
      </c>
      <c r="V376" s="42">
        <v>881.8193039205435</v>
      </c>
      <c r="W376" s="42">
        <v>977.2093039205434</v>
      </c>
      <c r="X376" s="42">
        <v>1010.5693039205435</v>
      </c>
      <c r="Y376" s="42">
        <v>873.8493039205435</v>
      </c>
    </row>
    <row r="377" spans="1:25" ht="15.75" customHeight="1">
      <c r="A377" s="41">
        <f t="shared" si="9"/>
        <v>43144</v>
      </c>
      <c r="B377" s="42">
        <v>713.2493039205435</v>
      </c>
      <c r="C377" s="42">
        <v>738.7893039205435</v>
      </c>
      <c r="D377" s="42">
        <v>765.6193039205435</v>
      </c>
      <c r="E377" s="42">
        <v>793.0493039205435</v>
      </c>
      <c r="F377" s="42">
        <v>808.7793039205435</v>
      </c>
      <c r="G377" s="42">
        <v>790.6493039205435</v>
      </c>
      <c r="H377" s="42">
        <v>734.5893039205434</v>
      </c>
      <c r="I377" s="42">
        <v>877.5193039205435</v>
      </c>
      <c r="J377" s="42">
        <v>723.2293039205435</v>
      </c>
      <c r="K377" s="42">
        <v>774.2793039205435</v>
      </c>
      <c r="L377" s="42">
        <v>815.5093039205435</v>
      </c>
      <c r="M377" s="42">
        <v>809.7493039205435</v>
      </c>
      <c r="N377" s="42">
        <v>826.1393039205435</v>
      </c>
      <c r="O377" s="42">
        <v>815.3993039205435</v>
      </c>
      <c r="P377" s="42">
        <v>763.2893039205435</v>
      </c>
      <c r="Q377" s="42">
        <v>763.7993039205435</v>
      </c>
      <c r="R377" s="42">
        <v>794.8893039205435</v>
      </c>
      <c r="S377" s="42">
        <v>1007.4393039205435</v>
      </c>
      <c r="T377" s="42">
        <v>807.9993039205435</v>
      </c>
      <c r="U377" s="42">
        <v>801.6393039205435</v>
      </c>
      <c r="V377" s="42">
        <v>819.8093039205435</v>
      </c>
      <c r="W377" s="42">
        <v>914.1593039205435</v>
      </c>
      <c r="X377" s="42">
        <v>905.8293039205435</v>
      </c>
      <c r="Y377" s="42">
        <v>795.7193039205434</v>
      </c>
    </row>
    <row r="378" spans="1:25" ht="15.75" customHeight="1">
      <c r="A378" s="41">
        <f t="shared" si="9"/>
        <v>43145</v>
      </c>
      <c r="B378" s="42">
        <v>682.2893039205435</v>
      </c>
      <c r="C378" s="42">
        <v>757.6093039205435</v>
      </c>
      <c r="D378" s="42">
        <v>781.0993039205435</v>
      </c>
      <c r="E378" s="42">
        <v>807.4793039205435</v>
      </c>
      <c r="F378" s="42">
        <v>819.6193039205435</v>
      </c>
      <c r="G378" s="42">
        <v>799.2493039205435</v>
      </c>
      <c r="H378" s="42">
        <v>709.0393039205435</v>
      </c>
      <c r="I378" s="42">
        <v>824.4293039205435</v>
      </c>
      <c r="J378" s="42">
        <v>712.3893039205435</v>
      </c>
      <c r="K378" s="42">
        <v>785.1293039205435</v>
      </c>
      <c r="L378" s="42">
        <v>769.1093039205435</v>
      </c>
      <c r="M378" s="42">
        <v>728.6793039205435</v>
      </c>
      <c r="N378" s="42">
        <v>772.8293039205435</v>
      </c>
      <c r="O378" s="42">
        <v>808.5793039205435</v>
      </c>
      <c r="P378" s="42">
        <v>778.7093039205434</v>
      </c>
      <c r="Q378" s="42">
        <v>781.3193039205435</v>
      </c>
      <c r="R378" s="42">
        <v>776.1993039205435</v>
      </c>
      <c r="S378" s="42">
        <v>936.9493039205435</v>
      </c>
      <c r="T378" s="42">
        <v>743.9393039205435</v>
      </c>
      <c r="U378" s="42">
        <v>767.4293039205435</v>
      </c>
      <c r="V378" s="42">
        <v>789.3893039205435</v>
      </c>
      <c r="W378" s="42">
        <v>919.6993039205435</v>
      </c>
      <c r="X378" s="42">
        <v>847.8893039205435</v>
      </c>
      <c r="Y378" s="42">
        <v>769.9993039205435</v>
      </c>
    </row>
    <row r="379" spans="1:25" ht="15.75" customHeight="1">
      <c r="A379" s="41">
        <f t="shared" si="9"/>
        <v>43146</v>
      </c>
      <c r="B379" s="42">
        <v>661.9593039205434</v>
      </c>
      <c r="C379" s="42">
        <v>723.7293039205435</v>
      </c>
      <c r="D379" s="42">
        <v>773.7293039205435</v>
      </c>
      <c r="E379" s="42">
        <v>805.2093039205434</v>
      </c>
      <c r="F379" s="42">
        <v>820.0093039205435</v>
      </c>
      <c r="G379" s="42">
        <v>786.9893039205435</v>
      </c>
      <c r="H379" s="42">
        <v>657.7193039205434</v>
      </c>
      <c r="I379" s="42">
        <v>790.9093039205435</v>
      </c>
      <c r="J379" s="42">
        <v>705.9993039205435</v>
      </c>
      <c r="K379" s="42">
        <v>793.2193039205434</v>
      </c>
      <c r="L379" s="42">
        <v>826.0693039205435</v>
      </c>
      <c r="M379" s="42">
        <v>821.0293039205435</v>
      </c>
      <c r="N379" s="42">
        <v>857.4893039205435</v>
      </c>
      <c r="O379" s="42">
        <v>874.4193039205435</v>
      </c>
      <c r="P379" s="42">
        <v>814.0793039205435</v>
      </c>
      <c r="Q379" s="42">
        <v>817.5393039205435</v>
      </c>
      <c r="R379" s="42">
        <v>868.9093039205435</v>
      </c>
      <c r="S379" s="42">
        <v>926.3293039205435</v>
      </c>
      <c r="T379" s="42">
        <v>758.5293039205435</v>
      </c>
      <c r="U379" s="42">
        <v>743.7193039205434</v>
      </c>
      <c r="V379" s="42">
        <v>748.8893039205435</v>
      </c>
      <c r="W379" s="42">
        <v>907.1693039205435</v>
      </c>
      <c r="X379" s="42">
        <v>869.9393039205435</v>
      </c>
      <c r="Y379" s="42">
        <v>762.4093039205435</v>
      </c>
    </row>
    <row r="380" spans="1:25" ht="15.75" customHeight="1">
      <c r="A380" s="41">
        <f t="shared" si="9"/>
        <v>43147</v>
      </c>
      <c r="B380" s="42">
        <v>706.3493039205435</v>
      </c>
      <c r="C380" s="42">
        <v>730.0293039205435</v>
      </c>
      <c r="D380" s="42">
        <v>779.3493039205435</v>
      </c>
      <c r="E380" s="42">
        <v>805.7393039205435</v>
      </c>
      <c r="F380" s="42">
        <v>826.9193039205435</v>
      </c>
      <c r="G380" s="42">
        <v>807.5293039205435</v>
      </c>
      <c r="H380" s="42">
        <v>710.7893039205435</v>
      </c>
      <c r="I380" s="42">
        <v>921.0593039205435</v>
      </c>
      <c r="J380" s="42">
        <v>720.9493039205435</v>
      </c>
      <c r="K380" s="42">
        <v>843.3193039205435</v>
      </c>
      <c r="L380" s="42">
        <v>879.3693039205435</v>
      </c>
      <c r="M380" s="42">
        <v>877.6193039205435</v>
      </c>
      <c r="N380" s="42">
        <v>922.6393039205435</v>
      </c>
      <c r="O380" s="42">
        <v>942.1993039205435</v>
      </c>
      <c r="P380" s="42">
        <v>867.7393039205435</v>
      </c>
      <c r="Q380" s="42">
        <v>881.9493039205435</v>
      </c>
      <c r="R380" s="42">
        <v>930.7293039205435</v>
      </c>
      <c r="S380" s="42">
        <v>1121.8893039205436</v>
      </c>
      <c r="T380" s="42">
        <v>797.5693039205435</v>
      </c>
      <c r="U380" s="42">
        <v>787.7993039205435</v>
      </c>
      <c r="V380" s="42">
        <v>791.4193039205435</v>
      </c>
      <c r="W380" s="42">
        <v>944.9493039205435</v>
      </c>
      <c r="X380" s="42">
        <v>998.2893039205435</v>
      </c>
      <c r="Y380" s="42">
        <v>777.0093039205435</v>
      </c>
    </row>
    <row r="381" spans="1:25" ht="15.75" customHeight="1">
      <c r="A381" s="41">
        <f t="shared" si="9"/>
        <v>43148</v>
      </c>
      <c r="B381" s="42">
        <v>684.9593039205434</v>
      </c>
      <c r="C381" s="42">
        <v>714.3493039205435</v>
      </c>
      <c r="D381" s="42">
        <v>752.1593039205435</v>
      </c>
      <c r="E381" s="42">
        <v>780.6893039205435</v>
      </c>
      <c r="F381" s="42">
        <v>794.3393039205434</v>
      </c>
      <c r="G381" s="42">
        <v>797.5993039205435</v>
      </c>
      <c r="H381" s="42">
        <v>733.5293039205435</v>
      </c>
      <c r="I381" s="42">
        <v>794.1893039205435</v>
      </c>
      <c r="J381" s="42">
        <v>714.6193039205435</v>
      </c>
      <c r="K381" s="42">
        <v>748.9793039205435</v>
      </c>
      <c r="L381" s="42">
        <v>796.9493039205435</v>
      </c>
      <c r="M381" s="42">
        <v>809.0693039205435</v>
      </c>
      <c r="N381" s="42">
        <v>839.9993039205435</v>
      </c>
      <c r="O381" s="42">
        <v>835.1293039205435</v>
      </c>
      <c r="P381" s="42">
        <v>773.7893039205435</v>
      </c>
      <c r="Q381" s="42">
        <v>789.3193039205435</v>
      </c>
      <c r="R381" s="42">
        <v>830.7493039205435</v>
      </c>
      <c r="S381" s="42">
        <v>1114.4693039205436</v>
      </c>
      <c r="T381" s="42">
        <v>804.7693039205435</v>
      </c>
      <c r="U381" s="42">
        <v>798.8493039205435</v>
      </c>
      <c r="V381" s="42">
        <v>817.6693039205435</v>
      </c>
      <c r="W381" s="42">
        <v>925.0093039205435</v>
      </c>
      <c r="X381" s="42">
        <v>987.7893039205435</v>
      </c>
      <c r="Y381" s="42">
        <v>795.8393039205434</v>
      </c>
    </row>
    <row r="382" spans="1:25" ht="15.75" customHeight="1">
      <c r="A382" s="41">
        <f t="shared" si="9"/>
        <v>43149</v>
      </c>
      <c r="B382" s="42">
        <v>739.3893039205435</v>
      </c>
      <c r="C382" s="42">
        <v>782.6293039205435</v>
      </c>
      <c r="D382" s="42">
        <v>809.2593039205435</v>
      </c>
      <c r="E382" s="42">
        <v>837.9093039205435</v>
      </c>
      <c r="F382" s="42">
        <v>861.0993039205435</v>
      </c>
      <c r="G382" s="42">
        <v>842.4993039205435</v>
      </c>
      <c r="H382" s="42">
        <v>779.2493039205435</v>
      </c>
      <c r="I382" s="42">
        <v>849.2093039205434</v>
      </c>
      <c r="J382" s="42">
        <v>797.2693039205435</v>
      </c>
      <c r="K382" s="42">
        <v>737.1793039205435</v>
      </c>
      <c r="L382" s="42">
        <v>816.7193039205434</v>
      </c>
      <c r="M382" s="42">
        <v>877.0493039205435</v>
      </c>
      <c r="N382" s="42">
        <v>901.9793039205435</v>
      </c>
      <c r="O382" s="42">
        <v>890.2093039205434</v>
      </c>
      <c r="P382" s="42">
        <v>857.4793039205435</v>
      </c>
      <c r="Q382" s="42">
        <v>869.3293039205435</v>
      </c>
      <c r="R382" s="42">
        <v>937.2593039205435</v>
      </c>
      <c r="S382" s="42">
        <v>1119.8493039205437</v>
      </c>
      <c r="T382" s="42">
        <v>918.3393039205434</v>
      </c>
      <c r="U382" s="42">
        <v>887.8993039205435</v>
      </c>
      <c r="V382" s="42">
        <v>797.4993039205435</v>
      </c>
      <c r="W382" s="42">
        <v>916.4493039205435</v>
      </c>
      <c r="X382" s="42">
        <v>1020.6793039205435</v>
      </c>
      <c r="Y382" s="42">
        <v>870.9793039205435</v>
      </c>
    </row>
    <row r="383" spans="1:25" ht="15.75" customHeight="1">
      <c r="A383" s="41">
        <f t="shared" si="9"/>
        <v>43150</v>
      </c>
      <c r="B383" s="42">
        <v>728.7093039205434</v>
      </c>
      <c r="C383" s="42">
        <v>752.3293039205435</v>
      </c>
      <c r="D383" s="42">
        <v>795.9293039205435</v>
      </c>
      <c r="E383" s="42">
        <v>821.0293039205435</v>
      </c>
      <c r="F383" s="42">
        <v>832.6493039205435</v>
      </c>
      <c r="G383" s="42">
        <v>811.6693039205435</v>
      </c>
      <c r="H383" s="42">
        <v>713.4493039205435</v>
      </c>
      <c r="I383" s="42">
        <v>863.1893039205435</v>
      </c>
      <c r="J383" s="42">
        <v>759.9793039205435</v>
      </c>
      <c r="K383" s="42">
        <v>801.7893039205435</v>
      </c>
      <c r="L383" s="42">
        <v>820.4293039205435</v>
      </c>
      <c r="M383" s="42">
        <v>857.2293039205435</v>
      </c>
      <c r="N383" s="42">
        <v>911.2293039205435</v>
      </c>
      <c r="O383" s="42">
        <v>907.9493039205435</v>
      </c>
      <c r="P383" s="42">
        <v>865.9193039205435</v>
      </c>
      <c r="Q383" s="42">
        <v>920.0593039205435</v>
      </c>
      <c r="R383" s="42">
        <v>970.8393039205434</v>
      </c>
      <c r="S383" s="42">
        <v>1127.5893039205437</v>
      </c>
      <c r="T383" s="42">
        <v>804.1193039205435</v>
      </c>
      <c r="U383" s="42">
        <v>787.1293039205435</v>
      </c>
      <c r="V383" s="42">
        <v>783.3993039205435</v>
      </c>
      <c r="W383" s="42">
        <v>911.6093039205435</v>
      </c>
      <c r="X383" s="42">
        <v>898.1593039205435</v>
      </c>
      <c r="Y383" s="42">
        <v>796.6193039205435</v>
      </c>
    </row>
    <row r="384" spans="1:25" ht="15.75" customHeight="1">
      <c r="A384" s="41">
        <f t="shared" si="9"/>
        <v>43151</v>
      </c>
      <c r="B384" s="42">
        <v>686.9193039205435</v>
      </c>
      <c r="C384" s="42">
        <v>750.1993039205435</v>
      </c>
      <c r="D384" s="42">
        <v>793.1193039205435</v>
      </c>
      <c r="E384" s="42">
        <v>818.5393039205435</v>
      </c>
      <c r="F384" s="42">
        <v>830.3393039205434</v>
      </c>
      <c r="G384" s="42">
        <v>808.6693039205435</v>
      </c>
      <c r="H384" s="42">
        <v>705.5393039205435</v>
      </c>
      <c r="I384" s="42">
        <v>861.5393039205435</v>
      </c>
      <c r="J384" s="42">
        <v>722.0593039205435</v>
      </c>
      <c r="K384" s="42">
        <v>806.7693039205435</v>
      </c>
      <c r="L384" s="42">
        <v>771.3993039205435</v>
      </c>
      <c r="M384" s="42">
        <v>862.3193039205435</v>
      </c>
      <c r="N384" s="42">
        <v>919.2493039205435</v>
      </c>
      <c r="O384" s="42">
        <v>914.8293039205435</v>
      </c>
      <c r="P384" s="42">
        <v>805.8993039205435</v>
      </c>
      <c r="Q384" s="42">
        <v>928.6893039205435</v>
      </c>
      <c r="R384" s="42">
        <v>890.5693039205435</v>
      </c>
      <c r="S384" s="42">
        <v>1152.9793039205435</v>
      </c>
      <c r="T384" s="42">
        <v>784.8893039205435</v>
      </c>
      <c r="U384" s="42">
        <v>783.3793039205435</v>
      </c>
      <c r="V384" s="42">
        <v>789.8793039205435</v>
      </c>
      <c r="W384" s="42">
        <v>913.4693039205434</v>
      </c>
      <c r="X384" s="42">
        <v>901.4693039205434</v>
      </c>
      <c r="Y384" s="42">
        <v>799.3693039205435</v>
      </c>
    </row>
    <row r="385" spans="1:25" ht="15.75" customHeight="1">
      <c r="A385" s="41">
        <f t="shared" si="9"/>
        <v>43152</v>
      </c>
      <c r="B385" s="42">
        <v>674.8893039205435</v>
      </c>
      <c r="C385" s="42">
        <v>729.1993039205435</v>
      </c>
      <c r="D385" s="42">
        <v>769.8393039205434</v>
      </c>
      <c r="E385" s="42">
        <v>796.7593039205435</v>
      </c>
      <c r="F385" s="42">
        <v>811.9893039205435</v>
      </c>
      <c r="G385" s="42">
        <v>785.8993039205435</v>
      </c>
      <c r="H385" s="42">
        <v>712.4493039205435</v>
      </c>
      <c r="I385" s="42">
        <v>859.5393039205435</v>
      </c>
      <c r="J385" s="42">
        <v>731.6693039205435</v>
      </c>
      <c r="K385" s="42">
        <v>850.0393039205435</v>
      </c>
      <c r="L385" s="42">
        <v>837.5693039205435</v>
      </c>
      <c r="M385" s="42">
        <v>926.2393039205435</v>
      </c>
      <c r="N385" s="42">
        <v>816.6993039205435</v>
      </c>
      <c r="O385" s="42">
        <v>805.5693039205435</v>
      </c>
      <c r="P385" s="42">
        <v>800.5993039205435</v>
      </c>
      <c r="Q385" s="42">
        <v>755.9693039205434</v>
      </c>
      <c r="R385" s="42">
        <v>825.3993039205435</v>
      </c>
      <c r="S385" s="42">
        <v>1125.1193039205436</v>
      </c>
      <c r="T385" s="42">
        <v>783.8593039205435</v>
      </c>
      <c r="U385" s="42">
        <v>785.9993039205435</v>
      </c>
      <c r="V385" s="42">
        <v>804.8993039205435</v>
      </c>
      <c r="W385" s="42">
        <v>917.7393039205435</v>
      </c>
      <c r="X385" s="42">
        <v>996.7493039205435</v>
      </c>
      <c r="Y385" s="42">
        <v>849.9193039205435</v>
      </c>
    </row>
    <row r="386" spans="1:25" ht="15.75" customHeight="1">
      <c r="A386" s="41">
        <f t="shared" si="9"/>
        <v>43153</v>
      </c>
      <c r="B386" s="42">
        <v>681.9493039205435</v>
      </c>
      <c r="C386" s="42">
        <v>744.6593039205435</v>
      </c>
      <c r="D386" s="42">
        <v>791.3293039205435</v>
      </c>
      <c r="E386" s="42">
        <v>819.5093039205435</v>
      </c>
      <c r="F386" s="42">
        <v>832.1993039205435</v>
      </c>
      <c r="G386" s="42">
        <v>806.9093039205435</v>
      </c>
      <c r="H386" s="42">
        <v>725.8993039205435</v>
      </c>
      <c r="I386" s="42">
        <v>820.3193039205435</v>
      </c>
      <c r="J386" s="42">
        <v>692.0993039205435</v>
      </c>
      <c r="K386" s="42">
        <v>796.7093039205434</v>
      </c>
      <c r="L386" s="42">
        <v>808.8393039205434</v>
      </c>
      <c r="M386" s="42">
        <v>875.1993039205435</v>
      </c>
      <c r="N386" s="42">
        <v>852.8993039205435</v>
      </c>
      <c r="O386" s="42">
        <v>834.0693039205435</v>
      </c>
      <c r="P386" s="42">
        <v>818.1493039205435</v>
      </c>
      <c r="Q386" s="42">
        <v>756.5793039205435</v>
      </c>
      <c r="R386" s="42">
        <v>792.8493039205435</v>
      </c>
      <c r="S386" s="42">
        <v>1084.4993039205435</v>
      </c>
      <c r="T386" s="42">
        <v>830.8293039205435</v>
      </c>
      <c r="U386" s="42">
        <v>830.8793039205435</v>
      </c>
      <c r="V386" s="42">
        <v>853.3393039205434</v>
      </c>
      <c r="W386" s="42">
        <v>985.9693039205434</v>
      </c>
      <c r="X386" s="42">
        <v>964.6993039205435</v>
      </c>
      <c r="Y386" s="42">
        <v>757.9793039205435</v>
      </c>
    </row>
    <row r="387" spans="1:25" ht="15.75" customHeight="1">
      <c r="A387" s="41">
        <f t="shared" si="9"/>
        <v>43154</v>
      </c>
      <c r="B387" s="42">
        <v>696.9193039205435</v>
      </c>
      <c r="C387" s="42">
        <v>751.3993039205435</v>
      </c>
      <c r="D387" s="42">
        <v>783.5793039205435</v>
      </c>
      <c r="E387" s="42">
        <v>813.2793039205435</v>
      </c>
      <c r="F387" s="42">
        <v>826.0293039205435</v>
      </c>
      <c r="G387" s="42">
        <v>797.5593039205435</v>
      </c>
      <c r="H387" s="42">
        <v>752.6493039205435</v>
      </c>
      <c r="I387" s="42">
        <v>789.6793039205435</v>
      </c>
      <c r="J387" s="42">
        <v>746.1393039205435</v>
      </c>
      <c r="K387" s="42">
        <v>769.1693039205435</v>
      </c>
      <c r="L387" s="42">
        <v>853.4493039205435</v>
      </c>
      <c r="M387" s="42">
        <v>762.7893039205435</v>
      </c>
      <c r="N387" s="42">
        <v>744.5393039205435</v>
      </c>
      <c r="O387" s="42">
        <v>738.3893039205435</v>
      </c>
      <c r="P387" s="42">
        <v>730.5993039205435</v>
      </c>
      <c r="Q387" s="42">
        <v>769.8093039205435</v>
      </c>
      <c r="R387" s="42">
        <v>884.9293039205435</v>
      </c>
      <c r="S387" s="42">
        <v>1042.1593039205436</v>
      </c>
      <c r="T387" s="42">
        <v>805.1093039205435</v>
      </c>
      <c r="U387" s="42">
        <v>818.7193039205434</v>
      </c>
      <c r="V387" s="42">
        <v>843.0493039205435</v>
      </c>
      <c r="W387" s="42">
        <v>982.9893039205435</v>
      </c>
      <c r="X387" s="42">
        <v>947.4793039205435</v>
      </c>
      <c r="Y387" s="42">
        <v>825.4093039205435</v>
      </c>
    </row>
    <row r="388" spans="1:25" ht="15.75" customHeight="1">
      <c r="A388" s="41">
        <f t="shared" si="9"/>
        <v>43155</v>
      </c>
      <c r="B388" s="42">
        <v>728.0993039205435</v>
      </c>
      <c r="C388" s="42">
        <v>777.8093039205435</v>
      </c>
      <c r="D388" s="42">
        <v>822.0193039205435</v>
      </c>
      <c r="E388" s="42">
        <v>854.3893039205435</v>
      </c>
      <c r="F388" s="42">
        <v>876.8393039205434</v>
      </c>
      <c r="G388" s="42">
        <v>856.6493039205435</v>
      </c>
      <c r="H388" s="42">
        <v>869.6393039205435</v>
      </c>
      <c r="I388" s="42">
        <v>864.8593039205435</v>
      </c>
      <c r="J388" s="42">
        <v>859.6293039205435</v>
      </c>
      <c r="K388" s="42">
        <v>766.7493039205435</v>
      </c>
      <c r="L388" s="42">
        <v>756.6593039205435</v>
      </c>
      <c r="M388" s="42">
        <v>724.9293039205435</v>
      </c>
      <c r="N388" s="42">
        <v>749.4193039205435</v>
      </c>
      <c r="O388" s="42">
        <v>772.1693039205435</v>
      </c>
      <c r="P388" s="42">
        <v>804.1693039205435</v>
      </c>
      <c r="Q388" s="42">
        <v>846.2793039205435</v>
      </c>
      <c r="R388" s="42">
        <v>892.6293039205435</v>
      </c>
      <c r="S388" s="42">
        <v>1024.9293039205436</v>
      </c>
      <c r="T388" s="42">
        <v>820.6293039205435</v>
      </c>
      <c r="U388" s="42">
        <v>822.0693039205435</v>
      </c>
      <c r="V388" s="42">
        <v>824.5293039205435</v>
      </c>
      <c r="W388" s="42">
        <v>956.4993039205435</v>
      </c>
      <c r="X388" s="42">
        <v>975.6593039205435</v>
      </c>
      <c r="Y388" s="42">
        <v>784.9293039205435</v>
      </c>
    </row>
    <row r="389" spans="1:25" ht="15.75" customHeight="1">
      <c r="A389" s="41">
        <f t="shared" si="9"/>
        <v>43156</v>
      </c>
      <c r="B389" s="42">
        <v>698.9093039205435</v>
      </c>
      <c r="C389" s="42">
        <v>767.6293039205435</v>
      </c>
      <c r="D389" s="42">
        <v>811.1193039205435</v>
      </c>
      <c r="E389" s="42">
        <v>835.2193039205434</v>
      </c>
      <c r="F389" s="42">
        <v>858.2493039205435</v>
      </c>
      <c r="G389" s="42">
        <v>842.8193039205435</v>
      </c>
      <c r="H389" s="42">
        <v>806.1793039205435</v>
      </c>
      <c r="I389" s="42">
        <v>801.9693039205434</v>
      </c>
      <c r="J389" s="42">
        <v>835.7393039205435</v>
      </c>
      <c r="K389" s="42">
        <v>749.5393039205435</v>
      </c>
      <c r="L389" s="42">
        <v>792.2893039205435</v>
      </c>
      <c r="M389" s="42">
        <v>735.8693039205435</v>
      </c>
      <c r="N389" s="42">
        <v>732.4993039205435</v>
      </c>
      <c r="O389" s="42">
        <v>811.6293039205435</v>
      </c>
      <c r="P389" s="42">
        <v>825.0893039205434</v>
      </c>
      <c r="Q389" s="42">
        <v>863.9493039205435</v>
      </c>
      <c r="R389" s="42">
        <v>909.6293039205435</v>
      </c>
      <c r="S389" s="42">
        <v>1020.7093039205434</v>
      </c>
      <c r="T389" s="42">
        <v>822.2093039205434</v>
      </c>
      <c r="U389" s="42">
        <v>820.8193039205435</v>
      </c>
      <c r="V389" s="42">
        <v>827.6393039205435</v>
      </c>
      <c r="W389" s="42">
        <v>939.0793039205435</v>
      </c>
      <c r="X389" s="42">
        <v>982.7393039205435</v>
      </c>
      <c r="Y389" s="42">
        <v>791.9193039205435</v>
      </c>
    </row>
    <row r="390" spans="1:25" ht="15.75" customHeight="1">
      <c r="A390" s="41">
        <f t="shared" si="9"/>
        <v>43157</v>
      </c>
      <c r="B390" s="42">
        <v>715.4693039205434</v>
      </c>
      <c r="C390" s="42">
        <v>759.2493039205435</v>
      </c>
      <c r="D390" s="42">
        <v>792.8293039205435</v>
      </c>
      <c r="E390" s="42">
        <v>824.5693039205435</v>
      </c>
      <c r="F390" s="42">
        <v>836.9793039205435</v>
      </c>
      <c r="G390" s="42">
        <v>804.9793039205435</v>
      </c>
      <c r="H390" s="42">
        <v>736.4693039205434</v>
      </c>
      <c r="I390" s="42">
        <v>885.9393039205435</v>
      </c>
      <c r="J390" s="42">
        <v>763.8393039205434</v>
      </c>
      <c r="K390" s="42">
        <v>831.1593039205435</v>
      </c>
      <c r="L390" s="42">
        <v>791.7993039205435</v>
      </c>
      <c r="M390" s="42">
        <v>790.3293039205435</v>
      </c>
      <c r="N390" s="42">
        <v>826.0993039205435</v>
      </c>
      <c r="O390" s="42">
        <v>799.8993039205435</v>
      </c>
      <c r="P390" s="42">
        <v>811.4893039205435</v>
      </c>
      <c r="Q390" s="42">
        <v>809.0793039205435</v>
      </c>
      <c r="R390" s="42">
        <v>795.6193039205435</v>
      </c>
      <c r="S390" s="42">
        <v>1032.9993039205435</v>
      </c>
      <c r="T390" s="42">
        <v>808.0493039205435</v>
      </c>
      <c r="U390" s="42">
        <v>810.3593039205435</v>
      </c>
      <c r="V390" s="42">
        <v>812.9693039205434</v>
      </c>
      <c r="W390" s="42">
        <v>934.0693039205435</v>
      </c>
      <c r="X390" s="42">
        <v>992.5393039205435</v>
      </c>
      <c r="Y390" s="42">
        <v>788.6093039205435</v>
      </c>
    </row>
    <row r="391" spans="1:25" ht="15.75" customHeight="1">
      <c r="A391" s="41">
        <f t="shared" si="9"/>
        <v>43158</v>
      </c>
      <c r="B391" s="42">
        <v>698.3993039205435</v>
      </c>
      <c r="C391" s="42">
        <v>746.8793039205435</v>
      </c>
      <c r="D391" s="42">
        <v>792.4993039205435</v>
      </c>
      <c r="E391" s="42">
        <v>824.8093039205435</v>
      </c>
      <c r="F391" s="42">
        <v>839.3593039205435</v>
      </c>
      <c r="G391" s="42">
        <v>802.0293039205435</v>
      </c>
      <c r="H391" s="42">
        <v>738.3593039205435</v>
      </c>
      <c r="I391" s="42">
        <v>835.0793039205435</v>
      </c>
      <c r="J391" s="42">
        <v>712.2693039205435</v>
      </c>
      <c r="K391" s="42">
        <v>713.4193039205435</v>
      </c>
      <c r="L391" s="42">
        <v>728.8593039205435</v>
      </c>
      <c r="M391" s="42">
        <v>727.4893039205435</v>
      </c>
      <c r="N391" s="42">
        <v>718.8893039205435</v>
      </c>
      <c r="O391" s="42">
        <v>777.0493039205435</v>
      </c>
      <c r="P391" s="42">
        <v>750.5493039205435</v>
      </c>
      <c r="Q391" s="42">
        <v>764.1593039205435</v>
      </c>
      <c r="R391" s="42">
        <v>803.8193039205435</v>
      </c>
      <c r="S391" s="42">
        <v>937.1793039205435</v>
      </c>
      <c r="T391" s="42">
        <v>776.1393039205435</v>
      </c>
      <c r="U391" s="42">
        <v>770.6793039205435</v>
      </c>
      <c r="V391" s="42">
        <v>778.1093039205435</v>
      </c>
      <c r="W391" s="42">
        <v>898.2893039205435</v>
      </c>
      <c r="X391" s="42">
        <v>906.6993039205435</v>
      </c>
      <c r="Y391" s="42">
        <v>787.6793039205435</v>
      </c>
    </row>
    <row r="392" spans="1:25" ht="15.75" customHeight="1">
      <c r="A392" s="41">
        <f t="shared" si="9"/>
        <v>43159</v>
      </c>
      <c r="B392" s="42">
        <v>712.0293039205435</v>
      </c>
      <c r="C392" s="42">
        <v>778.8893039205435</v>
      </c>
      <c r="D392" s="42">
        <v>835.6793039205435</v>
      </c>
      <c r="E392" s="42">
        <v>867.1793039205435</v>
      </c>
      <c r="F392" s="42">
        <v>878.4893039205435</v>
      </c>
      <c r="G392" s="42">
        <v>844.6993039205435</v>
      </c>
      <c r="H392" s="42">
        <v>793.7093039205434</v>
      </c>
      <c r="I392" s="42">
        <v>745.9193039205435</v>
      </c>
      <c r="J392" s="42">
        <v>793.6193039205435</v>
      </c>
      <c r="K392" s="42">
        <v>751.8193039205435</v>
      </c>
      <c r="L392" s="42">
        <v>751.4493039205435</v>
      </c>
      <c r="M392" s="42">
        <v>746.6793039205435</v>
      </c>
      <c r="N392" s="42">
        <v>754.0993039205435</v>
      </c>
      <c r="O392" s="42">
        <v>743.8693039205435</v>
      </c>
      <c r="P392" s="42">
        <v>733.7393039205435</v>
      </c>
      <c r="Q392" s="42">
        <v>748.9593039205434</v>
      </c>
      <c r="R392" s="42">
        <v>803.2093039205434</v>
      </c>
      <c r="S392" s="42">
        <v>908.8193039205435</v>
      </c>
      <c r="T392" s="42">
        <v>811.8593039205435</v>
      </c>
      <c r="U392" s="42">
        <v>821.7593039205435</v>
      </c>
      <c r="V392" s="42">
        <v>845.9793039205435</v>
      </c>
      <c r="W392" s="42">
        <v>941.3493039205435</v>
      </c>
      <c r="X392" s="42">
        <v>842.8093039205435</v>
      </c>
      <c r="Y392" s="42">
        <v>742.1993039205435</v>
      </c>
    </row>
    <row r="393" spans="1:25" ht="15.75" customHeight="1">
      <c r="A393" s="41"/>
      <c r="B393" s="42"/>
      <c r="C393" s="42"/>
      <c r="D393" s="42"/>
      <c r="E393" s="42"/>
      <c r="F393" s="42"/>
      <c r="G393" s="42"/>
      <c r="H393" s="42"/>
      <c r="I393" s="42"/>
      <c r="J393" s="42"/>
      <c r="K393" s="42"/>
      <c r="L393" s="42"/>
      <c r="M393" s="42"/>
      <c r="N393" s="42"/>
      <c r="O393" s="42"/>
      <c r="P393" s="42"/>
      <c r="Q393" s="42"/>
      <c r="R393" s="42"/>
      <c r="S393" s="42"/>
      <c r="T393" s="42"/>
      <c r="U393" s="42"/>
      <c r="V393" s="42"/>
      <c r="W393" s="42"/>
      <c r="X393" s="42"/>
      <c r="Y393" s="42"/>
    </row>
    <row r="394" spans="1:25" ht="15.75" customHeight="1">
      <c r="A394" s="41"/>
      <c r="B394" s="42"/>
      <c r="C394" s="42"/>
      <c r="D394" s="42"/>
      <c r="E394" s="42"/>
      <c r="F394" s="42"/>
      <c r="G394" s="42"/>
      <c r="H394" s="42"/>
      <c r="I394" s="42"/>
      <c r="J394" s="42"/>
      <c r="K394" s="42"/>
      <c r="L394" s="42"/>
      <c r="M394" s="42"/>
      <c r="N394" s="42"/>
      <c r="O394" s="42"/>
      <c r="P394" s="42"/>
      <c r="Q394" s="42"/>
      <c r="R394" s="42"/>
      <c r="S394" s="42"/>
      <c r="T394" s="42"/>
      <c r="U394" s="42"/>
      <c r="V394" s="42"/>
      <c r="W394" s="42"/>
      <c r="X394" s="42"/>
      <c r="Y394" s="42"/>
    </row>
    <row r="395" spans="1:25" ht="15.75" customHeight="1">
      <c r="A395" s="41"/>
      <c r="B395" s="42"/>
      <c r="C395" s="42"/>
      <c r="D395" s="42"/>
      <c r="E395" s="42"/>
      <c r="F395" s="42"/>
      <c r="G395" s="42"/>
      <c r="H395" s="42"/>
      <c r="I395" s="42"/>
      <c r="J395" s="42"/>
      <c r="K395" s="42"/>
      <c r="L395" s="42"/>
      <c r="M395" s="42"/>
      <c r="N395" s="42"/>
      <c r="O395" s="42"/>
      <c r="P395" s="42"/>
      <c r="Q395" s="42"/>
      <c r="R395" s="42"/>
      <c r="S395" s="42"/>
      <c r="T395" s="42"/>
      <c r="U395" s="42"/>
      <c r="V395" s="42"/>
      <c r="W395" s="42"/>
      <c r="X395" s="42"/>
      <c r="Y395" s="42"/>
    </row>
    <row r="396" spans="1:25" ht="15.75" customHeight="1">
      <c r="A396" s="37" t="s">
        <v>78</v>
      </c>
      <c r="B396" s="38"/>
      <c r="C396" s="40" t="s">
        <v>109</v>
      </c>
      <c r="D396" s="38"/>
      <c r="E396" s="38"/>
      <c r="F396" s="38"/>
      <c r="G396" s="38"/>
      <c r="H396" s="38"/>
      <c r="I396" s="38"/>
      <c r="J396" s="38"/>
      <c r="K396" s="38"/>
      <c r="L396" s="38"/>
      <c r="M396" s="38"/>
      <c r="N396" s="38"/>
      <c r="O396" s="38"/>
      <c r="P396" s="38"/>
      <c r="Q396" s="38"/>
      <c r="R396" s="38"/>
      <c r="S396" s="38"/>
      <c r="T396" s="38"/>
      <c r="U396" s="38"/>
      <c r="V396" s="38"/>
      <c r="W396" s="38"/>
      <c r="X396" s="38"/>
      <c r="Y396" s="36"/>
    </row>
    <row r="397" spans="1:25" ht="15.75" customHeight="1">
      <c r="A397" s="37" t="s">
        <v>80</v>
      </c>
      <c r="B397" s="38"/>
      <c r="C397" s="38"/>
      <c r="D397" s="38"/>
      <c r="E397" s="38"/>
      <c r="F397" s="38"/>
      <c r="G397" s="40" t="str">
        <f>G360</f>
        <v>от 670 кВт до 10 мВт</v>
      </c>
      <c r="H397" s="38"/>
      <c r="I397" s="38"/>
      <c r="J397" s="38"/>
      <c r="K397" s="38"/>
      <c r="L397" s="38"/>
      <c r="M397" s="38"/>
      <c r="N397" s="38"/>
      <c r="O397" s="38"/>
      <c r="P397" s="38"/>
      <c r="Q397" s="38"/>
      <c r="R397" s="38"/>
      <c r="S397" s="38"/>
      <c r="T397" s="38"/>
      <c r="U397" s="38"/>
      <c r="V397" s="38"/>
      <c r="W397" s="38"/>
      <c r="X397" s="38"/>
      <c r="Y397" s="38"/>
    </row>
    <row r="398" spans="1:25" ht="15.75" customHeight="1">
      <c r="A398" s="89" t="s">
        <v>82</v>
      </c>
      <c r="B398" s="92" t="s">
        <v>83</v>
      </c>
      <c r="C398" s="93"/>
      <c r="D398" s="93"/>
      <c r="E398" s="93"/>
      <c r="F398" s="93"/>
      <c r="G398" s="93"/>
      <c r="H398" s="93"/>
      <c r="I398" s="93"/>
      <c r="J398" s="93"/>
      <c r="K398" s="93"/>
      <c r="L398" s="93"/>
      <c r="M398" s="93"/>
      <c r="N398" s="93"/>
      <c r="O398" s="93"/>
      <c r="P398" s="93"/>
      <c r="Q398" s="93"/>
      <c r="R398" s="93"/>
      <c r="S398" s="93"/>
      <c r="T398" s="93"/>
      <c r="U398" s="93"/>
      <c r="V398" s="93"/>
      <c r="W398" s="93"/>
      <c r="X398" s="93"/>
      <c r="Y398" s="94"/>
    </row>
    <row r="399" spans="1:25" ht="15.75" customHeight="1">
      <c r="A399" s="90"/>
      <c r="B399" s="95"/>
      <c r="C399" s="96"/>
      <c r="D399" s="96"/>
      <c r="E399" s="96"/>
      <c r="F399" s="96"/>
      <c r="G399" s="96"/>
      <c r="H399" s="96"/>
      <c r="I399" s="96"/>
      <c r="J399" s="96"/>
      <c r="K399" s="96"/>
      <c r="L399" s="96"/>
      <c r="M399" s="96"/>
      <c r="N399" s="96"/>
      <c r="O399" s="96"/>
      <c r="P399" s="96"/>
      <c r="Q399" s="96"/>
      <c r="R399" s="96"/>
      <c r="S399" s="96"/>
      <c r="T399" s="96"/>
      <c r="U399" s="96"/>
      <c r="V399" s="96"/>
      <c r="W399" s="96"/>
      <c r="X399" s="96"/>
      <c r="Y399" s="97"/>
    </row>
    <row r="400" spans="1:25" ht="15.75" customHeight="1">
      <c r="A400" s="90"/>
      <c r="B400" s="98" t="s">
        <v>84</v>
      </c>
      <c r="C400" s="98" t="s">
        <v>85</v>
      </c>
      <c r="D400" s="98" t="s">
        <v>86</v>
      </c>
      <c r="E400" s="98" t="s">
        <v>87</v>
      </c>
      <c r="F400" s="98" t="s">
        <v>88</v>
      </c>
      <c r="G400" s="98" t="s">
        <v>89</v>
      </c>
      <c r="H400" s="98" t="s">
        <v>90</v>
      </c>
      <c r="I400" s="98" t="s">
        <v>91</v>
      </c>
      <c r="J400" s="98" t="s">
        <v>92</v>
      </c>
      <c r="K400" s="98" t="s">
        <v>93</v>
      </c>
      <c r="L400" s="98" t="s">
        <v>94</v>
      </c>
      <c r="M400" s="98" t="s">
        <v>95</v>
      </c>
      <c r="N400" s="98" t="s">
        <v>96</v>
      </c>
      <c r="O400" s="98" t="s">
        <v>97</v>
      </c>
      <c r="P400" s="98" t="s">
        <v>98</v>
      </c>
      <c r="Q400" s="98" t="s">
        <v>99</v>
      </c>
      <c r="R400" s="98" t="s">
        <v>100</v>
      </c>
      <c r="S400" s="98" t="s">
        <v>101</v>
      </c>
      <c r="T400" s="98" t="s">
        <v>102</v>
      </c>
      <c r="U400" s="98" t="s">
        <v>103</v>
      </c>
      <c r="V400" s="98" t="s">
        <v>104</v>
      </c>
      <c r="W400" s="98" t="s">
        <v>105</v>
      </c>
      <c r="X400" s="98" t="s">
        <v>106</v>
      </c>
      <c r="Y400" s="98" t="s">
        <v>107</v>
      </c>
    </row>
    <row r="401" spans="1:25" ht="15.75" customHeight="1">
      <c r="A401" s="91"/>
      <c r="B401" s="99"/>
      <c r="C401" s="99"/>
      <c r="D401" s="99"/>
      <c r="E401" s="99"/>
      <c r="F401" s="99"/>
      <c r="G401" s="99"/>
      <c r="H401" s="99"/>
      <c r="I401" s="99"/>
      <c r="J401" s="99"/>
      <c r="K401" s="99"/>
      <c r="L401" s="99"/>
      <c r="M401" s="99"/>
      <c r="N401" s="99"/>
      <c r="O401" s="99"/>
      <c r="P401" s="99"/>
      <c r="Q401" s="99"/>
      <c r="R401" s="99"/>
      <c r="S401" s="99"/>
      <c r="T401" s="99"/>
      <c r="U401" s="99"/>
      <c r="V401" s="99"/>
      <c r="W401" s="99"/>
      <c r="X401" s="99"/>
      <c r="Y401" s="99"/>
    </row>
    <row r="402" spans="1:25" ht="15.75" customHeight="1">
      <c r="A402" s="41">
        <f>A365</f>
        <v>43132</v>
      </c>
      <c r="B402" s="42">
        <v>747.3752539205435</v>
      </c>
      <c r="C402" s="42">
        <v>700.3052539205435</v>
      </c>
      <c r="D402" s="42">
        <v>708.5452539205435</v>
      </c>
      <c r="E402" s="42">
        <v>731.7652539205435</v>
      </c>
      <c r="F402" s="42">
        <v>744.0452539205435</v>
      </c>
      <c r="G402" s="42">
        <v>735.7052539205434</v>
      </c>
      <c r="H402" s="42">
        <v>775.1152539205435</v>
      </c>
      <c r="I402" s="42">
        <v>1018.1052539205435</v>
      </c>
      <c r="J402" s="42">
        <v>834.8152539205435</v>
      </c>
      <c r="K402" s="42">
        <v>775.2852539205435</v>
      </c>
      <c r="L402" s="42">
        <v>848.2152539205434</v>
      </c>
      <c r="M402" s="42">
        <v>702.7152539205434</v>
      </c>
      <c r="N402" s="42">
        <v>727.7952539205435</v>
      </c>
      <c r="O402" s="42">
        <v>700.0852539205434</v>
      </c>
      <c r="P402" s="42">
        <v>728.1152539205435</v>
      </c>
      <c r="Q402" s="42">
        <v>753.4552539205434</v>
      </c>
      <c r="R402" s="42">
        <v>883.6052539205435</v>
      </c>
      <c r="S402" s="42">
        <v>1816.7752539205435</v>
      </c>
      <c r="T402" s="42">
        <v>1174.9452539205436</v>
      </c>
      <c r="U402" s="42">
        <v>1195.6252539205436</v>
      </c>
      <c r="V402" s="42">
        <v>819.5952539205435</v>
      </c>
      <c r="W402" s="42">
        <v>778.0652539205435</v>
      </c>
      <c r="X402" s="42">
        <v>962.4252539205435</v>
      </c>
      <c r="Y402" s="42">
        <v>834.1952539205435</v>
      </c>
    </row>
    <row r="403" spans="1:25" ht="15.75" customHeight="1">
      <c r="A403" s="41">
        <f>A402+1</f>
        <v>43133</v>
      </c>
      <c r="B403" s="42">
        <v>689.8652539205435</v>
      </c>
      <c r="C403" s="42">
        <v>692.6752539205435</v>
      </c>
      <c r="D403" s="42">
        <v>727.5652539205435</v>
      </c>
      <c r="E403" s="42">
        <v>751.0252539205435</v>
      </c>
      <c r="F403" s="42">
        <v>764.2252539205435</v>
      </c>
      <c r="G403" s="42">
        <v>753.1552539205435</v>
      </c>
      <c r="H403" s="42">
        <v>749.5952539205435</v>
      </c>
      <c r="I403" s="42">
        <v>896.6952539205435</v>
      </c>
      <c r="J403" s="42">
        <v>788.0052539205435</v>
      </c>
      <c r="K403" s="42">
        <v>1065.2852539205437</v>
      </c>
      <c r="L403" s="42">
        <v>914.9752539205435</v>
      </c>
      <c r="M403" s="42">
        <v>814.9152539205435</v>
      </c>
      <c r="N403" s="42">
        <v>730.0252539205435</v>
      </c>
      <c r="O403" s="42">
        <v>721.0252539205435</v>
      </c>
      <c r="P403" s="42">
        <v>742.7152539205434</v>
      </c>
      <c r="Q403" s="42">
        <v>743.4152539205435</v>
      </c>
      <c r="R403" s="42">
        <v>883.9552539205434</v>
      </c>
      <c r="S403" s="42">
        <v>1638.6552539205436</v>
      </c>
      <c r="T403" s="42">
        <v>975.1752539205435</v>
      </c>
      <c r="U403" s="42">
        <v>765.1152539205435</v>
      </c>
      <c r="V403" s="42">
        <v>756.2352539205435</v>
      </c>
      <c r="W403" s="42">
        <v>884.2552539205435</v>
      </c>
      <c r="X403" s="42">
        <v>910.0152539205435</v>
      </c>
      <c r="Y403" s="42">
        <v>794.5552539205435</v>
      </c>
    </row>
    <row r="404" spans="1:25" ht="15.75" customHeight="1">
      <c r="A404" s="41">
        <f aca="true" t="shared" si="10" ref="A404:A432">A403+1</f>
        <v>43134</v>
      </c>
      <c r="B404" s="42">
        <v>687.7952539205435</v>
      </c>
      <c r="C404" s="42">
        <v>720.1852539205435</v>
      </c>
      <c r="D404" s="42">
        <v>744.2052539205434</v>
      </c>
      <c r="E404" s="42">
        <v>767.2952539205435</v>
      </c>
      <c r="F404" s="42">
        <v>778.3752539205435</v>
      </c>
      <c r="G404" s="42">
        <v>751.3252539205434</v>
      </c>
      <c r="H404" s="42">
        <v>738.2552539205435</v>
      </c>
      <c r="I404" s="42">
        <v>873.7652539205435</v>
      </c>
      <c r="J404" s="42">
        <v>703.9752539205435</v>
      </c>
      <c r="K404" s="42">
        <v>745.9152539205435</v>
      </c>
      <c r="L404" s="42">
        <v>736.0652539205435</v>
      </c>
      <c r="M404" s="42">
        <v>769.5752539205434</v>
      </c>
      <c r="N404" s="42">
        <v>888.2252539205435</v>
      </c>
      <c r="O404" s="42">
        <v>898.6752539205435</v>
      </c>
      <c r="P404" s="42">
        <v>890.3652539205435</v>
      </c>
      <c r="Q404" s="42">
        <v>911.3252539205434</v>
      </c>
      <c r="R404" s="42">
        <v>962.5352539205435</v>
      </c>
      <c r="S404" s="42">
        <v>1140.3752539205436</v>
      </c>
      <c r="T404" s="42">
        <v>791.6952539205435</v>
      </c>
      <c r="U404" s="42">
        <v>788.9652539205434</v>
      </c>
      <c r="V404" s="42">
        <v>786.5352539205435</v>
      </c>
      <c r="W404" s="42">
        <v>916.7152539205434</v>
      </c>
      <c r="X404" s="42">
        <v>910.0152539205435</v>
      </c>
      <c r="Y404" s="42">
        <v>798.2552539205435</v>
      </c>
    </row>
    <row r="405" spans="1:25" ht="15.75" customHeight="1">
      <c r="A405" s="41">
        <f t="shared" si="10"/>
        <v>43135</v>
      </c>
      <c r="B405" s="42">
        <v>708.5452539205435</v>
      </c>
      <c r="C405" s="42">
        <v>706.8852539205435</v>
      </c>
      <c r="D405" s="42">
        <v>740.2052539205434</v>
      </c>
      <c r="E405" s="42">
        <v>764.6452539205435</v>
      </c>
      <c r="F405" s="42">
        <v>780.0252539205435</v>
      </c>
      <c r="G405" s="42">
        <v>788.9452539205435</v>
      </c>
      <c r="H405" s="42">
        <v>750.2952539205435</v>
      </c>
      <c r="I405" s="42">
        <v>720.4952539205435</v>
      </c>
      <c r="J405" s="42">
        <v>720.2152539205434</v>
      </c>
      <c r="K405" s="42">
        <v>718.4052539205435</v>
      </c>
      <c r="L405" s="42">
        <v>709.1052539205435</v>
      </c>
      <c r="M405" s="42">
        <v>725.9552539205434</v>
      </c>
      <c r="N405" s="42">
        <v>720.3752539205435</v>
      </c>
      <c r="O405" s="42">
        <v>722.5352539205435</v>
      </c>
      <c r="P405" s="42">
        <v>735.3052539205435</v>
      </c>
      <c r="Q405" s="42">
        <v>721.3852539205435</v>
      </c>
      <c r="R405" s="42">
        <v>786.1952539205435</v>
      </c>
      <c r="S405" s="42">
        <v>1060.9852539205435</v>
      </c>
      <c r="T405" s="42">
        <v>798.1652539205435</v>
      </c>
      <c r="U405" s="42">
        <v>797.5852539205434</v>
      </c>
      <c r="V405" s="42">
        <v>825.6552539205435</v>
      </c>
      <c r="W405" s="42">
        <v>903.3352539205434</v>
      </c>
      <c r="X405" s="42">
        <v>989.9552539205434</v>
      </c>
      <c r="Y405" s="42">
        <v>870.9152539205435</v>
      </c>
    </row>
    <row r="406" spans="1:25" ht="15.75" customHeight="1">
      <c r="A406" s="41">
        <f t="shared" si="10"/>
        <v>43136</v>
      </c>
      <c r="B406" s="42">
        <v>695.0052539205435</v>
      </c>
      <c r="C406" s="42">
        <v>722.7752539205435</v>
      </c>
      <c r="D406" s="42">
        <v>757.2552539205435</v>
      </c>
      <c r="E406" s="42">
        <v>782.9952539205435</v>
      </c>
      <c r="F406" s="42">
        <v>800.1152539205435</v>
      </c>
      <c r="G406" s="42">
        <v>781.4052539205435</v>
      </c>
      <c r="H406" s="42">
        <v>718.4752539205435</v>
      </c>
      <c r="I406" s="42">
        <v>785.3552539205435</v>
      </c>
      <c r="J406" s="42">
        <v>723.5752539205434</v>
      </c>
      <c r="K406" s="42">
        <v>721.8552539205435</v>
      </c>
      <c r="L406" s="42">
        <v>726.1052539205435</v>
      </c>
      <c r="M406" s="42">
        <v>752.1352539205435</v>
      </c>
      <c r="N406" s="42">
        <v>724.4952539205435</v>
      </c>
      <c r="O406" s="42">
        <v>731.4952539205435</v>
      </c>
      <c r="P406" s="42">
        <v>759.1352539205435</v>
      </c>
      <c r="Q406" s="42">
        <v>730.0252539205435</v>
      </c>
      <c r="R406" s="42">
        <v>701.9752539205435</v>
      </c>
      <c r="S406" s="42">
        <v>906.7052539205434</v>
      </c>
      <c r="T406" s="42">
        <v>785.7452539205435</v>
      </c>
      <c r="U406" s="42">
        <v>791.0752539205434</v>
      </c>
      <c r="V406" s="42">
        <v>797.7052539205434</v>
      </c>
      <c r="W406" s="42">
        <v>916.5852539205434</v>
      </c>
      <c r="X406" s="42">
        <v>863.2052539205434</v>
      </c>
      <c r="Y406" s="42">
        <v>776.8352539205434</v>
      </c>
    </row>
    <row r="407" spans="1:25" ht="15.75" customHeight="1">
      <c r="A407" s="41">
        <f t="shared" si="10"/>
        <v>43137</v>
      </c>
      <c r="B407" s="42">
        <v>692.9052539205435</v>
      </c>
      <c r="C407" s="42">
        <v>706.0152539205435</v>
      </c>
      <c r="D407" s="42">
        <v>741.5752539205434</v>
      </c>
      <c r="E407" s="42">
        <v>765.1452539205435</v>
      </c>
      <c r="F407" s="42">
        <v>774.2552539205435</v>
      </c>
      <c r="G407" s="42">
        <v>763.3252539205434</v>
      </c>
      <c r="H407" s="42">
        <v>691.4852539205435</v>
      </c>
      <c r="I407" s="42">
        <v>822.6152539205435</v>
      </c>
      <c r="J407" s="42">
        <v>702.7752539205435</v>
      </c>
      <c r="K407" s="42">
        <v>695.4552539205434</v>
      </c>
      <c r="L407" s="42">
        <v>707.8552539205435</v>
      </c>
      <c r="M407" s="42">
        <v>731.5952539205435</v>
      </c>
      <c r="N407" s="42">
        <v>717.3252539205434</v>
      </c>
      <c r="O407" s="42">
        <v>719.8352539205434</v>
      </c>
      <c r="P407" s="42">
        <v>737.3452539205435</v>
      </c>
      <c r="Q407" s="42">
        <v>720.2452539205435</v>
      </c>
      <c r="R407" s="42">
        <v>726.1152539205435</v>
      </c>
      <c r="S407" s="42">
        <v>933.0352539205435</v>
      </c>
      <c r="T407" s="42">
        <v>775.8252539205434</v>
      </c>
      <c r="U407" s="42">
        <v>770.6652539205435</v>
      </c>
      <c r="V407" s="42">
        <v>780.5352539205435</v>
      </c>
      <c r="W407" s="42">
        <v>870.6252539205435</v>
      </c>
      <c r="X407" s="42">
        <v>880.4252539205435</v>
      </c>
      <c r="Y407" s="42">
        <v>784.5952539205435</v>
      </c>
    </row>
    <row r="408" spans="1:25" ht="15.75" customHeight="1">
      <c r="A408" s="41">
        <f t="shared" si="10"/>
        <v>43138</v>
      </c>
      <c r="B408" s="42">
        <v>685.1252539205435</v>
      </c>
      <c r="C408" s="42">
        <v>699.5852539205434</v>
      </c>
      <c r="D408" s="42">
        <v>735.5352539205435</v>
      </c>
      <c r="E408" s="42">
        <v>758.7452539205435</v>
      </c>
      <c r="F408" s="42">
        <v>775.6252539205435</v>
      </c>
      <c r="G408" s="42">
        <v>761.1252539205435</v>
      </c>
      <c r="H408" s="42">
        <v>720.4952539205435</v>
      </c>
      <c r="I408" s="42">
        <v>980.0152539205435</v>
      </c>
      <c r="J408" s="42">
        <v>775.1952539205435</v>
      </c>
      <c r="K408" s="42">
        <v>775.5152539205435</v>
      </c>
      <c r="L408" s="42">
        <v>765.4152539205435</v>
      </c>
      <c r="M408" s="42">
        <v>800.4852539205435</v>
      </c>
      <c r="N408" s="42">
        <v>829.4052539205435</v>
      </c>
      <c r="O408" s="42">
        <v>827.7452539205435</v>
      </c>
      <c r="P408" s="42">
        <v>835.7552539205435</v>
      </c>
      <c r="Q408" s="42">
        <v>829.5452539205435</v>
      </c>
      <c r="R408" s="42">
        <v>754.7352539205435</v>
      </c>
      <c r="S408" s="42">
        <v>939.6552539205435</v>
      </c>
      <c r="T408" s="42">
        <v>950.8752539205435</v>
      </c>
      <c r="U408" s="42">
        <v>942.0052539205435</v>
      </c>
      <c r="V408" s="42">
        <v>1035.9652539205435</v>
      </c>
      <c r="W408" s="42">
        <v>1125.1252539205436</v>
      </c>
      <c r="X408" s="42">
        <v>821.7752539205435</v>
      </c>
      <c r="Y408" s="42">
        <v>795.6552539205435</v>
      </c>
    </row>
    <row r="409" spans="1:25" ht="15.75" customHeight="1">
      <c r="A409" s="41">
        <f t="shared" si="10"/>
        <v>43139</v>
      </c>
      <c r="B409" s="42">
        <v>689.1052539205435</v>
      </c>
      <c r="C409" s="42">
        <v>700.5652539205435</v>
      </c>
      <c r="D409" s="42">
        <v>732.5452539205435</v>
      </c>
      <c r="E409" s="42">
        <v>754.9452539205435</v>
      </c>
      <c r="F409" s="42">
        <v>771.9852539205435</v>
      </c>
      <c r="G409" s="42">
        <v>766.5752539205434</v>
      </c>
      <c r="H409" s="42">
        <v>758.6252539205435</v>
      </c>
      <c r="I409" s="42">
        <v>910.3252539205434</v>
      </c>
      <c r="J409" s="42">
        <v>739.4252539205435</v>
      </c>
      <c r="K409" s="42">
        <v>760.2052539205434</v>
      </c>
      <c r="L409" s="42">
        <v>764.4252539205435</v>
      </c>
      <c r="M409" s="42">
        <v>803.1452539205435</v>
      </c>
      <c r="N409" s="42">
        <v>780.4152539205435</v>
      </c>
      <c r="O409" s="42">
        <v>789.4652539205434</v>
      </c>
      <c r="P409" s="42">
        <v>804.8652539205435</v>
      </c>
      <c r="Q409" s="42">
        <v>786.8752539205435</v>
      </c>
      <c r="R409" s="42">
        <v>797.9652539205434</v>
      </c>
      <c r="S409" s="42">
        <v>1148.8152539205437</v>
      </c>
      <c r="T409" s="42">
        <v>884.6752539205435</v>
      </c>
      <c r="U409" s="42">
        <v>874.4452539205435</v>
      </c>
      <c r="V409" s="42">
        <v>976.2252539205435</v>
      </c>
      <c r="W409" s="42">
        <v>1042.1552539205436</v>
      </c>
      <c r="X409" s="42">
        <v>925.8252539205434</v>
      </c>
      <c r="Y409" s="42">
        <v>832.9052539205435</v>
      </c>
    </row>
    <row r="410" spans="1:25" ht="15.75" customHeight="1">
      <c r="A410" s="41">
        <f t="shared" si="10"/>
        <v>43140</v>
      </c>
      <c r="B410" s="42">
        <v>723.8052539205435</v>
      </c>
      <c r="C410" s="42">
        <v>728.7252539205435</v>
      </c>
      <c r="D410" s="42">
        <v>762.9052539205435</v>
      </c>
      <c r="E410" s="42">
        <v>783.7552539205435</v>
      </c>
      <c r="F410" s="42">
        <v>799.0252539205435</v>
      </c>
      <c r="G410" s="42">
        <v>781.7452539205435</v>
      </c>
      <c r="H410" s="42">
        <v>732.4752539205435</v>
      </c>
      <c r="I410" s="42">
        <v>875.7052539205434</v>
      </c>
      <c r="J410" s="42">
        <v>728.9852539205435</v>
      </c>
      <c r="K410" s="42">
        <v>762.8952539205435</v>
      </c>
      <c r="L410" s="42">
        <v>768.9352539205435</v>
      </c>
      <c r="M410" s="42">
        <v>779.7352539205435</v>
      </c>
      <c r="N410" s="42">
        <v>858.8652539205435</v>
      </c>
      <c r="O410" s="42">
        <v>898.5852539205434</v>
      </c>
      <c r="P410" s="42">
        <v>871.2352539205435</v>
      </c>
      <c r="Q410" s="42">
        <v>916.8452539205435</v>
      </c>
      <c r="R410" s="42">
        <v>1017.3252539205434</v>
      </c>
      <c r="S410" s="42">
        <v>1254.0852539205437</v>
      </c>
      <c r="T410" s="42">
        <v>937.8552539205435</v>
      </c>
      <c r="U410" s="42">
        <v>928.4852539205435</v>
      </c>
      <c r="V410" s="42">
        <v>911.8652539205435</v>
      </c>
      <c r="W410" s="42">
        <v>946.4352539205435</v>
      </c>
      <c r="X410" s="42">
        <v>931.3252539205434</v>
      </c>
      <c r="Y410" s="42">
        <v>819.8852539205435</v>
      </c>
    </row>
    <row r="411" spans="1:25" ht="15.75" customHeight="1">
      <c r="A411" s="41">
        <f t="shared" si="10"/>
        <v>43141</v>
      </c>
      <c r="B411" s="42">
        <v>696.9252539205435</v>
      </c>
      <c r="C411" s="42">
        <v>718.9252539205435</v>
      </c>
      <c r="D411" s="42">
        <v>752.8352539205434</v>
      </c>
      <c r="E411" s="42">
        <v>775.9352539205435</v>
      </c>
      <c r="F411" s="42">
        <v>783.7352539205435</v>
      </c>
      <c r="G411" s="42">
        <v>765.3252539205434</v>
      </c>
      <c r="H411" s="42">
        <v>710.3152539205435</v>
      </c>
      <c r="I411" s="42">
        <v>818.2252539205435</v>
      </c>
      <c r="J411" s="42">
        <v>790.1552539205435</v>
      </c>
      <c r="K411" s="42">
        <v>775.3852539205435</v>
      </c>
      <c r="L411" s="42">
        <v>784.0252539205435</v>
      </c>
      <c r="M411" s="42">
        <v>768.4352539205435</v>
      </c>
      <c r="N411" s="42">
        <v>765.5452539205435</v>
      </c>
      <c r="O411" s="42">
        <v>762.3652539205435</v>
      </c>
      <c r="P411" s="42">
        <v>807.0552539205435</v>
      </c>
      <c r="Q411" s="42">
        <v>748.4252539205435</v>
      </c>
      <c r="R411" s="42">
        <v>849.3952539205435</v>
      </c>
      <c r="S411" s="42">
        <v>1152.6452539205436</v>
      </c>
      <c r="T411" s="42">
        <v>873.2752539205435</v>
      </c>
      <c r="U411" s="42">
        <v>881.3252539205434</v>
      </c>
      <c r="V411" s="42">
        <v>880.4952539205435</v>
      </c>
      <c r="W411" s="42">
        <v>1028.1852539205436</v>
      </c>
      <c r="X411" s="42">
        <v>1035.3452539205437</v>
      </c>
      <c r="Y411" s="42">
        <v>801.3552539205435</v>
      </c>
    </row>
    <row r="412" spans="1:25" ht="15.75" customHeight="1">
      <c r="A412" s="41">
        <f t="shared" si="10"/>
        <v>43142</v>
      </c>
      <c r="B412" s="42">
        <v>720.8452539205435</v>
      </c>
      <c r="C412" s="42">
        <v>735.3052539205435</v>
      </c>
      <c r="D412" s="42">
        <v>768.6352539205435</v>
      </c>
      <c r="E412" s="42">
        <v>794.9652539205434</v>
      </c>
      <c r="F412" s="42">
        <v>809.7052539205434</v>
      </c>
      <c r="G412" s="42">
        <v>787.2752539205435</v>
      </c>
      <c r="H412" s="42">
        <v>718.4452539205435</v>
      </c>
      <c r="I412" s="42">
        <v>717.2552539205435</v>
      </c>
      <c r="J412" s="42">
        <v>751.8052539205435</v>
      </c>
      <c r="K412" s="42">
        <v>788.7152539205434</v>
      </c>
      <c r="L412" s="42">
        <v>831.8452539205435</v>
      </c>
      <c r="M412" s="42">
        <v>845.0152539205435</v>
      </c>
      <c r="N412" s="42">
        <v>871.1352539205435</v>
      </c>
      <c r="O412" s="42">
        <v>869.8052539205435</v>
      </c>
      <c r="P412" s="42">
        <v>804.6552539205435</v>
      </c>
      <c r="Q412" s="42">
        <v>816.9352539205435</v>
      </c>
      <c r="R412" s="42">
        <v>858.7252539205435</v>
      </c>
      <c r="S412" s="42">
        <v>1136.5352539205437</v>
      </c>
      <c r="T412" s="42">
        <v>1025.5952539205437</v>
      </c>
      <c r="U412" s="42">
        <v>883.0452539205435</v>
      </c>
      <c r="V412" s="42">
        <v>901.7952539205435</v>
      </c>
      <c r="W412" s="42">
        <v>1083.5852539205437</v>
      </c>
      <c r="X412" s="42">
        <v>998.3652539205435</v>
      </c>
      <c r="Y412" s="42">
        <v>804.6452539205435</v>
      </c>
    </row>
    <row r="413" spans="1:25" ht="15.75" customHeight="1">
      <c r="A413" s="41">
        <f t="shared" si="10"/>
        <v>43143</v>
      </c>
      <c r="B413" s="42">
        <v>710.4752539205435</v>
      </c>
      <c r="C413" s="42">
        <v>731.2952539205435</v>
      </c>
      <c r="D413" s="42">
        <v>765.5552539205435</v>
      </c>
      <c r="E413" s="42">
        <v>791.2452539205435</v>
      </c>
      <c r="F413" s="42">
        <v>808.9552539205434</v>
      </c>
      <c r="G413" s="42">
        <v>786.9752539205435</v>
      </c>
      <c r="H413" s="42">
        <v>732.1452539205435</v>
      </c>
      <c r="I413" s="42">
        <v>875.7152539205434</v>
      </c>
      <c r="J413" s="42">
        <v>773.9952539205435</v>
      </c>
      <c r="K413" s="42">
        <v>825.7552539205435</v>
      </c>
      <c r="L413" s="42">
        <v>874.1552539205435</v>
      </c>
      <c r="M413" s="42">
        <v>864.2552539205435</v>
      </c>
      <c r="N413" s="42">
        <v>888.5752539205434</v>
      </c>
      <c r="O413" s="42">
        <v>860.9352539205435</v>
      </c>
      <c r="P413" s="42">
        <v>891.5852539205434</v>
      </c>
      <c r="Q413" s="42">
        <v>807.9152539205435</v>
      </c>
      <c r="R413" s="42">
        <v>854.2452539205435</v>
      </c>
      <c r="S413" s="42">
        <v>1133.3352539205437</v>
      </c>
      <c r="T413" s="42">
        <v>865.4352539205435</v>
      </c>
      <c r="U413" s="42">
        <v>860.8552539205435</v>
      </c>
      <c r="V413" s="42">
        <v>881.8152539205435</v>
      </c>
      <c r="W413" s="42">
        <v>977.2052539205434</v>
      </c>
      <c r="X413" s="42">
        <v>1010.5652539205435</v>
      </c>
      <c r="Y413" s="42">
        <v>873.8452539205435</v>
      </c>
    </row>
    <row r="414" spans="1:25" ht="15.75" customHeight="1">
      <c r="A414" s="41">
        <f t="shared" si="10"/>
        <v>43144</v>
      </c>
      <c r="B414" s="42">
        <v>713.2452539205435</v>
      </c>
      <c r="C414" s="42">
        <v>738.7852539205435</v>
      </c>
      <c r="D414" s="42">
        <v>765.6152539205435</v>
      </c>
      <c r="E414" s="42">
        <v>793.0452539205435</v>
      </c>
      <c r="F414" s="42">
        <v>808.7752539205435</v>
      </c>
      <c r="G414" s="42">
        <v>790.6452539205435</v>
      </c>
      <c r="H414" s="42">
        <v>734.5852539205434</v>
      </c>
      <c r="I414" s="42">
        <v>877.5152539205435</v>
      </c>
      <c r="J414" s="42">
        <v>723.2252539205435</v>
      </c>
      <c r="K414" s="42">
        <v>774.2752539205435</v>
      </c>
      <c r="L414" s="42">
        <v>815.5052539205435</v>
      </c>
      <c r="M414" s="42">
        <v>809.7452539205435</v>
      </c>
      <c r="N414" s="42">
        <v>826.1352539205435</v>
      </c>
      <c r="O414" s="42">
        <v>815.3952539205435</v>
      </c>
      <c r="P414" s="42">
        <v>763.2852539205435</v>
      </c>
      <c r="Q414" s="42">
        <v>763.7952539205435</v>
      </c>
      <c r="R414" s="42">
        <v>794.8852539205435</v>
      </c>
      <c r="S414" s="42">
        <v>1007.4352539205435</v>
      </c>
      <c r="T414" s="42">
        <v>807.9952539205435</v>
      </c>
      <c r="U414" s="42">
        <v>801.6352539205435</v>
      </c>
      <c r="V414" s="42">
        <v>819.8052539205435</v>
      </c>
      <c r="W414" s="42">
        <v>914.1552539205435</v>
      </c>
      <c r="X414" s="42">
        <v>905.8252539205434</v>
      </c>
      <c r="Y414" s="42">
        <v>795.7152539205434</v>
      </c>
    </row>
    <row r="415" spans="1:25" ht="15.75" customHeight="1">
      <c r="A415" s="41">
        <f t="shared" si="10"/>
        <v>43145</v>
      </c>
      <c r="B415" s="42">
        <v>682.2852539205435</v>
      </c>
      <c r="C415" s="42">
        <v>757.6052539205435</v>
      </c>
      <c r="D415" s="42">
        <v>781.0952539205435</v>
      </c>
      <c r="E415" s="42">
        <v>807.4752539205435</v>
      </c>
      <c r="F415" s="42">
        <v>819.6152539205435</v>
      </c>
      <c r="G415" s="42">
        <v>799.2452539205435</v>
      </c>
      <c r="H415" s="42">
        <v>709.0352539205435</v>
      </c>
      <c r="I415" s="42">
        <v>824.4252539205435</v>
      </c>
      <c r="J415" s="42">
        <v>712.3852539205435</v>
      </c>
      <c r="K415" s="42">
        <v>785.1252539205435</v>
      </c>
      <c r="L415" s="42">
        <v>769.1052539205435</v>
      </c>
      <c r="M415" s="42">
        <v>728.6752539205435</v>
      </c>
      <c r="N415" s="42">
        <v>772.8252539205434</v>
      </c>
      <c r="O415" s="42">
        <v>808.5752539205434</v>
      </c>
      <c r="P415" s="42">
        <v>778.7052539205434</v>
      </c>
      <c r="Q415" s="42">
        <v>781.3152539205435</v>
      </c>
      <c r="R415" s="42">
        <v>776.1952539205435</v>
      </c>
      <c r="S415" s="42">
        <v>936.9452539205435</v>
      </c>
      <c r="T415" s="42">
        <v>743.9352539205435</v>
      </c>
      <c r="U415" s="42">
        <v>767.4252539205435</v>
      </c>
      <c r="V415" s="42">
        <v>789.3852539205435</v>
      </c>
      <c r="W415" s="42">
        <v>919.6952539205435</v>
      </c>
      <c r="X415" s="42">
        <v>847.8852539205435</v>
      </c>
      <c r="Y415" s="42">
        <v>769.9952539205435</v>
      </c>
    </row>
    <row r="416" spans="1:25" ht="15.75" customHeight="1">
      <c r="A416" s="41">
        <f t="shared" si="10"/>
        <v>43146</v>
      </c>
      <c r="B416" s="42">
        <v>661.9552539205434</v>
      </c>
      <c r="C416" s="42">
        <v>723.7252539205435</v>
      </c>
      <c r="D416" s="42">
        <v>773.7252539205435</v>
      </c>
      <c r="E416" s="42">
        <v>805.2052539205434</v>
      </c>
      <c r="F416" s="42">
        <v>820.0052539205435</v>
      </c>
      <c r="G416" s="42">
        <v>786.9852539205435</v>
      </c>
      <c r="H416" s="42">
        <v>657.7152539205434</v>
      </c>
      <c r="I416" s="42">
        <v>790.9052539205435</v>
      </c>
      <c r="J416" s="42">
        <v>705.9952539205435</v>
      </c>
      <c r="K416" s="42">
        <v>793.2152539205434</v>
      </c>
      <c r="L416" s="42">
        <v>826.0652539205435</v>
      </c>
      <c r="M416" s="42">
        <v>821.0252539205435</v>
      </c>
      <c r="N416" s="42">
        <v>857.4852539205435</v>
      </c>
      <c r="O416" s="42">
        <v>874.4152539205435</v>
      </c>
      <c r="P416" s="42">
        <v>814.0752539205434</v>
      </c>
      <c r="Q416" s="42">
        <v>817.5352539205435</v>
      </c>
      <c r="R416" s="42">
        <v>868.9052539205435</v>
      </c>
      <c r="S416" s="42">
        <v>926.3252539205434</v>
      </c>
      <c r="T416" s="42">
        <v>758.5252539205435</v>
      </c>
      <c r="U416" s="42">
        <v>743.7152539205434</v>
      </c>
      <c r="V416" s="42">
        <v>748.8852539205435</v>
      </c>
      <c r="W416" s="42">
        <v>907.1652539205435</v>
      </c>
      <c r="X416" s="42">
        <v>869.9352539205435</v>
      </c>
      <c r="Y416" s="42">
        <v>762.4052539205435</v>
      </c>
    </row>
    <row r="417" spans="1:25" ht="15.75" customHeight="1">
      <c r="A417" s="41">
        <f t="shared" si="10"/>
        <v>43147</v>
      </c>
      <c r="B417" s="42">
        <v>706.3452539205435</v>
      </c>
      <c r="C417" s="42">
        <v>730.0252539205435</v>
      </c>
      <c r="D417" s="42">
        <v>779.3452539205435</v>
      </c>
      <c r="E417" s="42">
        <v>805.7352539205435</v>
      </c>
      <c r="F417" s="42">
        <v>826.9152539205435</v>
      </c>
      <c r="G417" s="42">
        <v>807.5252539205435</v>
      </c>
      <c r="H417" s="42">
        <v>710.7852539205435</v>
      </c>
      <c r="I417" s="42">
        <v>921.0552539205435</v>
      </c>
      <c r="J417" s="42">
        <v>720.9452539205435</v>
      </c>
      <c r="K417" s="42">
        <v>843.3152539205435</v>
      </c>
      <c r="L417" s="42">
        <v>879.3652539205435</v>
      </c>
      <c r="M417" s="42">
        <v>877.6152539205435</v>
      </c>
      <c r="N417" s="42">
        <v>922.6352539205435</v>
      </c>
      <c r="O417" s="42">
        <v>942.1952539205435</v>
      </c>
      <c r="P417" s="42">
        <v>867.7352539205435</v>
      </c>
      <c r="Q417" s="42">
        <v>881.9452539205435</v>
      </c>
      <c r="R417" s="42">
        <v>930.7252539205435</v>
      </c>
      <c r="S417" s="42">
        <v>1121.8852539205436</v>
      </c>
      <c r="T417" s="42">
        <v>797.5652539205435</v>
      </c>
      <c r="U417" s="42">
        <v>787.7952539205435</v>
      </c>
      <c r="V417" s="42">
        <v>791.4152539205435</v>
      </c>
      <c r="W417" s="42">
        <v>944.9452539205435</v>
      </c>
      <c r="X417" s="42">
        <v>998.2852539205435</v>
      </c>
      <c r="Y417" s="42">
        <v>777.0052539205435</v>
      </c>
    </row>
    <row r="418" spans="1:25" ht="15.75" customHeight="1">
      <c r="A418" s="41">
        <f t="shared" si="10"/>
        <v>43148</v>
      </c>
      <c r="B418" s="42">
        <v>684.9552539205434</v>
      </c>
      <c r="C418" s="42">
        <v>714.3452539205435</v>
      </c>
      <c r="D418" s="42">
        <v>752.1552539205435</v>
      </c>
      <c r="E418" s="42">
        <v>780.6852539205435</v>
      </c>
      <c r="F418" s="42">
        <v>794.3352539205434</v>
      </c>
      <c r="G418" s="42">
        <v>797.5952539205435</v>
      </c>
      <c r="H418" s="42">
        <v>733.5252539205435</v>
      </c>
      <c r="I418" s="42">
        <v>794.1852539205435</v>
      </c>
      <c r="J418" s="42">
        <v>714.6152539205435</v>
      </c>
      <c r="K418" s="42">
        <v>748.9752539205435</v>
      </c>
      <c r="L418" s="42">
        <v>796.9452539205435</v>
      </c>
      <c r="M418" s="42">
        <v>809.0652539205435</v>
      </c>
      <c r="N418" s="42">
        <v>839.9952539205435</v>
      </c>
      <c r="O418" s="42">
        <v>835.1252539205435</v>
      </c>
      <c r="P418" s="42">
        <v>773.7852539205435</v>
      </c>
      <c r="Q418" s="42">
        <v>789.3152539205435</v>
      </c>
      <c r="R418" s="42">
        <v>830.7452539205435</v>
      </c>
      <c r="S418" s="42">
        <v>1114.4652539205435</v>
      </c>
      <c r="T418" s="42">
        <v>804.7652539205435</v>
      </c>
      <c r="U418" s="42">
        <v>798.8452539205435</v>
      </c>
      <c r="V418" s="42">
        <v>817.6652539205435</v>
      </c>
      <c r="W418" s="42">
        <v>925.0052539205435</v>
      </c>
      <c r="X418" s="42">
        <v>987.7852539205435</v>
      </c>
      <c r="Y418" s="42">
        <v>795.8352539205434</v>
      </c>
    </row>
    <row r="419" spans="1:25" ht="15.75" customHeight="1">
      <c r="A419" s="41">
        <f t="shared" si="10"/>
        <v>43149</v>
      </c>
      <c r="B419" s="42">
        <v>739.3852539205435</v>
      </c>
      <c r="C419" s="42">
        <v>782.6252539205435</v>
      </c>
      <c r="D419" s="42">
        <v>809.2552539205435</v>
      </c>
      <c r="E419" s="42">
        <v>837.9052539205435</v>
      </c>
      <c r="F419" s="42">
        <v>861.0952539205435</v>
      </c>
      <c r="G419" s="42">
        <v>842.4952539205435</v>
      </c>
      <c r="H419" s="42">
        <v>779.2452539205435</v>
      </c>
      <c r="I419" s="42">
        <v>849.2052539205434</v>
      </c>
      <c r="J419" s="42">
        <v>797.2652539205435</v>
      </c>
      <c r="K419" s="42">
        <v>737.1752539205435</v>
      </c>
      <c r="L419" s="42">
        <v>816.7152539205434</v>
      </c>
      <c r="M419" s="42">
        <v>877.0452539205435</v>
      </c>
      <c r="N419" s="42">
        <v>901.9752539205435</v>
      </c>
      <c r="O419" s="42">
        <v>890.2052539205434</v>
      </c>
      <c r="P419" s="42">
        <v>857.4752539205435</v>
      </c>
      <c r="Q419" s="42">
        <v>869.3252539205434</v>
      </c>
      <c r="R419" s="42">
        <v>937.2552539205435</v>
      </c>
      <c r="S419" s="42">
        <v>1119.8452539205437</v>
      </c>
      <c r="T419" s="42">
        <v>918.3352539205434</v>
      </c>
      <c r="U419" s="42">
        <v>887.8952539205435</v>
      </c>
      <c r="V419" s="42">
        <v>797.4952539205435</v>
      </c>
      <c r="W419" s="42">
        <v>916.4452539205435</v>
      </c>
      <c r="X419" s="42">
        <v>1020.6752539205435</v>
      </c>
      <c r="Y419" s="42">
        <v>870.9752539205435</v>
      </c>
    </row>
    <row r="420" spans="1:25" ht="15.75" customHeight="1">
      <c r="A420" s="41">
        <f t="shared" si="10"/>
        <v>43150</v>
      </c>
      <c r="B420" s="42">
        <v>728.7052539205434</v>
      </c>
      <c r="C420" s="42">
        <v>752.3252539205434</v>
      </c>
      <c r="D420" s="42">
        <v>795.9252539205435</v>
      </c>
      <c r="E420" s="42">
        <v>821.0252539205435</v>
      </c>
      <c r="F420" s="42">
        <v>832.6452539205435</v>
      </c>
      <c r="G420" s="42">
        <v>811.6652539205435</v>
      </c>
      <c r="H420" s="42">
        <v>713.4452539205435</v>
      </c>
      <c r="I420" s="42">
        <v>863.1852539205435</v>
      </c>
      <c r="J420" s="42">
        <v>759.9752539205435</v>
      </c>
      <c r="K420" s="42">
        <v>801.7852539205435</v>
      </c>
      <c r="L420" s="42">
        <v>820.4252539205435</v>
      </c>
      <c r="M420" s="42">
        <v>857.2252539205435</v>
      </c>
      <c r="N420" s="42">
        <v>911.2252539205435</v>
      </c>
      <c r="O420" s="42">
        <v>907.9452539205435</v>
      </c>
      <c r="P420" s="42">
        <v>865.9152539205435</v>
      </c>
      <c r="Q420" s="42">
        <v>920.0552539205435</v>
      </c>
      <c r="R420" s="42">
        <v>970.8352539205434</v>
      </c>
      <c r="S420" s="42">
        <v>1127.5852539205437</v>
      </c>
      <c r="T420" s="42">
        <v>804.1152539205435</v>
      </c>
      <c r="U420" s="42">
        <v>787.1252539205435</v>
      </c>
      <c r="V420" s="42">
        <v>783.3952539205435</v>
      </c>
      <c r="W420" s="42">
        <v>911.6052539205435</v>
      </c>
      <c r="X420" s="42">
        <v>898.1552539205435</v>
      </c>
      <c r="Y420" s="42">
        <v>796.6152539205435</v>
      </c>
    </row>
    <row r="421" spans="1:25" ht="15.75" customHeight="1">
      <c r="A421" s="41">
        <f t="shared" si="10"/>
        <v>43151</v>
      </c>
      <c r="B421" s="42">
        <v>686.9152539205435</v>
      </c>
      <c r="C421" s="42">
        <v>750.1952539205435</v>
      </c>
      <c r="D421" s="42">
        <v>793.1152539205435</v>
      </c>
      <c r="E421" s="42">
        <v>818.5352539205435</v>
      </c>
      <c r="F421" s="42">
        <v>830.3352539205434</v>
      </c>
      <c r="G421" s="42">
        <v>808.6652539205435</v>
      </c>
      <c r="H421" s="42">
        <v>705.5352539205435</v>
      </c>
      <c r="I421" s="42">
        <v>861.5352539205435</v>
      </c>
      <c r="J421" s="42">
        <v>722.0552539205435</v>
      </c>
      <c r="K421" s="42">
        <v>806.7652539205435</v>
      </c>
      <c r="L421" s="42">
        <v>771.3952539205435</v>
      </c>
      <c r="M421" s="42">
        <v>862.3152539205435</v>
      </c>
      <c r="N421" s="42">
        <v>919.2452539205435</v>
      </c>
      <c r="O421" s="42">
        <v>914.8252539205434</v>
      </c>
      <c r="P421" s="42">
        <v>805.8952539205435</v>
      </c>
      <c r="Q421" s="42">
        <v>928.6852539205435</v>
      </c>
      <c r="R421" s="42">
        <v>890.5652539205435</v>
      </c>
      <c r="S421" s="42">
        <v>1152.9752539205435</v>
      </c>
      <c r="T421" s="42">
        <v>784.8852539205435</v>
      </c>
      <c r="U421" s="42">
        <v>783.3752539205435</v>
      </c>
      <c r="V421" s="42">
        <v>789.8752539205435</v>
      </c>
      <c r="W421" s="42">
        <v>913.4652539205434</v>
      </c>
      <c r="X421" s="42">
        <v>901.4652539205434</v>
      </c>
      <c r="Y421" s="42">
        <v>799.3652539205435</v>
      </c>
    </row>
    <row r="422" spans="1:25" ht="15.75" customHeight="1">
      <c r="A422" s="41">
        <f t="shared" si="10"/>
        <v>43152</v>
      </c>
      <c r="B422" s="42">
        <v>674.8852539205435</v>
      </c>
      <c r="C422" s="42">
        <v>729.1952539205435</v>
      </c>
      <c r="D422" s="42">
        <v>769.8352539205434</v>
      </c>
      <c r="E422" s="42">
        <v>796.7552539205435</v>
      </c>
      <c r="F422" s="42">
        <v>811.9852539205435</v>
      </c>
      <c r="G422" s="42">
        <v>785.8952539205435</v>
      </c>
      <c r="H422" s="42">
        <v>712.4452539205435</v>
      </c>
      <c r="I422" s="42">
        <v>859.5352539205435</v>
      </c>
      <c r="J422" s="42">
        <v>731.6652539205435</v>
      </c>
      <c r="K422" s="42">
        <v>850.0352539205435</v>
      </c>
      <c r="L422" s="42">
        <v>837.5652539205435</v>
      </c>
      <c r="M422" s="42">
        <v>926.2352539205435</v>
      </c>
      <c r="N422" s="42">
        <v>816.6952539205435</v>
      </c>
      <c r="O422" s="42">
        <v>805.5652539205435</v>
      </c>
      <c r="P422" s="42">
        <v>800.5952539205435</v>
      </c>
      <c r="Q422" s="42">
        <v>755.9652539205434</v>
      </c>
      <c r="R422" s="42">
        <v>825.3952539205435</v>
      </c>
      <c r="S422" s="42">
        <v>1125.1152539205436</v>
      </c>
      <c r="T422" s="42">
        <v>783.8552539205435</v>
      </c>
      <c r="U422" s="42">
        <v>785.9952539205435</v>
      </c>
      <c r="V422" s="42">
        <v>804.8952539205435</v>
      </c>
      <c r="W422" s="42">
        <v>917.7352539205435</v>
      </c>
      <c r="X422" s="42">
        <v>996.7452539205435</v>
      </c>
      <c r="Y422" s="42">
        <v>849.9152539205435</v>
      </c>
    </row>
    <row r="423" spans="1:25" ht="15.75" customHeight="1">
      <c r="A423" s="41">
        <f t="shared" si="10"/>
        <v>43153</v>
      </c>
      <c r="B423" s="42">
        <v>681.9452539205435</v>
      </c>
      <c r="C423" s="42">
        <v>744.6552539205435</v>
      </c>
      <c r="D423" s="42">
        <v>791.3252539205434</v>
      </c>
      <c r="E423" s="42">
        <v>819.5052539205435</v>
      </c>
      <c r="F423" s="42">
        <v>832.1952539205435</v>
      </c>
      <c r="G423" s="42">
        <v>806.9052539205435</v>
      </c>
      <c r="H423" s="42">
        <v>725.8952539205435</v>
      </c>
      <c r="I423" s="42">
        <v>820.3152539205435</v>
      </c>
      <c r="J423" s="42">
        <v>692.0952539205435</v>
      </c>
      <c r="K423" s="42">
        <v>796.7052539205434</v>
      </c>
      <c r="L423" s="42">
        <v>808.8352539205434</v>
      </c>
      <c r="M423" s="42">
        <v>875.1952539205435</v>
      </c>
      <c r="N423" s="42">
        <v>852.8952539205435</v>
      </c>
      <c r="O423" s="42">
        <v>834.0652539205435</v>
      </c>
      <c r="P423" s="42">
        <v>818.1452539205435</v>
      </c>
      <c r="Q423" s="42">
        <v>756.5752539205434</v>
      </c>
      <c r="R423" s="42">
        <v>792.8452539205435</v>
      </c>
      <c r="S423" s="42">
        <v>1084.4952539205435</v>
      </c>
      <c r="T423" s="42">
        <v>830.8252539205434</v>
      </c>
      <c r="U423" s="42">
        <v>830.8752539205435</v>
      </c>
      <c r="V423" s="42">
        <v>853.3352539205434</v>
      </c>
      <c r="W423" s="42">
        <v>985.9652539205434</v>
      </c>
      <c r="X423" s="42">
        <v>964.6952539205435</v>
      </c>
      <c r="Y423" s="42">
        <v>757.9752539205435</v>
      </c>
    </row>
    <row r="424" spans="1:25" ht="15.75" customHeight="1">
      <c r="A424" s="41">
        <f t="shared" si="10"/>
        <v>43154</v>
      </c>
      <c r="B424" s="42">
        <v>696.9152539205435</v>
      </c>
      <c r="C424" s="42">
        <v>751.3952539205435</v>
      </c>
      <c r="D424" s="42">
        <v>783.5752539205434</v>
      </c>
      <c r="E424" s="42">
        <v>813.2752539205435</v>
      </c>
      <c r="F424" s="42">
        <v>826.0252539205435</v>
      </c>
      <c r="G424" s="42">
        <v>797.5552539205435</v>
      </c>
      <c r="H424" s="42">
        <v>752.6452539205435</v>
      </c>
      <c r="I424" s="42">
        <v>789.6752539205435</v>
      </c>
      <c r="J424" s="42">
        <v>746.1352539205435</v>
      </c>
      <c r="K424" s="42">
        <v>769.1652539205435</v>
      </c>
      <c r="L424" s="42">
        <v>853.4452539205435</v>
      </c>
      <c r="M424" s="42">
        <v>762.7852539205435</v>
      </c>
      <c r="N424" s="42">
        <v>744.5352539205435</v>
      </c>
      <c r="O424" s="42">
        <v>738.3852539205435</v>
      </c>
      <c r="P424" s="42">
        <v>730.5952539205435</v>
      </c>
      <c r="Q424" s="42">
        <v>769.8052539205435</v>
      </c>
      <c r="R424" s="42">
        <v>884.9252539205435</v>
      </c>
      <c r="S424" s="42">
        <v>1042.1552539205436</v>
      </c>
      <c r="T424" s="42">
        <v>805.1052539205435</v>
      </c>
      <c r="U424" s="42">
        <v>818.7152539205434</v>
      </c>
      <c r="V424" s="42">
        <v>843.0452539205435</v>
      </c>
      <c r="W424" s="42">
        <v>982.9852539205435</v>
      </c>
      <c r="X424" s="42">
        <v>947.4752539205435</v>
      </c>
      <c r="Y424" s="42">
        <v>825.4052539205435</v>
      </c>
    </row>
    <row r="425" spans="1:25" ht="15.75" customHeight="1">
      <c r="A425" s="41">
        <f t="shared" si="10"/>
        <v>43155</v>
      </c>
      <c r="B425" s="42">
        <v>728.0952539205435</v>
      </c>
      <c r="C425" s="42">
        <v>777.8052539205435</v>
      </c>
      <c r="D425" s="42">
        <v>822.0152539205435</v>
      </c>
      <c r="E425" s="42">
        <v>854.3852539205435</v>
      </c>
      <c r="F425" s="42">
        <v>876.8352539205434</v>
      </c>
      <c r="G425" s="42">
        <v>856.6452539205435</v>
      </c>
      <c r="H425" s="42">
        <v>869.6352539205435</v>
      </c>
      <c r="I425" s="42">
        <v>864.8552539205435</v>
      </c>
      <c r="J425" s="42">
        <v>859.6252539205435</v>
      </c>
      <c r="K425" s="42">
        <v>766.7452539205435</v>
      </c>
      <c r="L425" s="42">
        <v>756.6552539205435</v>
      </c>
      <c r="M425" s="42">
        <v>724.9252539205435</v>
      </c>
      <c r="N425" s="42">
        <v>749.4152539205435</v>
      </c>
      <c r="O425" s="42">
        <v>772.1652539205435</v>
      </c>
      <c r="P425" s="42">
        <v>804.1652539205435</v>
      </c>
      <c r="Q425" s="42">
        <v>846.2752539205435</v>
      </c>
      <c r="R425" s="42">
        <v>892.6252539205435</v>
      </c>
      <c r="S425" s="42">
        <v>1024.9252539205436</v>
      </c>
      <c r="T425" s="42">
        <v>820.6252539205435</v>
      </c>
      <c r="U425" s="42">
        <v>822.0652539205435</v>
      </c>
      <c r="V425" s="42">
        <v>824.5252539205435</v>
      </c>
      <c r="W425" s="42">
        <v>956.4952539205435</v>
      </c>
      <c r="X425" s="42">
        <v>975.6552539205435</v>
      </c>
      <c r="Y425" s="42">
        <v>784.9252539205435</v>
      </c>
    </row>
    <row r="426" spans="1:25" ht="15.75" customHeight="1">
      <c r="A426" s="41">
        <f t="shared" si="10"/>
        <v>43156</v>
      </c>
      <c r="B426" s="42">
        <v>698.9052539205435</v>
      </c>
      <c r="C426" s="42">
        <v>767.6252539205435</v>
      </c>
      <c r="D426" s="42">
        <v>811.1152539205435</v>
      </c>
      <c r="E426" s="42">
        <v>835.2152539205434</v>
      </c>
      <c r="F426" s="42">
        <v>858.2452539205435</v>
      </c>
      <c r="G426" s="42">
        <v>842.8152539205435</v>
      </c>
      <c r="H426" s="42">
        <v>806.1752539205435</v>
      </c>
      <c r="I426" s="42">
        <v>801.9652539205434</v>
      </c>
      <c r="J426" s="42">
        <v>835.7352539205435</v>
      </c>
      <c r="K426" s="42">
        <v>749.5352539205435</v>
      </c>
      <c r="L426" s="42">
        <v>792.2852539205435</v>
      </c>
      <c r="M426" s="42">
        <v>735.8652539205435</v>
      </c>
      <c r="N426" s="42">
        <v>732.4952539205435</v>
      </c>
      <c r="O426" s="42">
        <v>811.6252539205435</v>
      </c>
      <c r="P426" s="42">
        <v>825.0852539205434</v>
      </c>
      <c r="Q426" s="42">
        <v>863.9452539205435</v>
      </c>
      <c r="R426" s="42">
        <v>909.6252539205435</v>
      </c>
      <c r="S426" s="42">
        <v>1020.7052539205434</v>
      </c>
      <c r="T426" s="42">
        <v>822.2052539205434</v>
      </c>
      <c r="U426" s="42">
        <v>820.8152539205435</v>
      </c>
      <c r="V426" s="42">
        <v>827.6352539205435</v>
      </c>
      <c r="W426" s="42">
        <v>939.0752539205434</v>
      </c>
      <c r="X426" s="42">
        <v>982.7352539205435</v>
      </c>
      <c r="Y426" s="42">
        <v>791.9152539205435</v>
      </c>
    </row>
    <row r="427" spans="1:25" ht="15.75" customHeight="1">
      <c r="A427" s="41">
        <f t="shared" si="10"/>
        <v>43157</v>
      </c>
      <c r="B427" s="42">
        <v>715.4652539205434</v>
      </c>
      <c r="C427" s="42">
        <v>759.2452539205435</v>
      </c>
      <c r="D427" s="42">
        <v>792.8252539205434</v>
      </c>
      <c r="E427" s="42">
        <v>824.5652539205435</v>
      </c>
      <c r="F427" s="42">
        <v>836.9752539205435</v>
      </c>
      <c r="G427" s="42">
        <v>804.9752539205435</v>
      </c>
      <c r="H427" s="42">
        <v>736.4652539205434</v>
      </c>
      <c r="I427" s="42">
        <v>885.9352539205435</v>
      </c>
      <c r="J427" s="42">
        <v>763.8352539205434</v>
      </c>
      <c r="K427" s="42">
        <v>831.1552539205435</v>
      </c>
      <c r="L427" s="42">
        <v>791.7952539205435</v>
      </c>
      <c r="M427" s="42">
        <v>790.3252539205434</v>
      </c>
      <c r="N427" s="42">
        <v>826.0952539205435</v>
      </c>
      <c r="O427" s="42">
        <v>799.8952539205435</v>
      </c>
      <c r="P427" s="42">
        <v>811.4852539205435</v>
      </c>
      <c r="Q427" s="42">
        <v>809.0752539205434</v>
      </c>
      <c r="R427" s="42">
        <v>795.6152539205435</v>
      </c>
      <c r="S427" s="42">
        <v>1032.9952539205435</v>
      </c>
      <c r="T427" s="42">
        <v>808.0452539205435</v>
      </c>
      <c r="U427" s="42">
        <v>810.3552539205435</v>
      </c>
      <c r="V427" s="42">
        <v>812.9652539205434</v>
      </c>
      <c r="W427" s="42">
        <v>934.0652539205435</v>
      </c>
      <c r="X427" s="42">
        <v>992.5352539205435</v>
      </c>
      <c r="Y427" s="42">
        <v>788.6052539205435</v>
      </c>
    </row>
    <row r="428" spans="1:25" ht="15.75" customHeight="1">
      <c r="A428" s="41">
        <f t="shared" si="10"/>
        <v>43158</v>
      </c>
      <c r="B428" s="42">
        <v>698.3952539205435</v>
      </c>
      <c r="C428" s="42">
        <v>746.8752539205435</v>
      </c>
      <c r="D428" s="42">
        <v>792.4952539205435</v>
      </c>
      <c r="E428" s="42">
        <v>824.8052539205435</v>
      </c>
      <c r="F428" s="42">
        <v>839.3552539205435</v>
      </c>
      <c r="G428" s="42">
        <v>802.0252539205435</v>
      </c>
      <c r="H428" s="42">
        <v>738.3552539205435</v>
      </c>
      <c r="I428" s="42">
        <v>835.0752539205434</v>
      </c>
      <c r="J428" s="42">
        <v>712.2652539205435</v>
      </c>
      <c r="K428" s="42">
        <v>713.4152539205435</v>
      </c>
      <c r="L428" s="42">
        <v>728.8552539205435</v>
      </c>
      <c r="M428" s="42">
        <v>727.4852539205435</v>
      </c>
      <c r="N428" s="42">
        <v>718.8852539205435</v>
      </c>
      <c r="O428" s="42">
        <v>777.0452539205435</v>
      </c>
      <c r="P428" s="42">
        <v>750.5452539205435</v>
      </c>
      <c r="Q428" s="42">
        <v>764.1552539205435</v>
      </c>
      <c r="R428" s="42">
        <v>803.8152539205435</v>
      </c>
      <c r="S428" s="42">
        <v>937.1752539205435</v>
      </c>
      <c r="T428" s="42">
        <v>776.1352539205435</v>
      </c>
      <c r="U428" s="42">
        <v>770.6752539205435</v>
      </c>
      <c r="V428" s="42">
        <v>778.1052539205435</v>
      </c>
      <c r="W428" s="42">
        <v>898.2852539205435</v>
      </c>
      <c r="X428" s="42">
        <v>906.6952539205435</v>
      </c>
      <c r="Y428" s="42">
        <v>787.6752539205435</v>
      </c>
    </row>
    <row r="429" spans="1:25" ht="15.75" customHeight="1">
      <c r="A429" s="41">
        <f t="shared" si="10"/>
        <v>43159</v>
      </c>
      <c r="B429" s="42">
        <v>712.0252539205435</v>
      </c>
      <c r="C429" s="42">
        <v>778.8852539205435</v>
      </c>
      <c r="D429" s="42">
        <v>835.6752539205435</v>
      </c>
      <c r="E429" s="42">
        <v>867.1752539205435</v>
      </c>
      <c r="F429" s="42">
        <v>878.4852539205435</v>
      </c>
      <c r="G429" s="42">
        <v>844.6952539205435</v>
      </c>
      <c r="H429" s="42">
        <v>793.7052539205434</v>
      </c>
      <c r="I429" s="42">
        <v>745.9152539205435</v>
      </c>
      <c r="J429" s="42">
        <v>793.6152539205435</v>
      </c>
      <c r="K429" s="42">
        <v>751.8152539205435</v>
      </c>
      <c r="L429" s="42">
        <v>751.4452539205435</v>
      </c>
      <c r="M429" s="42">
        <v>746.6752539205435</v>
      </c>
      <c r="N429" s="42">
        <v>754.0952539205435</v>
      </c>
      <c r="O429" s="42">
        <v>743.8652539205435</v>
      </c>
      <c r="P429" s="42">
        <v>733.7352539205435</v>
      </c>
      <c r="Q429" s="42">
        <v>748.9552539205434</v>
      </c>
      <c r="R429" s="42">
        <v>803.2052539205434</v>
      </c>
      <c r="S429" s="42">
        <v>908.8152539205435</v>
      </c>
      <c r="T429" s="42">
        <v>811.8552539205435</v>
      </c>
      <c r="U429" s="42">
        <v>821.7552539205435</v>
      </c>
      <c r="V429" s="42">
        <v>845.9752539205435</v>
      </c>
      <c r="W429" s="42">
        <v>941.3452539205435</v>
      </c>
      <c r="X429" s="42">
        <v>842.8052539205435</v>
      </c>
      <c r="Y429" s="42">
        <v>742.1952539205435</v>
      </c>
    </row>
    <row r="430" spans="1:25" ht="15.75" customHeight="1">
      <c r="A430" s="41"/>
      <c r="B430" s="42"/>
      <c r="C430" s="42"/>
      <c r="D430" s="42"/>
      <c r="E430" s="42"/>
      <c r="F430" s="42"/>
      <c r="G430" s="42"/>
      <c r="H430" s="42"/>
      <c r="I430" s="42"/>
      <c r="J430" s="42"/>
      <c r="K430" s="42"/>
      <c r="L430" s="42"/>
      <c r="M430" s="42"/>
      <c r="N430" s="42"/>
      <c r="O430" s="42"/>
      <c r="P430" s="42"/>
      <c r="Q430" s="42"/>
      <c r="R430" s="42"/>
      <c r="S430" s="42"/>
      <c r="T430" s="42"/>
      <c r="U430" s="42"/>
      <c r="V430" s="42"/>
      <c r="W430" s="42"/>
      <c r="X430" s="42"/>
      <c r="Y430" s="42"/>
    </row>
    <row r="431" spans="1:25" ht="15.75" customHeight="1">
      <c r="A431" s="41"/>
      <c r="B431" s="42"/>
      <c r="C431" s="42"/>
      <c r="D431" s="42"/>
      <c r="E431" s="42"/>
      <c r="F431" s="42"/>
      <c r="G431" s="42"/>
      <c r="H431" s="42"/>
      <c r="I431" s="42"/>
      <c r="J431" s="42"/>
      <c r="K431" s="42"/>
      <c r="L431" s="42"/>
      <c r="M431" s="42"/>
      <c r="N431" s="42"/>
      <c r="O431" s="42"/>
      <c r="P431" s="42"/>
      <c r="Q431" s="42"/>
      <c r="R431" s="42"/>
      <c r="S431" s="42"/>
      <c r="T431" s="42"/>
      <c r="U431" s="42"/>
      <c r="V431" s="42"/>
      <c r="W431" s="42"/>
      <c r="X431" s="42"/>
      <c r="Y431" s="42"/>
    </row>
    <row r="432" spans="1:25" ht="15.75" customHeight="1">
      <c r="A432" s="41"/>
      <c r="B432" s="42"/>
      <c r="C432" s="42"/>
      <c r="D432" s="42"/>
      <c r="E432" s="42"/>
      <c r="F432" s="42"/>
      <c r="G432" s="42"/>
      <c r="H432" s="42"/>
      <c r="I432" s="42"/>
      <c r="J432" s="42"/>
      <c r="K432" s="42"/>
      <c r="L432" s="42"/>
      <c r="M432" s="42"/>
      <c r="N432" s="42"/>
      <c r="O432" s="42"/>
      <c r="P432" s="42"/>
      <c r="Q432" s="42"/>
      <c r="R432" s="42"/>
      <c r="S432" s="42"/>
      <c r="T432" s="42"/>
      <c r="U432" s="42"/>
      <c r="V432" s="42"/>
      <c r="W432" s="42"/>
      <c r="X432" s="42"/>
      <c r="Y432" s="42"/>
    </row>
    <row r="433" spans="1:25" ht="15.75" customHeight="1">
      <c r="A433" s="37" t="s">
        <v>78</v>
      </c>
      <c r="B433" s="38"/>
      <c r="C433" s="40" t="s">
        <v>110</v>
      </c>
      <c r="D433" s="38"/>
      <c r="E433" s="38"/>
      <c r="F433" s="38"/>
      <c r="G433" s="38"/>
      <c r="H433" s="38"/>
      <c r="I433" s="38"/>
      <c r="J433" s="38"/>
      <c r="K433" s="38"/>
      <c r="L433" s="38"/>
      <c r="M433" s="38"/>
      <c r="N433" s="38"/>
      <c r="O433" s="38"/>
      <c r="P433" s="38"/>
      <c r="Q433" s="38"/>
      <c r="R433" s="38"/>
      <c r="S433" s="38"/>
      <c r="T433" s="38"/>
      <c r="U433" s="38"/>
      <c r="V433" s="38"/>
      <c r="W433" s="38"/>
      <c r="X433" s="38"/>
      <c r="Y433" s="38"/>
    </row>
    <row r="434" spans="1:25" ht="15.75" customHeight="1">
      <c r="A434" s="37" t="s">
        <v>80</v>
      </c>
      <c r="B434" s="38"/>
      <c r="C434" s="38"/>
      <c r="D434" s="38"/>
      <c r="E434" s="38"/>
      <c r="F434" s="38"/>
      <c r="G434" s="40" t="str">
        <f>G397</f>
        <v>от 670 кВт до 10 мВт</v>
      </c>
      <c r="H434" s="38"/>
      <c r="I434" s="38"/>
      <c r="J434" s="38"/>
      <c r="K434" s="38"/>
      <c r="L434" s="38"/>
      <c r="M434" s="38"/>
      <c r="N434" s="38"/>
      <c r="O434" s="38"/>
      <c r="P434" s="38"/>
      <c r="Q434" s="38"/>
      <c r="R434" s="38"/>
      <c r="S434" s="38"/>
      <c r="T434" s="38"/>
      <c r="U434" s="38"/>
      <c r="V434" s="38"/>
      <c r="W434" s="38"/>
      <c r="X434" s="38"/>
      <c r="Y434" s="38"/>
    </row>
    <row r="435" spans="1:25" ht="15.75" customHeight="1">
      <c r="A435" s="89" t="s">
        <v>82</v>
      </c>
      <c r="B435" s="92" t="s">
        <v>83</v>
      </c>
      <c r="C435" s="93"/>
      <c r="D435" s="93"/>
      <c r="E435" s="93"/>
      <c r="F435" s="93"/>
      <c r="G435" s="93"/>
      <c r="H435" s="93"/>
      <c r="I435" s="93"/>
      <c r="J435" s="93"/>
      <c r="K435" s="93"/>
      <c r="L435" s="93"/>
      <c r="M435" s="93"/>
      <c r="N435" s="93"/>
      <c r="O435" s="93"/>
      <c r="P435" s="93"/>
      <c r="Q435" s="93"/>
      <c r="R435" s="93"/>
      <c r="S435" s="93"/>
      <c r="T435" s="93"/>
      <c r="U435" s="93"/>
      <c r="V435" s="93"/>
      <c r="W435" s="93"/>
      <c r="X435" s="93"/>
      <c r="Y435" s="94"/>
    </row>
    <row r="436" spans="1:25" ht="15.75" customHeight="1">
      <c r="A436" s="90"/>
      <c r="B436" s="95"/>
      <c r="C436" s="96"/>
      <c r="D436" s="96"/>
      <c r="E436" s="96"/>
      <c r="F436" s="96"/>
      <c r="G436" s="96"/>
      <c r="H436" s="96"/>
      <c r="I436" s="96"/>
      <c r="J436" s="96"/>
      <c r="K436" s="96"/>
      <c r="L436" s="96"/>
      <c r="M436" s="96"/>
      <c r="N436" s="96"/>
      <c r="O436" s="96"/>
      <c r="P436" s="96"/>
      <c r="Q436" s="96"/>
      <c r="R436" s="96"/>
      <c r="S436" s="96"/>
      <c r="T436" s="96"/>
      <c r="U436" s="96"/>
      <c r="V436" s="96"/>
      <c r="W436" s="96"/>
      <c r="X436" s="96"/>
      <c r="Y436" s="97"/>
    </row>
    <row r="437" spans="1:25" ht="15.75" customHeight="1">
      <c r="A437" s="90"/>
      <c r="B437" s="98" t="s">
        <v>84</v>
      </c>
      <c r="C437" s="98" t="s">
        <v>85</v>
      </c>
      <c r="D437" s="98" t="s">
        <v>86</v>
      </c>
      <c r="E437" s="98" t="s">
        <v>87</v>
      </c>
      <c r="F437" s="98" t="s">
        <v>88</v>
      </c>
      <c r="G437" s="98" t="s">
        <v>89</v>
      </c>
      <c r="H437" s="98" t="s">
        <v>90</v>
      </c>
      <c r="I437" s="98" t="s">
        <v>91</v>
      </c>
      <c r="J437" s="98" t="s">
        <v>92</v>
      </c>
      <c r="K437" s="98" t="s">
        <v>93</v>
      </c>
      <c r="L437" s="98" t="s">
        <v>94</v>
      </c>
      <c r="M437" s="98" t="s">
        <v>95</v>
      </c>
      <c r="N437" s="98" t="s">
        <v>96</v>
      </c>
      <c r="O437" s="98" t="s">
        <v>97</v>
      </c>
      <c r="P437" s="98" t="s">
        <v>98</v>
      </c>
      <c r="Q437" s="98" t="s">
        <v>99</v>
      </c>
      <c r="R437" s="98" t="s">
        <v>100</v>
      </c>
      <c r="S437" s="98" t="s">
        <v>101</v>
      </c>
      <c r="T437" s="98" t="s">
        <v>102</v>
      </c>
      <c r="U437" s="98" t="s">
        <v>103</v>
      </c>
      <c r="V437" s="98" t="s">
        <v>104</v>
      </c>
      <c r="W437" s="98" t="s">
        <v>105</v>
      </c>
      <c r="X437" s="98" t="s">
        <v>106</v>
      </c>
      <c r="Y437" s="98" t="s">
        <v>107</v>
      </c>
    </row>
    <row r="438" spans="1:25" ht="15.75" customHeight="1">
      <c r="A438" s="91"/>
      <c r="B438" s="99"/>
      <c r="C438" s="99"/>
      <c r="D438" s="99"/>
      <c r="E438" s="99"/>
      <c r="F438" s="99"/>
      <c r="G438" s="99"/>
      <c r="H438" s="99"/>
      <c r="I438" s="99"/>
      <c r="J438" s="99"/>
      <c r="K438" s="99"/>
      <c r="L438" s="99"/>
      <c r="M438" s="99"/>
      <c r="N438" s="99"/>
      <c r="O438" s="99"/>
      <c r="P438" s="99"/>
      <c r="Q438" s="99"/>
      <c r="R438" s="99"/>
      <c r="S438" s="99"/>
      <c r="T438" s="99"/>
      <c r="U438" s="99"/>
      <c r="V438" s="99"/>
      <c r="W438" s="99"/>
      <c r="X438" s="99"/>
      <c r="Y438" s="99"/>
    </row>
    <row r="439" spans="1:25" ht="15.75" customHeight="1">
      <c r="A439" s="41">
        <f>A402</f>
        <v>43132</v>
      </c>
      <c r="B439" s="42">
        <v>747.6655839205436</v>
      </c>
      <c r="C439" s="42">
        <v>700.5955839205435</v>
      </c>
      <c r="D439" s="42">
        <v>708.8355839205435</v>
      </c>
      <c r="E439" s="42">
        <v>732.0555839205435</v>
      </c>
      <c r="F439" s="42">
        <v>744.3355839205435</v>
      </c>
      <c r="G439" s="42">
        <v>735.9955839205435</v>
      </c>
      <c r="H439" s="42">
        <v>775.4055839205436</v>
      </c>
      <c r="I439" s="42">
        <v>1018.3955839205436</v>
      </c>
      <c r="J439" s="42">
        <v>835.1055839205435</v>
      </c>
      <c r="K439" s="42">
        <v>775.5755839205435</v>
      </c>
      <c r="L439" s="42">
        <v>848.5055839205435</v>
      </c>
      <c r="M439" s="42">
        <v>703.0055839205435</v>
      </c>
      <c r="N439" s="42">
        <v>728.0855839205435</v>
      </c>
      <c r="O439" s="42">
        <v>700.3755839205435</v>
      </c>
      <c r="P439" s="42">
        <v>728.4055839205436</v>
      </c>
      <c r="Q439" s="42">
        <v>753.7455839205435</v>
      </c>
      <c r="R439" s="42">
        <v>883.8955839205436</v>
      </c>
      <c r="S439" s="42">
        <v>1817.0655839205435</v>
      </c>
      <c r="T439" s="42">
        <v>1175.2355839205436</v>
      </c>
      <c r="U439" s="42">
        <v>1195.9155839205437</v>
      </c>
      <c r="V439" s="42">
        <v>819.8855839205436</v>
      </c>
      <c r="W439" s="42">
        <v>778.3555839205435</v>
      </c>
      <c r="X439" s="42">
        <v>962.7155839205435</v>
      </c>
      <c r="Y439" s="42">
        <v>834.4855839205435</v>
      </c>
    </row>
    <row r="440" spans="1:25" ht="15.75" customHeight="1">
      <c r="A440" s="41">
        <f>A439+1</f>
        <v>43133</v>
      </c>
      <c r="B440" s="42">
        <v>690.1555839205436</v>
      </c>
      <c r="C440" s="42">
        <v>692.9655839205435</v>
      </c>
      <c r="D440" s="42">
        <v>727.8555839205435</v>
      </c>
      <c r="E440" s="42">
        <v>751.3155839205435</v>
      </c>
      <c r="F440" s="42">
        <v>764.5155839205436</v>
      </c>
      <c r="G440" s="42">
        <v>753.4455839205435</v>
      </c>
      <c r="H440" s="42">
        <v>749.8855839205436</v>
      </c>
      <c r="I440" s="42">
        <v>896.9855839205435</v>
      </c>
      <c r="J440" s="42">
        <v>788.2955839205435</v>
      </c>
      <c r="K440" s="42">
        <v>1065.5755839205437</v>
      </c>
      <c r="L440" s="42">
        <v>915.2655839205436</v>
      </c>
      <c r="M440" s="42">
        <v>815.2055839205435</v>
      </c>
      <c r="N440" s="42">
        <v>730.3155839205435</v>
      </c>
      <c r="O440" s="42">
        <v>721.3155839205435</v>
      </c>
      <c r="P440" s="42">
        <v>743.0055839205435</v>
      </c>
      <c r="Q440" s="42">
        <v>743.7055839205435</v>
      </c>
      <c r="R440" s="42">
        <v>884.2455839205435</v>
      </c>
      <c r="S440" s="42">
        <v>1638.9455839205436</v>
      </c>
      <c r="T440" s="42">
        <v>975.4655839205435</v>
      </c>
      <c r="U440" s="42">
        <v>765.4055839205436</v>
      </c>
      <c r="V440" s="42">
        <v>756.5255839205436</v>
      </c>
      <c r="W440" s="42">
        <v>884.5455839205435</v>
      </c>
      <c r="X440" s="42">
        <v>910.3055839205435</v>
      </c>
      <c r="Y440" s="42">
        <v>794.8455839205435</v>
      </c>
    </row>
    <row r="441" spans="1:25" ht="15.75" customHeight="1">
      <c r="A441" s="41">
        <f aca="true" t="shared" si="11" ref="A441:A469">A440+1</f>
        <v>43134</v>
      </c>
      <c r="B441" s="42">
        <v>688.0855839205435</v>
      </c>
      <c r="C441" s="42">
        <v>720.4755839205435</v>
      </c>
      <c r="D441" s="42">
        <v>744.4955839205435</v>
      </c>
      <c r="E441" s="42">
        <v>767.5855839205435</v>
      </c>
      <c r="F441" s="42">
        <v>778.6655839205436</v>
      </c>
      <c r="G441" s="42">
        <v>751.6155839205435</v>
      </c>
      <c r="H441" s="42">
        <v>738.5455839205435</v>
      </c>
      <c r="I441" s="42">
        <v>874.0555839205435</v>
      </c>
      <c r="J441" s="42">
        <v>704.2655839205436</v>
      </c>
      <c r="K441" s="42">
        <v>746.2055839205435</v>
      </c>
      <c r="L441" s="42">
        <v>736.3555839205435</v>
      </c>
      <c r="M441" s="42">
        <v>769.8655839205435</v>
      </c>
      <c r="N441" s="42">
        <v>888.5155839205436</v>
      </c>
      <c r="O441" s="42">
        <v>898.9655839205435</v>
      </c>
      <c r="P441" s="42">
        <v>890.6555839205436</v>
      </c>
      <c r="Q441" s="42">
        <v>911.6155839205435</v>
      </c>
      <c r="R441" s="42">
        <v>962.8255839205435</v>
      </c>
      <c r="S441" s="42">
        <v>1140.6655839205437</v>
      </c>
      <c r="T441" s="42">
        <v>791.9855839205435</v>
      </c>
      <c r="U441" s="42">
        <v>789.2555839205435</v>
      </c>
      <c r="V441" s="42">
        <v>786.8255839205435</v>
      </c>
      <c r="W441" s="42">
        <v>917.0055839205435</v>
      </c>
      <c r="X441" s="42">
        <v>910.3055839205435</v>
      </c>
      <c r="Y441" s="42">
        <v>798.5455839205435</v>
      </c>
    </row>
    <row r="442" spans="1:25" ht="15.75" customHeight="1">
      <c r="A442" s="41">
        <f t="shared" si="11"/>
        <v>43135</v>
      </c>
      <c r="B442" s="42">
        <v>708.8355839205435</v>
      </c>
      <c r="C442" s="42">
        <v>707.1755839205435</v>
      </c>
      <c r="D442" s="42">
        <v>740.4955839205435</v>
      </c>
      <c r="E442" s="42">
        <v>764.9355839205435</v>
      </c>
      <c r="F442" s="42">
        <v>780.3155839205435</v>
      </c>
      <c r="G442" s="42">
        <v>789.2355839205435</v>
      </c>
      <c r="H442" s="42">
        <v>750.5855839205435</v>
      </c>
      <c r="I442" s="42">
        <v>720.7855839205436</v>
      </c>
      <c r="J442" s="42">
        <v>720.5055839205435</v>
      </c>
      <c r="K442" s="42">
        <v>718.6955839205435</v>
      </c>
      <c r="L442" s="42">
        <v>709.3955839205436</v>
      </c>
      <c r="M442" s="42">
        <v>726.2455839205435</v>
      </c>
      <c r="N442" s="42">
        <v>720.6655839205436</v>
      </c>
      <c r="O442" s="42">
        <v>722.8255839205435</v>
      </c>
      <c r="P442" s="42">
        <v>735.5955839205435</v>
      </c>
      <c r="Q442" s="42">
        <v>721.6755839205435</v>
      </c>
      <c r="R442" s="42">
        <v>786.4855839205435</v>
      </c>
      <c r="S442" s="42">
        <v>1061.2755839205436</v>
      </c>
      <c r="T442" s="42">
        <v>798.4555839205435</v>
      </c>
      <c r="U442" s="42">
        <v>797.8755839205435</v>
      </c>
      <c r="V442" s="42">
        <v>825.9455839205435</v>
      </c>
      <c r="W442" s="42">
        <v>903.6255839205435</v>
      </c>
      <c r="X442" s="42">
        <v>990.2455839205435</v>
      </c>
      <c r="Y442" s="42">
        <v>871.2055839205435</v>
      </c>
    </row>
    <row r="443" spans="1:25" ht="15.75" customHeight="1">
      <c r="A443" s="41">
        <f t="shared" si="11"/>
        <v>43136</v>
      </c>
      <c r="B443" s="42">
        <v>695.2955839205435</v>
      </c>
      <c r="C443" s="42">
        <v>723.0655839205435</v>
      </c>
      <c r="D443" s="42">
        <v>757.5455839205435</v>
      </c>
      <c r="E443" s="42">
        <v>783.2855839205436</v>
      </c>
      <c r="F443" s="42">
        <v>800.4055839205436</v>
      </c>
      <c r="G443" s="42">
        <v>781.6955839205435</v>
      </c>
      <c r="H443" s="42">
        <v>718.7655839205436</v>
      </c>
      <c r="I443" s="42">
        <v>785.6455839205436</v>
      </c>
      <c r="J443" s="42">
        <v>723.8655839205435</v>
      </c>
      <c r="K443" s="42">
        <v>722.1455839205436</v>
      </c>
      <c r="L443" s="42">
        <v>726.3955839205436</v>
      </c>
      <c r="M443" s="42">
        <v>752.4255839205435</v>
      </c>
      <c r="N443" s="42">
        <v>724.7855839205436</v>
      </c>
      <c r="O443" s="42">
        <v>731.7855839205436</v>
      </c>
      <c r="P443" s="42">
        <v>759.4255839205435</v>
      </c>
      <c r="Q443" s="42">
        <v>730.3155839205435</v>
      </c>
      <c r="R443" s="42">
        <v>702.2655839205436</v>
      </c>
      <c r="S443" s="42">
        <v>906.9955839205435</v>
      </c>
      <c r="T443" s="42">
        <v>786.0355839205436</v>
      </c>
      <c r="U443" s="42">
        <v>791.3655839205435</v>
      </c>
      <c r="V443" s="42">
        <v>797.9955839205435</v>
      </c>
      <c r="W443" s="42">
        <v>916.8755839205435</v>
      </c>
      <c r="X443" s="42">
        <v>863.4955839205435</v>
      </c>
      <c r="Y443" s="42">
        <v>777.1255839205435</v>
      </c>
    </row>
    <row r="444" spans="1:25" ht="15.75" customHeight="1">
      <c r="A444" s="41">
        <f t="shared" si="11"/>
        <v>43137</v>
      </c>
      <c r="B444" s="42">
        <v>693.1955839205435</v>
      </c>
      <c r="C444" s="42">
        <v>706.3055839205435</v>
      </c>
      <c r="D444" s="42">
        <v>741.8655839205435</v>
      </c>
      <c r="E444" s="42">
        <v>765.4355839205435</v>
      </c>
      <c r="F444" s="42">
        <v>774.5455839205435</v>
      </c>
      <c r="G444" s="42">
        <v>763.6155839205435</v>
      </c>
      <c r="H444" s="42">
        <v>691.7755839205436</v>
      </c>
      <c r="I444" s="42">
        <v>822.9055839205436</v>
      </c>
      <c r="J444" s="42">
        <v>703.0655839205435</v>
      </c>
      <c r="K444" s="42">
        <v>695.7455839205435</v>
      </c>
      <c r="L444" s="42">
        <v>708.1455839205436</v>
      </c>
      <c r="M444" s="42">
        <v>731.8855839205436</v>
      </c>
      <c r="N444" s="42">
        <v>717.6155839205435</v>
      </c>
      <c r="O444" s="42">
        <v>720.1255839205435</v>
      </c>
      <c r="P444" s="42">
        <v>737.6355839205436</v>
      </c>
      <c r="Q444" s="42">
        <v>720.5355839205436</v>
      </c>
      <c r="R444" s="42">
        <v>726.4055839205436</v>
      </c>
      <c r="S444" s="42">
        <v>933.3255839205435</v>
      </c>
      <c r="T444" s="42">
        <v>776.1155839205435</v>
      </c>
      <c r="U444" s="42">
        <v>770.9555839205435</v>
      </c>
      <c r="V444" s="42">
        <v>780.8255839205435</v>
      </c>
      <c r="W444" s="42">
        <v>870.9155839205436</v>
      </c>
      <c r="X444" s="42">
        <v>880.7155839205435</v>
      </c>
      <c r="Y444" s="42">
        <v>784.8855839205436</v>
      </c>
    </row>
    <row r="445" spans="1:25" ht="15.75" customHeight="1">
      <c r="A445" s="41">
        <f t="shared" si="11"/>
        <v>43138</v>
      </c>
      <c r="B445" s="42">
        <v>685.4155839205436</v>
      </c>
      <c r="C445" s="42">
        <v>699.8755839205435</v>
      </c>
      <c r="D445" s="42">
        <v>735.8255839205435</v>
      </c>
      <c r="E445" s="42">
        <v>759.0355839205436</v>
      </c>
      <c r="F445" s="42">
        <v>775.9155839205436</v>
      </c>
      <c r="G445" s="42">
        <v>761.4155839205436</v>
      </c>
      <c r="H445" s="42">
        <v>720.7855839205436</v>
      </c>
      <c r="I445" s="42">
        <v>980.3055839205435</v>
      </c>
      <c r="J445" s="42">
        <v>775.4855839205435</v>
      </c>
      <c r="K445" s="42">
        <v>775.8055839205435</v>
      </c>
      <c r="L445" s="42">
        <v>765.7055839205435</v>
      </c>
      <c r="M445" s="42">
        <v>800.7755839205436</v>
      </c>
      <c r="N445" s="42">
        <v>829.6955839205435</v>
      </c>
      <c r="O445" s="42">
        <v>828.0355839205436</v>
      </c>
      <c r="P445" s="42">
        <v>836.0455839205435</v>
      </c>
      <c r="Q445" s="42">
        <v>829.8355839205435</v>
      </c>
      <c r="R445" s="42">
        <v>755.0255839205436</v>
      </c>
      <c r="S445" s="42">
        <v>939.9455839205435</v>
      </c>
      <c r="T445" s="42">
        <v>951.1655839205436</v>
      </c>
      <c r="U445" s="42">
        <v>942.2955839205435</v>
      </c>
      <c r="V445" s="42">
        <v>1036.2555839205436</v>
      </c>
      <c r="W445" s="42">
        <v>1125.4155839205437</v>
      </c>
      <c r="X445" s="42">
        <v>822.0655839205435</v>
      </c>
      <c r="Y445" s="42">
        <v>795.9455839205435</v>
      </c>
    </row>
    <row r="446" spans="1:25" ht="15.75" customHeight="1">
      <c r="A446" s="41">
        <f t="shared" si="11"/>
        <v>43139</v>
      </c>
      <c r="B446" s="42">
        <v>689.3955839205436</v>
      </c>
      <c r="C446" s="42">
        <v>700.8555839205435</v>
      </c>
      <c r="D446" s="42">
        <v>732.8355839205435</v>
      </c>
      <c r="E446" s="42">
        <v>755.2355839205435</v>
      </c>
      <c r="F446" s="42">
        <v>772.2755839205436</v>
      </c>
      <c r="G446" s="42">
        <v>766.8655839205435</v>
      </c>
      <c r="H446" s="42">
        <v>758.9155839205436</v>
      </c>
      <c r="I446" s="42">
        <v>910.6155839205435</v>
      </c>
      <c r="J446" s="42">
        <v>739.7155839205435</v>
      </c>
      <c r="K446" s="42">
        <v>760.4955839205435</v>
      </c>
      <c r="L446" s="42">
        <v>764.7155839205435</v>
      </c>
      <c r="M446" s="42">
        <v>803.4355839205435</v>
      </c>
      <c r="N446" s="42">
        <v>780.7055839205435</v>
      </c>
      <c r="O446" s="42">
        <v>789.7555839205435</v>
      </c>
      <c r="P446" s="42">
        <v>805.1555839205436</v>
      </c>
      <c r="Q446" s="42">
        <v>787.1655839205436</v>
      </c>
      <c r="R446" s="42">
        <v>798.2555839205435</v>
      </c>
      <c r="S446" s="42">
        <v>1149.1055839205437</v>
      </c>
      <c r="T446" s="42">
        <v>884.9655839205435</v>
      </c>
      <c r="U446" s="42">
        <v>874.7355839205435</v>
      </c>
      <c r="V446" s="42">
        <v>976.5155839205436</v>
      </c>
      <c r="W446" s="42">
        <v>1042.4455839205436</v>
      </c>
      <c r="X446" s="42">
        <v>926.1155839205435</v>
      </c>
      <c r="Y446" s="42">
        <v>833.1955839205435</v>
      </c>
    </row>
    <row r="447" spans="1:25" ht="15.75" customHeight="1">
      <c r="A447" s="41">
        <f t="shared" si="11"/>
        <v>43140</v>
      </c>
      <c r="B447" s="42">
        <v>724.0955839205435</v>
      </c>
      <c r="C447" s="42">
        <v>729.0155839205436</v>
      </c>
      <c r="D447" s="42">
        <v>763.1955839205435</v>
      </c>
      <c r="E447" s="42">
        <v>784.0455839205435</v>
      </c>
      <c r="F447" s="42">
        <v>799.3155839205435</v>
      </c>
      <c r="G447" s="42">
        <v>782.0355839205436</v>
      </c>
      <c r="H447" s="42">
        <v>732.7655839205436</v>
      </c>
      <c r="I447" s="42">
        <v>875.9955839205435</v>
      </c>
      <c r="J447" s="42">
        <v>729.2755839205436</v>
      </c>
      <c r="K447" s="42">
        <v>763.1855839205435</v>
      </c>
      <c r="L447" s="42">
        <v>769.2255839205435</v>
      </c>
      <c r="M447" s="42">
        <v>780.0255839205436</v>
      </c>
      <c r="N447" s="42">
        <v>859.1555839205436</v>
      </c>
      <c r="O447" s="42">
        <v>898.8755839205435</v>
      </c>
      <c r="P447" s="42">
        <v>871.5255839205436</v>
      </c>
      <c r="Q447" s="42">
        <v>917.1355839205436</v>
      </c>
      <c r="R447" s="42">
        <v>1017.6155839205435</v>
      </c>
      <c r="S447" s="42">
        <v>1254.3755839205437</v>
      </c>
      <c r="T447" s="42">
        <v>938.1455839205436</v>
      </c>
      <c r="U447" s="42">
        <v>928.7755839205436</v>
      </c>
      <c r="V447" s="42">
        <v>912.1555839205436</v>
      </c>
      <c r="W447" s="42">
        <v>946.7255839205435</v>
      </c>
      <c r="X447" s="42">
        <v>931.6155839205435</v>
      </c>
      <c r="Y447" s="42">
        <v>820.1755839205435</v>
      </c>
    </row>
    <row r="448" spans="1:25" ht="15.75" customHeight="1">
      <c r="A448" s="41">
        <f t="shared" si="11"/>
        <v>43141</v>
      </c>
      <c r="B448" s="42">
        <v>697.2155839205435</v>
      </c>
      <c r="C448" s="42">
        <v>719.2155839205435</v>
      </c>
      <c r="D448" s="42">
        <v>753.1255839205435</v>
      </c>
      <c r="E448" s="42">
        <v>776.2255839205435</v>
      </c>
      <c r="F448" s="42">
        <v>784.0255839205436</v>
      </c>
      <c r="G448" s="42">
        <v>765.6155839205435</v>
      </c>
      <c r="H448" s="42">
        <v>710.6055839205435</v>
      </c>
      <c r="I448" s="42">
        <v>818.5155839205436</v>
      </c>
      <c r="J448" s="42">
        <v>790.4455839205435</v>
      </c>
      <c r="K448" s="42">
        <v>775.6755839205435</v>
      </c>
      <c r="L448" s="42">
        <v>784.3155839205435</v>
      </c>
      <c r="M448" s="42">
        <v>768.7255839205435</v>
      </c>
      <c r="N448" s="42">
        <v>765.8355839205435</v>
      </c>
      <c r="O448" s="42">
        <v>762.6555839205436</v>
      </c>
      <c r="P448" s="42">
        <v>807.3455839205435</v>
      </c>
      <c r="Q448" s="42">
        <v>748.7155839205435</v>
      </c>
      <c r="R448" s="42">
        <v>849.6855839205435</v>
      </c>
      <c r="S448" s="42">
        <v>1152.9355839205436</v>
      </c>
      <c r="T448" s="42">
        <v>873.5655839205435</v>
      </c>
      <c r="U448" s="42">
        <v>881.6155839205435</v>
      </c>
      <c r="V448" s="42">
        <v>880.7855839205436</v>
      </c>
      <c r="W448" s="42">
        <v>1028.4755839205436</v>
      </c>
      <c r="X448" s="42">
        <v>1035.6355839205437</v>
      </c>
      <c r="Y448" s="42">
        <v>801.6455839205436</v>
      </c>
    </row>
    <row r="449" spans="1:25" ht="15.75" customHeight="1">
      <c r="A449" s="41">
        <f t="shared" si="11"/>
        <v>43142</v>
      </c>
      <c r="B449" s="42">
        <v>721.1355839205436</v>
      </c>
      <c r="C449" s="42">
        <v>735.5955839205435</v>
      </c>
      <c r="D449" s="42">
        <v>768.9255839205435</v>
      </c>
      <c r="E449" s="42">
        <v>795.2555839205435</v>
      </c>
      <c r="F449" s="42">
        <v>809.9955839205435</v>
      </c>
      <c r="G449" s="42">
        <v>787.5655839205435</v>
      </c>
      <c r="H449" s="42">
        <v>718.7355839205435</v>
      </c>
      <c r="I449" s="42">
        <v>717.5455839205435</v>
      </c>
      <c r="J449" s="42">
        <v>752.0955839205435</v>
      </c>
      <c r="K449" s="42">
        <v>789.0055839205435</v>
      </c>
      <c r="L449" s="42">
        <v>832.1355839205436</v>
      </c>
      <c r="M449" s="42">
        <v>845.3055839205435</v>
      </c>
      <c r="N449" s="42">
        <v>871.4255839205435</v>
      </c>
      <c r="O449" s="42">
        <v>870.0955839205435</v>
      </c>
      <c r="P449" s="42">
        <v>804.9455839205435</v>
      </c>
      <c r="Q449" s="42">
        <v>817.2255839205435</v>
      </c>
      <c r="R449" s="42">
        <v>859.0155839205436</v>
      </c>
      <c r="S449" s="42">
        <v>1136.8255839205437</v>
      </c>
      <c r="T449" s="42">
        <v>1025.8855839205437</v>
      </c>
      <c r="U449" s="42">
        <v>883.3355839205435</v>
      </c>
      <c r="V449" s="42">
        <v>902.0855839205435</v>
      </c>
      <c r="W449" s="42">
        <v>1083.8755839205437</v>
      </c>
      <c r="X449" s="42">
        <v>998.6555839205436</v>
      </c>
      <c r="Y449" s="42">
        <v>804.9355839205435</v>
      </c>
    </row>
    <row r="450" spans="1:25" ht="15.75" customHeight="1">
      <c r="A450" s="41">
        <f t="shared" si="11"/>
        <v>43143</v>
      </c>
      <c r="B450" s="42">
        <v>710.7655839205436</v>
      </c>
      <c r="C450" s="42">
        <v>731.5855839205435</v>
      </c>
      <c r="D450" s="42">
        <v>765.8455839205435</v>
      </c>
      <c r="E450" s="42">
        <v>791.5355839205436</v>
      </c>
      <c r="F450" s="42">
        <v>809.2455839205435</v>
      </c>
      <c r="G450" s="42">
        <v>787.2655839205436</v>
      </c>
      <c r="H450" s="42">
        <v>732.4355839205435</v>
      </c>
      <c r="I450" s="42">
        <v>876.0055839205435</v>
      </c>
      <c r="J450" s="42">
        <v>774.2855839205436</v>
      </c>
      <c r="K450" s="42">
        <v>826.0455839205435</v>
      </c>
      <c r="L450" s="42">
        <v>874.4455839205435</v>
      </c>
      <c r="M450" s="42">
        <v>864.5455839205435</v>
      </c>
      <c r="N450" s="42">
        <v>888.8655839205435</v>
      </c>
      <c r="O450" s="42">
        <v>861.2255839205435</v>
      </c>
      <c r="P450" s="42">
        <v>891.8755839205435</v>
      </c>
      <c r="Q450" s="42">
        <v>808.2055839205435</v>
      </c>
      <c r="R450" s="42">
        <v>854.5355839205436</v>
      </c>
      <c r="S450" s="42">
        <v>1133.6255839205437</v>
      </c>
      <c r="T450" s="42">
        <v>865.7255839205435</v>
      </c>
      <c r="U450" s="42">
        <v>861.1455839205436</v>
      </c>
      <c r="V450" s="42">
        <v>882.1055839205435</v>
      </c>
      <c r="W450" s="42">
        <v>977.4955839205435</v>
      </c>
      <c r="X450" s="42">
        <v>1010.8555839205435</v>
      </c>
      <c r="Y450" s="42">
        <v>874.1355839205436</v>
      </c>
    </row>
    <row r="451" spans="1:25" ht="15.75" customHeight="1">
      <c r="A451" s="41">
        <f t="shared" si="11"/>
        <v>43144</v>
      </c>
      <c r="B451" s="42">
        <v>713.5355839205436</v>
      </c>
      <c r="C451" s="42">
        <v>739.0755839205435</v>
      </c>
      <c r="D451" s="42">
        <v>765.9055839205436</v>
      </c>
      <c r="E451" s="42">
        <v>793.3355839205435</v>
      </c>
      <c r="F451" s="42">
        <v>809.0655839205435</v>
      </c>
      <c r="G451" s="42">
        <v>790.9355839205435</v>
      </c>
      <c r="H451" s="42">
        <v>734.8755839205435</v>
      </c>
      <c r="I451" s="42">
        <v>877.8055839205435</v>
      </c>
      <c r="J451" s="42">
        <v>723.5155839205436</v>
      </c>
      <c r="K451" s="42">
        <v>774.5655839205435</v>
      </c>
      <c r="L451" s="42">
        <v>815.7955839205435</v>
      </c>
      <c r="M451" s="42">
        <v>810.0355839205436</v>
      </c>
      <c r="N451" s="42">
        <v>826.4255839205435</v>
      </c>
      <c r="O451" s="42">
        <v>815.6855839205435</v>
      </c>
      <c r="P451" s="42">
        <v>763.5755839205435</v>
      </c>
      <c r="Q451" s="42">
        <v>764.0855839205435</v>
      </c>
      <c r="R451" s="42">
        <v>795.1755839205435</v>
      </c>
      <c r="S451" s="42">
        <v>1007.7255839205435</v>
      </c>
      <c r="T451" s="42">
        <v>808.2855839205436</v>
      </c>
      <c r="U451" s="42">
        <v>801.9255839205435</v>
      </c>
      <c r="V451" s="42">
        <v>820.0955839205435</v>
      </c>
      <c r="W451" s="42">
        <v>914.4455839205435</v>
      </c>
      <c r="X451" s="42">
        <v>906.1155839205435</v>
      </c>
      <c r="Y451" s="42">
        <v>796.0055839205435</v>
      </c>
    </row>
    <row r="452" spans="1:25" ht="15.75" customHeight="1">
      <c r="A452" s="41">
        <f t="shared" si="11"/>
        <v>43145</v>
      </c>
      <c r="B452" s="42">
        <v>682.5755839205435</v>
      </c>
      <c r="C452" s="42">
        <v>757.8955839205436</v>
      </c>
      <c r="D452" s="42">
        <v>781.3855839205436</v>
      </c>
      <c r="E452" s="42">
        <v>807.7655839205436</v>
      </c>
      <c r="F452" s="42">
        <v>819.9055839205436</v>
      </c>
      <c r="G452" s="42">
        <v>799.5355839205436</v>
      </c>
      <c r="H452" s="42">
        <v>709.3255839205435</v>
      </c>
      <c r="I452" s="42">
        <v>824.7155839205435</v>
      </c>
      <c r="J452" s="42">
        <v>712.6755839205435</v>
      </c>
      <c r="K452" s="42">
        <v>785.4155839205436</v>
      </c>
      <c r="L452" s="42">
        <v>769.3955839205436</v>
      </c>
      <c r="M452" s="42">
        <v>728.9655839205435</v>
      </c>
      <c r="N452" s="42">
        <v>773.1155839205435</v>
      </c>
      <c r="O452" s="42">
        <v>808.8655839205435</v>
      </c>
      <c r="P452" s="42">
        <v>778.9955839205435</v>
      </c>
      <c r="Q452" s="42">
        <v>781.6055839205435</v>
      </c>
      <c r="R452" s="42">
        <v>776.4855839205435</v>
      </c>
      <c r="S452" s="42">
        <v>937.2355839205435</v>
      </c>
      <c r="T452" s="42">
        <v>744.2255839205435</v>
      </c>
      <c r="U452" s="42">
        <v>767.7155839205435</v>
      </c>
      <c r="V452" s="42">
        <v>789.6755839205435</v>
      </c>
      <c r="W452" s="42">
        <v>919.9855839205435</v>
      </c>
      <c r="X452" s="42">
        <v>848.1755839205435</v>
      </c>
      <c r="Y452" s="42">
        <v>770.2855839205436</v>
      </c>
    </row>
    <row r="453" spans="1:25" ht="15.75" customHeight="1">
      <c r="A453" s="41">
        <f t="shared" si="11"/>
        <v>43146</v>
      </c>
      <c r="B453" s="42">
        <v>662.2455839205435</v>
      </c>
      <c r="C453" s="42">
        <v>724.0155839205436</v>
      </c>
      <c r="D453" s="42">
        <v>774.0155839205436</v>
      </c>
      <c r="E453" s="42">
        <v>805.4955839205435</v>
      </c>
      <c r="F453" s="42">
        <v>820.2955839205435</v>
      </c>
      <c r="G453" s="42">
        <v>787.2755839205436</v>
      </c>
      <c r="H453" s="42">
        <v>658.0055839205435</v>
      </c>
      <c r="I453" s="42">
        <v>791.1955839205435</v>
      </c>
      <c r="J453" s="42">
        <v>706.2855839205436</v>
      </c>
      <c r="K453" s="42">
        <v>793.5055839205435</v>
      </c>
      <c r="L453" s="42">
        <v>826.3555839205435</v>
      </c>
      <c r="M453" s="42">
        <v>821.3155839205435</v>
      </c>
      <c r="N453" s="42">
        <v>857.7755839205436</v>
      </c>
      <c r="O453" s="42">
        <v>874.7055839205435</v>
      </c>
      <c r="P453" s="42">
        <v>814.3655839205435</v>
      </c>
      <c r="Q453" s="42">
        <v>817.8255839205435</v>
      </c>
      <c r="R453" s="42">
        <v>869.1955839205435</v>
      </c>
      <c r="S453" s="42">
        <v>926.6155839205435</v>
      </c>
      <c r="T453" s="42">
        <v>758.8155839205435</v>
      </c>
      <c r="U453" s="42">
        <v>744.0055839205435</v>
      </c>
      <c r="V453" s="42">
        <v>749.1755839205435</v>
      </c>
      <c r="W453" s="42">
        <v>907.4555839205435</v>
      </c>
      <c r="X453" s="42">
        <v>870.2255839205435</v>
      </c>
      <c r="Y453" s="42">
        <v>762.6955839205435</v>
      </c>
    </row>
    <row r="454" spans="1:25" ht="15.75" customHeight="1">
      <c r="A454" s="41">
        <f t="shared" si="11"/>
        <v>43147</v>
      </c>
      <c r="B454" s="42">
        <v>706.6355839205436</v>
      </c>
      <c r="C454" s="42">
        <v>730.3155839205435</v>
      </c>
      <c r="D454" s="42">
        <v>779.6355839205436</v>
      </c>
      <c r="E454" s="42">
        <v>806.0255839205436</v>
      </c>
      <c r="F454" s="42">
        <v>827.2055839205435</v>
      </c>
      <c r="G454" s="42">
        <v>807.8155839205435</v>
      </c>
      <c r="H454" s="42">
        <v>711.0755839205435</v>
      </c>
      <c r="I454" s="42">
        <v>921.3455839205435</v>
      </c>
      <c r="J454" s="42">
        <v>721.2355839205435</v>
      </c>
      <c r="K454" s="42">
        <v>843.6055839205435</v>
      </c>
      <c r="L454" s="42">
        <v>879.6555839205436</v>
      </c>
      <c r="M454" s="42">
        <v>877.9055839205436</v>
      </c>
      <c r="N454" s="42">
        <v>922.9255839205435</v>
      </c>
      <c r="O454" s="42">
        <v>942.4855839205435</v>
      </c>
      <c r="P454" s="42">
        <v>868.0255839205436</v>
      </c>
      <c r="Q454" s="42">
        <v>882.2355839205435</v>
      </c>
      <c r="R454" s="42">
        <v>931.0155839205436</v>
      </c>
      <c r="S454" s="42">
        <v>1122.1755839205437</v>
      </c>
      <c r="T454" s="42">
        <v>797.8555839205435</v>
      </c>
      <c r="U454" s="42">
        <v>788.0855839205435</v>
      </c>
      <c r="V454" s="42">
        <v>791.7055839205435</v>
      </c>
      <c r="W454" s="42">
        <v>945.2355839205435</v>
      </c>
      <c r="X454" s="42">
        <v>998.5755839205435</v>
      </c>
      <c r="Y454" s="42">
        <v>777.2955839205435</v>
      </c>
    </row>
    <row r="455" spans="1:25" ht="15.75" customHeight="1">
      <c r="A455" s="41">
        <f t="shared" si="11"/>
        <v>43148</v>
      </c>
      <c r="B455" s="42">
        <v>685.2455839205435</v>
      </c>
      <c r="C455" s="42">
        <v>714.6355839205436</v>
      </c>
      <c r="D455" s="42">
        <v>752.4455839205435</v>
      </c>
      <c r="E455" s="42">
        <v>780.9755839205435</v>
      </c>
      <c r="F455" s="42">
        <v>794.6255839205435</v>
      </c>
      <c r="G455" s="42">
        <v>797.8855839205436</v>
      </c>
      <c r="H455" s="42">
        <v>733.8155839205435</v>
      </c>
      <c r="I455" s="42">
        <v>794.4755839205435</v>
      </c>
      <c r="J455" s="42">
        <v>714.9055839205436</v>
      </c>
      <c r="K455" s="42">
        <v>749.2655839205436</v>
      </c>
      <c r="L455" s="42">
        <v>797.2355839205435</v>
      </c>
      <c r="M455" s="42">
        <v>809.3555839205435</v>
      </c>
      <c r="N455" s="42">
        <v>840.2855839205436</v>
      </c>
      <c r="O455" s="42">
        <v>835.4155839205436</v>
      </c>
      <c r="P455" s="42">
        <v>774.0755839205435</v>
      </c>
      <c r="Q455" s="42">
        <v>789.6055839205435</v>
      </c>
      <c r="R455" s="42">
        <v>831.0355839205436</v>
      </c>
      <c r="S455" s="42">
        <v>1114.7555839205436</v>
      </c>
      <c r="T455" s="42">
        <v>805.0555839205435</v>
      </c>
      <c r="U455" s="42">
        <v>799.1355839205436</v>
      </c>
      <c r="V455" s="42">
        <v>817.9555839205435</v>
      </c>
      <c r="W455" s="42">
        <v>925.2955839205435</v>
      </c>
      <c r="X455" s="42">
        <v>988.0755839205435</v>
      </c>
      <c r="Y455" s="42">
        <v>796.1255839205435</v>
      </c>
    </row>
    <row r="456" spans="1:25" ht="15.75" customHeight="1">
      <c r="A456" s="41">
        <f t="shared" si="11"/>
        <v>43149</v>
      </c>
      <c r="B456" s="42">
        <v>739.6755839205435</v>
      </c>
      <c r="C456" s="42">
        <v>782.9155839205436</v>
      </c>
      <c r="D456" s="42">
        <v>809.5455839205435</v>
      </c>
      <c r="E456" s="42">
        <v>838.1955839205435</v>
      </c>
      <c r="F456" s="42">
        <v>861.3855839205436</v>
      </c>
      <c r="G456" s="42">
        <v>842.7855839205436</v>
      </c>
      <c r="H456" s="42">
        <v>779.5355839205436</v>
      </c>
      <c r="I456" s="42">
        <v>849.4955839205435</v>
      </c>
      <c r="J456" s="42">
        <v>797.5555839205435</v>
      </c>
      <c r="K456" s="42">
        <v>737.4655839205435</v>
      </c>
      <c r="L456" s="42">
        <v>817.0055839205435</v>
      </c>
      <c r="M456" s="42">
        <v>877.3355839205435</v>
      </c>
      <c r="N456" s="42">
        <v>902.2655839205436</v>
      </c>
      <c r="O456" s="42">
        <v>890.4955839205435</v>
      </c>
      <c r="P456" s="42">
        <v>857.7655839205436</v>
      </c>
      <c r="Q456" s="42">
        <v>869.6155839205435</v>
      </c>
      <c r="R456" s="42">
        <v>937.5455839205435</v>
      </c>
      <c r="S456" s="42">
        <v>1120.1355839205437</v>
      </c>
      <c r="T456" s="42">
        <v>918.6255839205435</v>
      </c>
      <c r="U456" s="42">
        <v>888.1855839205435</v>
      </c>
      <c r="V456" s="42">
        <v>797.7855839205436</v>
      </c>
      <c r="W456" s="42">
        <v>916.7355839205435</v>
      </c>
      <c r="X456" s="42">
        <v>1020.9655839205435</v>
      </c>
      <c r="Y456" s="42">
        <v>871.2655839205436</v>
      </c>
    </row>
    <row r="457" spans="1:25" ht="15.75" customHeight="1">
      <c r="A457" s="41">
        <f t="shared" si="11"/>
        <v>43150</v>
      </c>
      <c r="B457" s="42">
        <v>728.9955839205435</v>
      </c>
      <c r="C457" s="42">
        <v>752.6155839205435</v>
      </c>
      <c r="D457" s="42">
        <v>796.2155839205435</v>
      </c>
      <c r="E457" s="42">
        <v>821.3155839205435</v>
      </c>
      <c r="F457" s="42">
        <v>832.9355839205435</v>
      </c>
      <c r="G457" s="42">
        <v>811.9555839205435</v>
      </c>
      <c r="H457" s="42">
        <v>713.7355839205435</v>
      </c>
      <c r="I457" s="42">
        <v>863.4755839205435</v>
      </c>
      <c r="J457" s="42">
        <v>760.2655839205436</v>
      </c>
      <c r="K457" s="42">
        <v>802.0755839205435</v>
      </c>
      <c r="L457" s="42">
        <v>820.7155839205435</v>
      </c>
      <c r="M457" s="42">
        <v>857.5155839205436</v>
      </c>
      <c r="N457" s="42">
        <v>911.5155839205436</v>
      </c>
      <c r="O457" s="42">
        <v>908.2355839205435</v>
      </c>
      <c r="P457" s="42">
        <v>866.2055839205435</v>
      </c>
      <c r="Q457" s="42">
        <v>920.3455839205435</v>
      </c>
      <c r="R457" s="42">
        <v>971.1255839205435</v>
      </c>
      <c r="S457" s="42">
        <v>1127.8755839205437</v>
      </c>
      <c r="T457" s="42">
        <v>804.4055839205436</v>
      </c>
      <c r="U457" s="42">
        <v>787.4155839205436</v>
      </c>
      <c r="V457" s="42">
        <v>783.6855839205435</v>
      </c>
      <c r="W457" s="42">
        <v>911.8955839205436</v>
      </c>
      <c r="X457" s="42">
        <v>898.4455839205435</v>
      </c>
      <c r="Y457" s="42">
        <v>796.9055839205436</v>
      </c>
    </row>
    <row r="458" spans="1:25" ht="15.75" customHeight="1">
      <c r="A458" s="41">
        <f t="shared" si="11"/>
        <v>43151</v>
      </c>
      <c r="B458" s="42">
        <v>687.2055839205435</v>
      </c>
      <c r="C458" s="42">
        <v>750.4855839205435</v>
      </c>
      <c r="D458" s="42">
        <v>793.4055839205436</v>
      </c>
      <c r="E458" s="42">
        <v>818.8255839205435</v>
      </c>
      <c r="F458" s="42">
        <v>830.6255839205435</v>
      </c>
      <c r="G458" s="42">
        <v>808.9555839205435</v>
      </c>
      <c r="H458" s="42">
        <v>705.8255839205435</v>
      </c>
      <c r="I458" s="42">
        <v>861.8255839205435</v>
      </c>
      <c r="J458" s="42">
        <v>722.3455839205435</v>
      </c>
      <c r="K458" s="42">
        <v>807.0555839205435</v>
      </c>
      <c r="L458" s="42">
        <v>771.6855839205435</v>
      </c>
      <c r="M458" s="42">
        <v>862.6055839205435</v>
      </c>
      <c r="N458" s="42">
        <v>919.5355839205436</v>
      </c>
      <c r="O458" s="42">
        <v>915.1155839205435</v>
      </c>
      <c r="P458" s="42">
        <v>806.1855839205435</v>
      </c>
      <c r="Q458" s="42">
        <v>928.9755839205435</v>
      </c>
      <c r="R458" s="42">
        <v>890.8555839205435</v>
      </c>
      <c r="S458" s="42">
        <v>1153.2655839205436</v>
      </c>
      <c r="T458" s="42">
        <v>785.1755839205435</v>
      </c>
      <c r="U458" s="42">
        <v>783.6655839205436</v>
      </c>
      <c r="V458" s="42">
        <v>790.1655839205436</v>
      </c>
      <c r="W458" s="42">
        <v>913.7555839205435</v>
      </c>
      <c r="X458" s="42">
        <v>901.7555839205435</v>
      </c>
      <c r="Y458" s="42">
        <v>799.6555839205436</v>
      </c>
    </row>
    <row r="459" spans="1:25" ht="15.75" customHeight="1">
      <c r="A459" s="41">
        <f t="shared" si="11"/>
        <v>43152</v>
      </c>
      <c r="B459" s="42">
        <v>675.1755839205435</v>
      </c>
      <c r="C459" s="42">
        <v>729.4855839205435</v>
      </c>
      <c r="D459" s="42">
        <v>770.1255839205435</v>
      </c>
      <c r="E459" s="42">
        <v>797.0455839205435</v>
      </c>
      <c r="F459" s="42">
        <v>812.2755839205436</v>
      </c>
      <c r="G459" s="42">
        <v>786.1855839205435</v>
      </c>
      <c r="H459" s="42">
        <v>712.7355839205435</v>
      </c>
      <c r="I459" s="42">
        <v>859.8255839205435</v>
      </c>
      <c r="J459" s="42">
        <v>731.9555839205435</v>
      </c>
      <c r="K459" s="42">
        <v>850.3255839205435</v>
      </c>
      <c r="L459" s="42">
        <v>837.8555839205435</v>
      </c>
      <c r="M459" s="42">
        <v>926.5255839205436</v>
      </c>
      <c r="N459" s="42">
        <v>816.9855839205435</v>
      </c>
      <c r="O459" s="42">
        <v>805.8555839205435</v>
      </c>
      <c r="P459" s="42">
        <v>800.8855839205436</v>
      </c>
      <c r="Q459" s="42">
        <v>756.2555839205435</v>
      </c>
      <c r="R459" s="42">
        <v>825.6855839205435</v>
      </c>
      <c r="S459" s="42">
        <v>1125.4055839205437</v>
      </c>
      <c r="T459" s="42">
        <v>784.1455839205436</v>
      </c>
      <c r="U459" s="42">
        <v>786.2855839205436</v>
      </c>
      <c r="V459" s="42">
        <v>805.1855839205435</v>
      </c>
      <c r="W459" s="42">
        <v>918.0255839205436</v>
      </c>
      <c r="X459" s="42">
        <v>997.0355839205436</v>
      </c>
      <c r="Y459" s="42">
        <v>850.2055839205435</v>
      </c>
    </row>
    <row r="460" spans="1:25" ht="15.75" customHeight="1">
      <c r="A460" s="41">
        <f t="shared" si="11"/>
        <v>43153</v>
      </c>
      <c r="B460" s="42">
        <v>682.2355839205435</v>
      </c>
      <c r="C460" s="42">
        <v>744.9455839205435</v>
      </c>
      <c r="D460" s="42">
        <v>791.6155839205435</v>
      </c>
      <c r="E460" s="42">
        <v>819.7955839205435</v>
      </c>
      <c r="F460" s="42">
        <v>832.4855839205435</v>
      </c>
      <c r="G460" s="42">
        <v>807.1955839205435</v>
      </c>
      <c r="H460" s="42">
        <v>726.1855839205435</v>
      </c>
      <c r="I460" s="42">
        <v>820.6055839205435</v>
      </c>
      <c r="J460" s="42">
        <v>692.3855839205436</v>
      </c>
      <c r="K460" s="42">
        <v>796.9955839205435</v>
      </c>
      <c r="L460" s="42">
        <v>809.1255839205435</v>
      </c>
      <c r="M460" s="42">
        <v>875.4855839205435</v>
      </c>
      <c r="N460" s="42">
        <v>853.1855839205435</v>
      </c>
      <c r="O460" s="42">
        <v>834.3555839205435</v>
      </c>
      <c r="P460" s="42">
        <v>818.4355839205435</v>
      </c>
      <c r="Q460" s="42">
        <v>756.8655839205435</v>
      </c>
      <c r="R460" s="42">
        <v>793.1355839205436</v>
      </c>
      <c r="S460" s="42">
        <v>1084.7855839205436</v>
      </c>
      <c r="T460" s="42">
        <v>831.1155839205435</v>
      </c>
      <c r="U460" s="42">
        <v>831.1655839205436</v>
      </c>
      <c r="V460" s="42">
        <v>853.6255839205435</v>
      </c>
      <c r="W460" s="42">
        <v>986.2555839205435</v>
      </c>
      <c r="X460" s="42">
        <v>964.9855839205435</v>
      </c>
      <c r="Y460" s="42">
        <v>758.2655839205436</v>
      </c>
    </row>
    <row r="461" spans="1:25" ht="15.75" customHeight="1">
      <c r="A461" s="41">
        <f t="shared" si="11"/>
        <v>43154</v>
      </c>
      <c r="B461" s="42">
        <v>697.2055839205435</v>
      </c>
      <c r="C461" s="42">
        <v>751.6855839205435</v>
      </c>
      <c r="D461" s="42">
        <v>783.8655839205435</v>
      </c>
      <c r="E461" s="42">
        <v>813.5655839205435</v>
      </c>
      <c r="F461" s="42">
        <v>826.3155839205435</v>
      </c>
      <c r="G461" s="42">
        <v>797.8455839205435</v>
      </c>
      <c r="H461" s="42">
        <v>752.9355839205435</v>
      </c>
      <c r="I461" s="42">
        <v>789.9655839205435</v>
      </c>
      <c r="J461" s="42">
        <v>746.4255839205435</v>
      </c>
      <c r="K461" s="42">
        <v>769.4555839205435</v>
      </c>
      <c r="L461" s="42">
        <v>853.7355839205435</v>
      </c>
      <c r="M461" s="42">
        <v>763.0755839205435</v>
      </c>
      <c r="N461" s="42">
        <v>744.8255839205435</v>
      </c>
      <c r="O461" s="42">
        <v>738.6755839205435</v>
      </c>
      <c r="P461" s="42">
        <v>730.8855839205436</v>
      </c>
      <c r="Q461" s="42">
        <v>770.0955839205435</v>
      </c>
      <c r="R461" s="42">
        <v>885.2155839205435</v>
      </c>
      <c r="S461" s="42">
        <v>1042.4455839205436</v>
      </c>
      <c r="T461" s="42">
        <v>805.3955839205436</v>
      </c>
      <c r="U461" s="42">
        <v>819.0055839205435</v>
      </c>
      <c r="V461" s="42">
        <v>843.3355839205435</v>
      </c>
      <c r="W461" s="42">
        <v>983.2755839205436</v>
      </c>
      <c r="X461" s="42">
        <v>947.7655839205436</v>
      </c>
      <c r="Y461" s="42">
        <v>825.6955839205435</v>
      </c>
    </row>
    <row r="462" spans="1:25" ht="15.75" customHeight="1">
      <c r="A462" s="41">
        <f t="shared" si="11"/>
        <v>43155</v>
      </c>
      <c r="B462" s="42">
        <v>728.3855839205436</v>
      </c>
      <c r="C462" s="42">
        <v>778.0955839205435</v>
      </c>
      <c r="D462" s="42">
        <v>822.3055839205435</v>
      </c>
      <c r="E462" s="42">
        <v>854.6755839205435</v>
      </c>
      <c r="F462" s="42">
        <v>877.1255839205435</v>
      </c>
      <c r="G462" s="42">
        <v>856.9355839205435</v>
      </c>
      <c r="H462" s="42">
        <v>869.9255839205435</v>
      </c>
      <c r="I462" s="42">
        <v>865.1455839205436</v>
      </c>
      <c r="J462" s="42">
        <v>859.9155839205436</v>
      </c>
      <c r="K462" s="42">
        <v>767.0355839205436</v>
      </c>
      <c r="L462" s="42">
        <v>756.9455839205435</v>
      </c>
      <c r="M462" s="42">
        <v>725.2155839205435</v>
      </c>
      <c r="N462" s="42">
        <v>749.7055839205435</v>
      </c>
      <c r="O462" s="42">
        <v>772.4555839205435</v>
      </c>
      <c r="P462" s="42">
        <v>804.4555839205435</v>
      </c>
      <c r="Q462" s="42">
        <v>846.5655839205435</v>
      </c>
      <c r="R462" s="42">
        <v>892.9155839205436</v>
      </c>
      <c r="S462" s="42">
        <v>1025.2155839205436</v>
      </c>
      <c r="T462" s="42">
        <v>820.9155839205436</v>
      </c>
      <c r="U462" s="42">
        <v>822.3555839205435</v>
      </c>
      <c r="V462" s="42">
        <v>824.8155839205435</v>
      </c>
      <c r="W462" s="42">
        <v>956.7855839205436</v>
      </c>
      <c r="X462" s="42">
        <v>975.9455839205435</v>
      </c>
      <c r="Y462" s="42">
        <v>785.2155839205435</v>
      </c>
    </row>
    <row r="463" spans="1:25" ht="15.75" customHeight="1">
      <c r="A463" s="41">
        <f t="shared" si="11"/>
        <v>43156</v>
      </c>
      <c r="B463" s="42">
        <v>699.1955839205435</v>
      </c>
      <c r="C463" s="42">
        <v>767.9155839205436</v>
      </c>
      <c r="D463" s="42">
        <v>811.4055839205436</v>
      </c>
      <c r="E463" s="42">
        <v>835.5055839205435</v>
      </c>
      <c r="F463" s="42">
        <v>858.5355839205436</v>
      </c>
      <c r="G463" s="42">
        <v>843.1055839205435</v>
      </c>
      <c r="H463" s="42">
        <v>806.4655839205435</v>
      </c>
      <c r="I463" s="42">
        <v>802.2555839205435</v>
      </c>
      <c r="J463" s="42">
        <v>836.0255839205436</v>
      </c>
      <c r="K463" s="42">
        <v>749.8255839205435</v>
      </c>
      <c r="L463" s="42">
        <v>792.5755839205435</v>
      </c>
      <c r="M463" s="42">
        <v>736.1555839205436</v>
      </c>
      <c r="N463" s="42">
        <v>732.7855839205436</v>
      </c>
      <c r="O463" s="42">
        <v>811.9155839205436</v>
      </c>
      <c r="P463" s="42">
        <v>825.3755839205435</v>
      </c>
      <c r="Q463" s="42">
        <v>864.2355839205435</v>
      </c>
      <c r="R463" s="42">
        <v>909.9155839205436</v>
      </c>
      <c r="S463" s="42">
        <v>1020.9955839205435</v>
      </c>
      <c r="T463" s="42">
        <v>822.4955839205435</v>
      </c>
      <c r="U463" s="42">
        <v>821.1055839205435</v>
      </c>
      <c r="V463" s="42">
        <v>827.9255839205435</v>
      </c>
      <c r="W463" s="42">
        <v>939.3655839205435</v>
      </c>
      <c r="X463" s="42">
        <v>983.0255839205436</v>
      </c>
      <c r="Y463" s="42">
        <v>792.2055839205435</v>
      </c>
    </row>
    <row r="464" spans="1:25" ht="15.75" customHeight="1">
      <c r="A464" s="41">
        <f t="shared" si="11"/>
        <v>43157</v>
      </c>
      <c r="B464" s="42">
        <v>715.7555839205435</v>
      </c>
      <c r="C464" s="42">
        <v>759.5355839205436</v>
      </c>
      <c r="D464" s="42">
        <v>793.1155839205435</v>
      </c>
      <c r="E464" s="42">
        <v>824.8555839205435</v>
      </c>
      <c r="F464" s="42">
        <v>837.2655839205436</v>
      </c>
      <c r="G464" s="42">
        <v>805.2655839205436</v>
      </c>
      <c r="H464" s="42">
        <v>736.7555839205435</v>
      </c>
      <c r="I464" s="42">
        <v>886.2255839205435</v>
      </c>
      <c r="J464" s="42">
        <v>764.1255839205435</v>
      </c>
      <c r="K464" s="42">
        <v>831.4455839205435</v>
      </c>
      <c r="L464" s="42">
        <v>792.0855839205435</v>
      </c>
      <c r="M464" s="42">
        <v>790.6155839205435</v>
      </c>
      <c r="N464" s="42">
        <v>826.3855839205436</v>
      </c>
      <c r="O464" s="42">
        <v>800.1855839205435</v>
      </c>
      <c r="P464" s="42">
        <v>811.7755839205436</v>
      </c>
      <c r="Q464" s="42">
        <v>809.3655839205435</v>
      </c>
      <c r="R464" s="42">
        <v>795.9055839205436</v>
      </c>
      <c r="S464" s="42">
        <v>1033.2855839205436</v>
      </c>
      <c r="T464" s="42">
        <v>808.3355839205435</v>
      </c>
      <c r="U464" s="42">
        <v>810.6455839205436</v>
      </c>
      <c r="V464" s="42">
        <v>813.2555839205435</v>
      </c>
      <c r="W464" s="42">
        <v>934.3555839205435</v>
      </c>
      <c r="X464" s="42">
        <v>992.8255839205435</v>
      </c>
      <c r="Y464" s="42">
        <v>788.8955839205436</v>
      </c>
    </row>
    <row r="465" spans="1:25" ht="15.75" customHeight="1">
      <c r="A465" s="41">
        <f t="shared" si="11"/>
        <v>43158</v>
      </c>
      <c r="B465" s="42">
        <v>698.6855839205435</v>
      </c>
      <c r="C465" s="42">
        <v>747.1655839205436</v>
      </c>
      <c r="D465" s="42">
        <v>792.7855839205436</v>
      </c>
      <c r="E465" s="42">
        <v>825.0955839205435</v>
      </c>
      <c r="F465" s="42">
        <v>839.6455839205436</v>
      </c>
      <c r="G465" s="42">
        <v>802.3155839205435</v>
      </c>
      <c r="H465" s="42">
        <v>738.6455839205436</v>
      </c>
      <c r="I465" s="42">
        <v>835.3655839205435</v>
      </c>
      <c r="J465" s="42">
        <v>712.5555839205435</v>
      </c>
      <c r="K465" s="42">
        <v>713.7055839205435</v>
      </c>
      <c r="L465" s="42">
        <v>729.1455839205436</v>
      </c>
      <c r="M465" s="42">
        <v>727.7755839205436</v>
      </c>
      <c r="N465" s="42">
        <v>719.1755839205435</v>
      </c>
      <c r="O465" s="42">
        <v>777.3355839205435</v>
      </c>
      <c r="P465" s="42">
        <v>750.8355839205435</v>
      </c>
      <c r="Q465" s="42">
        <v>764.4455839205435</v>
      </c>
      <c r="R465" s="42">
        <v>804.1055839205435</v>
      </c>
      <c r="S465" s="42">
        <v>937.4655839205435</v>
      </c>
      <c r="T465" s="42">
        <v>776.4255839205435</v>
      </c>
      <c r="U465" s="42">
        <v>770.9655839205435</v>
      </c>
      <c r="V465" s="42">
        <v>778.3955839205436</v>
      </c>
      <c r="W465" s="42">
        <v>898.5755839205435</v>
      </c>
      <c r="X465" s="42">
        <v>906.9855839205435</v>
      </c>
      <c r="Y465" s="42">
        <v>787.9655839205435</v>
      </c>
    </row>
    <row r="466" spans="1:25" ht="15.75" customHeight="1">
      <c r="A466" s="41">
        <f t="shared" si="11"/>
        <v>43159</v>
      </c>
      <c r="B466" s="42">
        <v>712.3155839205435</v>
      </c>
      <c r="C466" s="42">
        <v>779.1755839205435</v>
      </c>
      <c r="D466" s="42">
        <v>835.9655839205435</v>
      </c>
      <c r="E466" s="42">
        <v>867.4655839205435</v>
      </c>
      <c r="F466" s="42">
        <v>878.7755839205436</v>
      </c>
      <c r="G466" s="42">
        <v>844.9855839205435</v>
      </c>
      <c r="H466" s="42">
        <v>793.9955839205435</v>
      </c>
      <c r="I466" s="42">
        <v>746.2055839205435</v>
      </c>
      <c r="J466" s="42">
        <v>793.9055839205436</v>
      </c>
      <c r="K466" s="42">
        <v>752.1055839205435</v>
      </c>
      <c r="L466" s="42">
        <v>751.7355839205435</v>
      </c>
      <c r="M466" s="42">
        <v>746.9655839205435</v>
      </c>
      <c r="N466" s="42">
        <v>754.3855839205436</v>
      </c>
      <c r="O466" s="42">
        <v>744.1555839205436</v>
      </c>
      <c r="P466" s="42">
        <v>734.0255839205436</v>
      </c>
      <c r="Q466" s="42">
        <v>749.2455839205435</v>
      </c>
      <c r="R466" s="42">
        <v>803.4955839205435</v>
      </c>
      <c r="S466" s="42">
        <v>909.1055839205435</v>
      </c>
      <c r="T466" s="42">
        <v>812.1455839205436</v>
      </c>
      <c r="U466" s="42">
        <v>822.0455839205435</v>
      </c>
      <c r="V466" s="42">
        <v>846.2655839205436</v>
      </c>
      <c r="W466" s="42">
        <v>941.6355839205436</v>
      </c>
      <c r="X466" s="42">
        <v>843.0955839205435</v>
      </c>
      <c r="Y466" s="42">
        <v>742.4855839205435</v>
      </c>
    </row>
    <row r="467" spans="1:25" ht="15.75" customHeight="1">
      <c r="A467" s="41"/>
      <c r="B467" s="42"/>
      <c r="C467" s="42"/>
      <c r="D467" s="42"/>
      <c r="E467" s="42"/>
      <c r="F467" s="42"/>
      <c r="G467" s="42"/>
      <c r="H467" s="42"/>
      <c r="I467" s="42"/>
      <c r="J467" s="42"/>
      <c r="K467" s="42"/>
      <c r="L467" s="42"/>
      <c r="M467" s="42"/>
      <c r="N467" s="42"/>
      <c r="O467" s="42"/>
      <c r="P467" s="42"/>
      <c r="Q467" s="42"/>
      <c r="R467" s="42"/>
      <c r="S467" s="42"/>
      <c r="T467" s="42"/>
      <c r="U467" s="42"/>
      <c r="V467" s="42"/>
      <c r="W467" s="42"/>
      <c r="X467" s="42"/>
      <c r="Y467" s="42"/>
    </row>
    <row r="468" spans="1:25" ht="15.75" customHeight="1">
      <c r="A468" s="41"/>
      <c r="B468" s="42"/>
      <c r="C468" s="42"/>
      <c r="D468" s="42"/>
      <c r="E468" s="42"/>
      <c r="F468" s="42"/>
      <c r="G468" s="42"/>
      <c r="H468" s="42"/>
      <c r="I468" s="42"/>
      <c r="J468" s="42"/>
      <c r="K468" s="42"/>
      <c r="L468" s="42"/>
      <c r="M468" s="42"/>
      <c r="N468" s="42"/>
      <c r="O468" s="42"/>
      <c r="P468" s="42"/>
      <c r="Q468" s="42"/>
      <c r="R468" s="42"/>
      <c r="S468" s="42"/>
      <c r="T468" s="42"/>
      <c r="U468" s="42"/>
      <c r="V468" s="42"/>
      <c r="W468" s="42"/>
      <c r="X468" s="42"/>
      <c r="Y468" s="42"/>
    </row>
    <row r="469" spans="1:25" ht="15.75" customHeight="1">
      <c r="A469" s="41"/>
      <c r="B469" s="42"/>
      <c r="C469" s="42"/>
      <c r="D469" s="42"/>
      <c r="E469" s="42"/>
      <c r="F469" s="42"/>
      <c r="G469" s="42"/>
      <c r="H469" s="42"/>
      <c r="I469" s="42"/>
      <c r="J469" s="42"/>
      <c r="K469" s="42"/>
      <c r="L469" s="42"/>
      <c r="M469" s="42"/>
      <c r="N469" s="42"/>
      <c r="O469" s="42"/>
      <c r="P469" s="42"/>
      <c r="Q469" s="42"/>
      <c r="R469" s="42"/>
      <c r="S469" s="42"/>
      <c r="T469" s="42"/>
      <c r="U469" s="42"/>
      <c r="V469" s="42"/>
      <c r="W469" s="42"/>
      <c r="X469" s="42"/>
      <c r="Y469" s="42"/>
    </row>
    <row r="470" spans="1:25" ht="15.75" customHeight="1">
      <c r="A470" s="37"/>
      <c r="B470" s="38"/>
      <c r="C470" s="38"/>
      <c r="D470" s="38"/>
      <c r="E470" s="38"/>
      <c r="F470" s="38"/>
      <c r="G470" s="38"/>
      <c r="H470" s="38"/>
      <c r="I470" s="38"/>
      <c r="J470" s="38"/>
      <c r="K470" s="38"/>
      <c r="L470" s="38"/>
      <c r="M470" s="38"/>
      <c r="N470" s="38"/>
      <c r="O470" s="38"/>
      <c r="P470" s="38"/>
      <c r="Q470" s="38"/>
      <c r="R470" s="38"/>
      <c r="S470" s="38"/>
      <c r="T470" s="38"/>
      <c r="U470" s="38"/>
      <c r="V470" s="38"/>
      <c r="W470" s="38"/>
      <c r="X470" s="38"/>
      <c r="Y470" s="38"/>
    </row>
    <row r="471" spans="1:25" ht="15.75" customHeight="1">
      <c r="A471" s="37" t="s">
        <v>78</v>
      </c>
      <c r="B471" s="38"/>
      <c r="C471" s="39" t="s">
        <v>79</v>
      </c>
      <c r="D471" s="38"/>
      <c r="E471" s="38"/>
      <c r="F471" s="38"/>
      <c r="G471" s="38"/>
      <c r="H471" s="38"/>
      <c r="I471" s="38"/>
      <c r="J471" s="38"/>
      <c r="K471" s="38"/>
      <c r="L471" s="38"/>
      <c r="M471" s="38"/>
      <c r="N471" s="38"/>
      <c r="O471" s="38"/>
      <c r="P471" s="38"/>
      <c r="Q471" s="38"/>
      <c r="R471" s="38"/>
      <c r="S471" s="38"/>
      <c r="T471" s="38"/>
      <c r="U471" s="38"/>
      <c r="V471" s="38"/>
      <c r="W471" s="38"/>
      <c r="X471" s="38"/>
      <c r="Y471" s="38"/>
    </row>
    <row r="472" spans="1:25" ht="15.75" customHeight="1">
      <c r="A472" s="37" t="s">
        <v>80</v>
      </c>
      <c r="B472" s="38"/>
      <c r="C472" s="38"/>
      <c r="D472" s="38"/>
      <c r="E472" s="38"/>
      <c r="F472" s="38"/>
      <c r="G472" s="40" t="s">
        <v>126</v>
      </c>
      <c r="H472" s="38"/>
      <c r="I472" s="38"/>
      <c r="J472" s="38"/>
      <c r="K472" s="38"/>
      <c r="L472" s="38"/>
      <c r="M472" s="38"/>
      <c r="N472" s="38"/>
      <c r="O472" s="38"/>
      <c r="P472" s="38"/>
      <c r="Q472" s="38"/>
      <c r="R472" s="38"/>
      <c r="S472" s="38"/>
      <c r="T472" s="38"/>
      <c r="U472" s="38"/>
      <c r="V472" s="38"/>
      <c r="W472" s="38"/>
      <c r="X472" s="38"/>
      <c r="Y472" s="38"/>
    </row>
    <row r="473" spans="1:25" ht="15.75" customHeight="1">
      <c r="A473" s="89" t="s">
        <v>82</v>
      </c>
      <c r="B473" s="92" t="s">
        <v>83</v>
      </c>
      <c r="C473" s="93"/>
      <c r="D473" s="93"/>
      <c r="E473" s="93"/>
      <c r="F473" s="93"/>
      <c r="G473" s="93"/>
      <c r="H473" s="93"/>
      <c r="I473" s="93"/>
      <c r="J473" s="93"/>
      <c r="K473" s="93"/>
      <c r="L473" s="93"/>
      <c r="M473" s="93"/>
      <c r="N473" s="93"/>
      <c r="O473" s="93"/>
      <c r="P473" s="93"/>
      <c r="Q473" s="93"/>
      <c r="R473" s="93"/>
      <c r="S473" s="93"/>
      <c r="T473" s="93"/>
      <c r="U473" s="93"/>
      <c r="V473" s="93"/>
      <c r="W473" s="93"/>
      <c r="X473" s="93"/>
      <c r="Y473" s="94"/>
    </row>
    <row r="474" spans="1:25" ht="15.75" customHeight="1">
      <c r="A474" s="90"/>
      <c r="B474" s="95"/>
      <c r="C474" s="96"/>
      <c r="D474" s="96"/>
      <c r="E474" s="96"/>
      <c r="F474" s="96"/>
      <c r="G474" s="96"/>
      <c r="H474" s="96"/>
      <c r="I474" s="96"/>
      <c r="J474" s="96"/>
      <c r="K474" s="96"/>
      <c r="L474" s="96"/>
      <c r="M474" s="96"/>
      <c r="N474" s="96"/>
      <c r="O474" s="96"/>
      <c r="P474" s="96"/>
      <c r="Q474" s="96"/>
      <c r="R474" s="96"/>
      <c r="S474" s="96"/>
      <c r="T474" s="96"/>
      <c r="U474" s="96"/>
      <c r="V474" s="96"/>
      <c r="W474" s="96"/>
      <c r="X474" s="96"/>
      <c r="Y474" s="97"/>
    </row>
    <row r="475" spans="1:25" ht="15.75" customHeight="1">
      <c r="A475" s="90"/>
      <c r="B475" s="98" t="s">
        <v>84</v>
      </c>
      <c r="C475" s="98" t="s">
        <v>85</v>
      </c>
      <c r="D475" s="98" t="s">
        <v>86</v>
      </c>
      <c r="E475" s="98" t="s">
        <v>87</v>
      </c>
      <c r="F475" s="98" t="s">
        <v>88</v>
      </c>
      <c r="G475" s="98" t="s">
        <v>89</v>
      </c>
      <c r="H475" s="98" t="s">
        <v>90</v>
      </c>
      <c r="I475" s="98" t="s">
        <v>91</v>
      </c>
      <c r="J475" s="98" t="s">
        <v>92</v>
      </c>
      <c r="K475" s="98" t="s">
        <v>93</v>
      </c>
      <c r="L475" s="98" t="s">
        <v>94</v>
      </c>
      <c r="M475" s="98" t="s">
        <v>95</v>
      </c>
      <c r="N475" s="98" t="s">
        <v>96</v>
      </c>
      <c r="O475" s="98" t="s">
        <v>97</v>
      </c>
      <c r="P475" s="98" t="s">
        <v>98</v>
      </c>
      <c r="Q475" s="98" t="s">
        <v>99</v>
      </c>
      <c r="R475" s="98" t="s">
        <v>100</v>
      </c>
      <c r="S475" s="98" t="s">
        <v>101</v>
      </c>
      <c r="T475" s="98" t="s">
        <v>102</v>
      </c>
      <c r="U475" s="98" t="s">
        <v>103</v>
      </c>
      <c r="V475" s="98" t="s">
        <v>104</v>
      </c>
      <c r="W475" s="98" t="s">
        <v>105</v>
      </c>
      <c r="X475" s="98" t="s">
        <v>106</v>
      </c>
      <c r="Y475" s="98" t="s">
        <v>107</v>
      </c>
    </row>
    <row r="476" spans="1:25" ht="15.75" customHeight="1">
      <c r="A476" s="91"/>
      <c r="B476" s="99"/>
      <c r="C476" s="99"/>
      <c r="D476" s="99"/>
      <c r="E476" s="99"/>
      <c r="F476" s="99"/>
      <c r="G476" s="99"/>
      <c r="H476" s="99"/>
      <c r="I476" s="99"/>
      <c r="J476" s="99"/>
      <c r="K476" s="99"/>
      <c r="L476" s="99"/>
      <c r="M476" s="99"/>
      <c r="N476" s="99"/>
      <c r="O476" s="99"/>
      <c r="P476" s="99"/>
      <c r="Q476" s="99"/>
      <c r="R476" s="99"/>
      <c r="S476" s="99"/>
      <c r="T476" s="99"/>
      <c r="U476" s="99"/>
      <c r="V476" s="99"/>
      <c r="W476" s="99"/>
      <c r="X476" s="99"/>
      <c r="Y476" s="99"/>
    </row>
    <row r="477" spans="1:25" ht="15.75" customHeight="1">
      <c r="A477" s="41">
        <f>A30</f>
        <v>43132</v>
      </c>
      <c r="B477" s="42">
        <v>741.0501239205436</v>
      </c>
      <c r="C477" s="42">
        <v>693.9801239205435</v>
      </c>
      <c r="D477" s="42">
        <v>702.2201239205435</v>
      </c>
      <c r="E477" s="42">
        <v>725.4401239205436</v>
      </c>
      <c r="F477" s="42">
        <v>737.7201239205435</v>
      </c>
      <c r="G477" s="42">
        <v>729.3801239205435</v>
      </c>
      <c r="H477" s="42">
        <v>768.7901239205436</v>
      </c>
      <c r="I477" s="42">
        <v>1011.7801239205436</v>
      </c>
      <c r="J477" s="42">
        <v>828.4901239205435</v>
      </c>
      <c r="K477" s="42">
        <v>768.9601239205435</v>
      </c>
      <c r="L477" s="42">
        <v>841.8901239205435</v>
      </c>
      <c r="M477" s="42">
        <v>696.3901239205435</v>
      </c>
      <c r="N477" s="42">
        <v>721.4701239205435</v>
      </c>
      <c r="O477" s="42">
        <v>693.7601239205435</v>
      </c>
      <c r="P477" s="42">
        <v>721.7901239205436</v>
      </c>
      <c r="Q477" s="42">
        <v>747.1301239205435</v>
      </c>
      <c r="R477" s="42">
        <v>877.2801239205436</v>
      </c>
      <c r="S477" s="42">
        <v>1810.4501239205433</v>
      </c>
      <c r="T477" s="42">
        <v>1168.6201239205434</v>
      </c>
      <c r="U477" s="42">
        <v>1189.3001239205435</v>
      </c>
      <c r="V477" s="42">
        <v>813.2701239205436</v>
      </c>
      <c r="W477" s="42">
        <v>771.7401239205435</v>
      </c>
      <c r="X477" s="42">
        <v>956.1001239205435</v>
      </c>
      <c r="Y477" s="42">
        <v>827.8701239205435</v>
      </c>
    </row>
    <row r="478" spans="1:25" ht="15.75" customHeight="1">
      <c r="A478" s="41">
        <f>A477+1</f>
        <v>43133</v>
      </c>
      <c r="B478" s="42">
        <v>683.5401239205436</v>
      </c>
      <c r="C478" s="42">
        <v>686.3501239205435</v>
      </c>
      <c r="D478" s="42">
        <v>721.2401239205435</v>
      </c>
      <c r="E478" s="42">
        <v>744.7001239205435</v>
      </c>
      <c r="F478" s="42">
        <v>757.9001239205436</v>
      </c>
      <c r="G478" s="42">
        <v>746.8301239205435</v>
      </c>
      <c r="H478" s="42">
        <v>743.2701239205436</v>
      </c>
      <c r="I478" s="42">
        <v>890.3701239205435</v>
      </c>
      <c r="J478" s="42">
        <v>781.6801239205436</v>
      </c>
      <c r="K478" s="42">
        <v>1058.9601239205435</v>
      </c>
      <c r="L478" s="42">
        <v>908.6501239205436</v>
      </c>
      <c r="M478" s="42">
        <v>808.5901239205435</v>
      </c>
      <c r="N478" s="42">
        <v>723.7001239205435</v>
      </c>
      <c r="O478" s="42">
        <v>714.7001239205435</v>
      </c>
      <c r="P478" s="42">
        <v>736.3901239205435</v>
      </c>
      <c r="Q478" s="42">
        <v>737.0901239205435</v>
      </c>
      <c r="R478" s="42">
        <v>877.6301239205435</v>
      </c>
      <c r="S478" s="42">
        <v>1632.3301239205434</v>
      </c>
      <c r="T478" s="42">
        <v>968.8501239205435</v>
      </c>
      <c r="U478" s="42">
        <v>758.7901239205436</v>
      </c>
      <c r="V478" s="42">
        <v>749.9101239205436</v>
      </c>
      <c r="W478" s="42">
        <v>877.9301239205436</v>
      </c>
      <c r="X478" s="42">
        <v>903.6901239205436</v>
      </c>
      <c r="Y478" s="42">
        <v>788.2301239205435</v>
      </c>
    </row>
    <row r="479" spans="1:25" ht="15.75" customHeight="1">
      <c r="A479" s="41">
        <f aca="true" t="shared" si="12" ref="A479:A507">A478+1</f>
        <v>43134</v>
      </c>
      <c r="B479" s="42">
        <v>681.4701239205435</v>
      </c>
      <c r="C479" s="42">
        <v>713.8601239205435</v>
      </c>
      <c r="D479" s="42">
        <v>737.8801239205435</v>
      </c>
      <c r="E479" s="42">
        <v>760.9701239205435</v>
      </c>
      <c r="F479" s="42">
        <v>772.0501239205436</v>
      </c>
      <c r="G479" s="42">
        <v>745.0001239205435</v>
      </c>
      <c r="H479" s="42">
        <v>731.9301239205436</v>
      </c>
      <c r="I479" s="42">
        <v>867.4401239205436</v>
      </c>
      <c r="J479" s="42">
        <v>697.6501239205436</v>
      </c>
      <c r="K479" s="42">
        <v>739.5901239205435</v>
      </c>
      <c r="L479" s="42">
        <v>729.7401239205435</v>
      </c>
      <c r="M479" s="42">
        <v>763.2501239205435</v>
      </c>
      <c r="N479" s="42">
        <v>881.9001239205436</v>
      </c>
      <c r="O479" s="42">
        <v>892.3501239205435</v>
      </c>
      <c r="P479" s="42">
        <v>884.0401239205436</v>
      </c>
      <c r="Q479" s="42">
        <v>905.0001239205435</v>
      </c>
      <c r="R479" s="42">
        <v>956.2101239205435</v>
      </c>
      <c r="S479" s="42">
        <v>1134.0501239205435</v>
      </c>
      <c r="T479" s="42">
        <v>785.3701239205435</v>
      </c>
      <c r="U479" s="42">
        <v>782.6401239205435</v>
      </c>
      <c r="V479" s="42">
        <v>780.2101239205435</v>
      </c>
      <c r="W479" s="42">
        <v>910.3901239205435</v>
      </c>
      <c r="X479" s="42">
        <v>903.6901239205436</v>
      </c>
      <c r="Y479" s="42">
        <v>791.9301239205436</v>
      </c>
    </row>
    <row r="480" spans="1:25" ht="15.75" customHeight="1">
      <c r="A480" s="41">
        <f t="shared" si="12"/>
        <v>43135</v>
      </c>
      <c r="B480" s="42">
        <v>702.2201239205435</v>
      </c>
      <c r="C480" s="42">
        <v>700.5601239205436</v>
      </c>
      <c r="D480" s="42">
        <v>733.8801239205435</v>
      </c>
      <c r="E480" s="42">
        <v>758.3201239205436</v>
      </c>
      <c r="F480" s="42">
        <v>773.7001239205435</v>
      </c>
      <c r="G480" s="42">
        <v>782.6201239205435</v>
      </c>
      <c r="H480" s="42">
        <v>743.9701239205435</v>
      </c>
      <c r="I480" s="42">
        <v>714.1701239205436</v>
      </c>
      <c r="J480" s="42">
        <v>713.8901239205435</v>
      </c>
      <c r="K480" s="42">
        <v>712.0801239205435</v>
      </c>
      <c r="L480" s="42">
        <v>702.7801239205436</v>
      </c>
      <c r="M480" s="42">
        <v>719.6301239205435</v>
      </c>
      <c r="N480" s="42">
        <v>714.0501239205436</v>
      </c>
      <c r="O480" s="42">
        <v>716.2101239205435</v>
      </c>
      <c r="P480" s="42">
        <v>728.9801239205435</v>
      </c>
      <c r="Q480" s="42">
        <v>715.0601239205436</v>
      </c>
      <c r="R480" s="42">
        <v>779.8701239205435</v>
      </c>
      <c r="S480" s="42">
        <v>1054.6601239205434</v>
      </c>
      <c r="T480" s="42">
        <v>791.8401239205435</v>
      </c>
      <c r="U480" s="42">
        <v>791.2601239205435</v>
      </c>
      <c r="V480" s="42">
        <v>819.3301239205435</v>
      </c>
      <c r="W480" s="42">
        <v>897.0101239205435</v>
      </c>
      <c r="X480" s="42">
        <v>983.6301239205435</v>
      </c>
      <c r="Y480" s="42">
        <v>864.5901239205435</v>
      </c>
    </row>
    <row r="481" spans="1:25" ht="15.75" customHeight="1">
      <c r="A481" s="41">
        <f t="shared" si="12"/>
        <v>43136</v>
      </c>
      <c r="B481" s="42">
        <v>688.6801239205436</v>
      </c>
      <c r="C481" s="42">
        <v>716.4501239205435</v>
      </c>
      <c r="D481" s="42">
        <v>750.9301239205436</v>
      </c>
      <c r="E481" s="42">
        <v>776.6701239205436</v>
      </c>
      <c r="F481" s="42">
        <v>793.7901239205436</v>
      </c>
      <c r="G481" s="42">
        <v>775.0801239205435</v>
      </c>
      <c r="H481" s="42">
        <v>712.1501239205436</v>
      </c>
      <c r="I481" s="42">
        <v>779.0301239205436</v>
      </c>
      <c r="J481" s="42">
        <v>717.2501239205435</v>
      </c>
      <c r="K481" s="42">
        <v>715.5301239205436</v>
      </c>
      <c r="L481" s="42">
        <v>719.7801239205436</v>
      </c>
      <c r="M481" s="42">
        <v>745.8101239205436</v>
      </c>
      <c r="N481" s="42">
        <v>718.1701239205436</v>
      </c>
      <c r="O481" s="42">
        <v>725.1701239205436</v>
      </c>
      <c r="P481" s="42">
        <v>752.8101239205436</v>
      </c>
      <c r="Q481" s="42">
        <v>723.7001239205435</v>
      </c>
      <c r="R481" s="42">
        <v>695.6501239205436</v>
      </c>
      <c r="S481" s="42">
        <v>900.3801239205435</v>
      </c>
      <c r="T481" s="42">
        <v>779.4201239205436</v>
      </c>
      <c r="U481" s="42">
        <v>784.7501239205435</v>
      </c>
      <c r="V481" s="42">
        <v>791.3801239205435</v>
      </c>
      <c r="W481" s="42">
        <v>910.2601239205435</v>
      </c>
      <c r="X481" s="42">
        <v>856.8801239205435</v>
      </c>
      <c r="Y481" s="42">
        <v>770.5101239205435</v>
      </c>
    </row>
    <row r="482" spans="1:25" ht="15.75" customHeight="1">
      <c r="A482" s="41">
        <f t="shared" si="12"/>
        <v>43137</v>
      </c>
      <c r="B482" s="42">
        <v>686.5801239205435</v>
      </c>
      <c r="C482" s="42">
        <v>699.6901239205436</v>
      </c>
      <c r="D482" s="42">
        <v>735.2501239205435</v>
      </c>
      <c r="E482" s="42">
        <v>758.8201239205436</v>
      </c>
      <c r="F482" s="42">
        <v>767.9301239205436</v>
      </c>
      <c r="G482" s="42">
        <v>757.0001239205435</v>
      </c>
      <c r="H482" s="42">
        <v>685.1601239205436</v>
      </c>
      <c r="I482" s="42">
        <v>816.2901239205436</v>
      </c>
      <c r="J482" s="42">
        <v>696.4501239205435</v>
      </c>
      <c r="K482" s="42">
        <v>689.1301239205435</v>
      </c>
      <c r="L482" s="42">
        <v>701.5301239205436</v>
      </c>
      <c r="M482" s="42">
        <v>725.2701239205436</v>
      </c>
      <c r="N482" s="42">
        <v>711.0001239205435</v>
      </c>
      <c r="O482" s="42">
        <v>713.5101239205435</v>
      </c>
      <c r="P482" s="42">
        <v>731.0201239205436</v>
      </c>
      <c r="Q482" s="42">
        <v>713.9201239205436</v>
      </c>
      <c r="R482" s="42">
        <v>719.7901239205436</v>
      </c>
      <c r="S482" s="42">
        <v>926.7101239205435</v>
      </c>
      <c r="T482" s="42">
        <v>769.5001239205435</v>
      </c>
      <c r="U482" s="42">
        <v>764.3401239205435</v>
      </c>
      <c r="V482" s="42">
        <v>774.2101239205435</v>
      </c>
      <c r="W482" s="42">
        <v>864.3001239205436</v>
      </c>
      <c r="X482" s="42">
        <v>874.1001239205435</v>
      </c>
      <c r="Y482" s="42">
        <v>778.2701239205436</v>
      </c>
    </row>
    <row r="483" spans="1:25" ht="15.75" customHeight="1">
      <c r="A483" s="41">
        <f t="shared" si="12"/>
        <v>43138</v>
      </c>
      <c r="B483" s="42">
        <v>678.8001239205436</v>
      </c>
      <c r="C483" s="42">
        <v>693.2601239205435</v>
      </c>
      <c r="D483" s="42">
        <v>729.2101239205435</v>
      </c>
      <c r="E483" s="42">
        <v>752.4201239205436</v>
      </c>
      <c r="F483" s="42">
        <v>769.3001239205436</v>
      </c>
      <c r="G483" s="42">
        <v>754.8001239205436</v>
      </c>
      <c r="H483" s="42">
        <v>714.1701239205436</v>
      </c>
      <c r="I483" s="42">
        <v>973.6901239205436</v>
      </c>
      <c r="J483" s="42">
        <v>768.8701239205435</v>
      </c>
      <c r="K483" s="42">
        <v>769.1901239205436</v>
      </c>
      <c r="L483" s="42">
        <v>759.0901239205435</v>
      </c>
      <c r="M483" s="42">
        <v>794.1601239205436</v>
      </c>
      <c r="N483" s="42">
        <v>823.0801239205435</v>
      </c>
      <c r="O483" s="42">
        <v>821.4201239205436</v>
      </c>
      <c r="P483" s="42">
        <v>829.4301239205436</v>
      </c>
      <c r="Q483" s="42">
        <v>823.2201239205435</v>
      </c>
      <c r="R483" s="42">
        <v>748.4101239205436</v>
      </c>
      <c r="S483" s="42">
        <v>933.3301239205435</v>
      </c>
      <c r="T483" s="42">
        <v>944.5501239205436</v>
      </c>
      <c r="U483" s="42">
        <v>935.6801239205436</v>
      </c>
      <c r="V483" s="42">
        <v>1029.6401239205434</v>
      </c>
      <c r="W483" s="42">
        <v>1118.8001239205435</v>
      </c>
      <c r="X483" s="42">
        <v>815.4501239205435</v>
      </c>
      <c r="Y483" s="42">
        <v>789.3301239205435</v>
      </c>
    </row>
    <row r="484" spans="1:25" ht="15.75" customHeight="1">
      <c r="A484" s="41">
        <f t="shared" si="12"/>
        <v>43139</v>
      </c>
      <c r="B484" s="42">
        <v>682.7801239205436</v>
      </c>
      <c r="C484" s="42">
        <v>694.2401239205435</v>
      </c>
      <c r="D484" s="42">
        <v>726.2201239205435</v>
      </c>
      <c r="E484" s="42">
        <v>748.6201239205435</v>
      </c>
      <c r="F484" s="42">
        <v>765.6601239205436</v>
      </c>
      <c r="G484" s="42">
        <v>760.2501239205435</v>
      </c>
      <c r="H484" s="42">
        <v>752.3001239205436</v>
      </c>
      <c r="I484" s="42">
        <v>904.0001239205435</v>
      </c>
      <c r="J484" s="42">
        <v>733.1001239205435</v>
      </c>
      <c r="K484" s="42">
        <v>753.8801239205435</v>
      </c>
      <c r="L484" s="42">
        <v>758.1001239205435</v>
      </c>
      <c r="M484" s="42">
        <v>796.8201239205436</v>
      </c>
      <c r="N484" s="42">
        <v>774.0901239205435</v>
      </c>
      <c r="O484" s="42">
        <v>783.1401239205435</v>
      </c>
      <c r="P484" s="42">
        <v>798.5401239205436</v>
      </c>
      <c r="Q484" s="42">
        <v>780.5501239205436</v>
      </c>
      <c r="R484" s="42">
        <v>791.6401239205435</v>
      </c>
      <c r="S484" s="42">
        <v>1142.4901239205435</v>
      </c>
      <c r="T484" s="42">
        <v>878.3501239205435</v>
      </c>
      <c r="U484" s="42">
        <v>868.1201239205435</v>
      </c>
      <c r="V484" s="42">
        <v>969.9001239205436</v>
      </c>
      <c r="W484" s="42">
        <v>1035.8301239205434</v>
      </c>
      <c r="X484" s="42">
        <v>919.5001239205435</v>
      </c>
      <c r="Y484" s="42">
        <v>826.5801239205435</v>
      </c>
    </row>
    <row r="485" spans="1:25" ht="15.75" customHeight="1">
      <c r="A485" s="41">
        <f t="shared" si="12"/>
        <v>43140</v>
      </c>
      <c r="B485" s="42">
        <v>717.4801239205435</v>
      </c>
      <c r="C485" s="42">
        <v>722.4001239205436</v>
      </c>
      <c r="D485" s="42">
        <v>756.5801239205435</v>
      </c>
      <c r="E485" s="42">
        <v>777.4301239205436</v>
      </c>
      <c r="F485" s="42">
        <v>792.7001239205435</v>
      </c>
      <c r="G485" s="42">
        <v>775.4201239205436</v>
      </c>
      <c r="H485" s="42">
        <v>726.1501239205436</v>
      </c>
      <c r="I485" s="42">
        <v>869.3801239205435</v>
      </c>
      <c r="J485" s="42">
        <v>722.6601239205436</v>
      </c>
      <c r="K485" s="42">
        <v>756.5701239205436</v>
      </c>
      <c r="L485" s="42">
        <v>762.6101239205435</v>
      </c>
      <c r="M485" s="42">
        <v>773.4101239205436</v>
      </c>
      <c r="N485" s="42">
        <v>852.5401239205436</v>
      </c>
      <c r="O485" s="42">
        <v>892.2601239205435</v>
      </c>
      <c r="P485" s="42">
        <v>864.9101239205436</v>
      </c>
      <c r="Q485" s="42">
        <v>910.5201239205436</v>
      </c>
      <c r="R485" s="42">
        <v>1011.0001239205435</v>
      </c>
      <c r="S485" s="42">
        <v>1247.7601239205435</v>
      </c>
      <c r="T485" s="42">
        <v>931.5301239205436</v>
      </c>
      <c r="U485" s="42">
        <v>922.1601239205436</v>
      </c>
      <c r="V485" s="42">
        <v>905.5401239205436</v>
      </c>
      <c r="W485" s="42">
        <v>940.1101239205435</v>
      </c>
      <c r="X485" s="42">
        <v>925.0001239205435</v>
      </c>
      <c r="Y485" s="42">
        <v>813.5601239205436</v>
      </c>
    </row>
    <row r="486" spans="1:25" ht="15.75" customHeight="1">
      <c r="A486" s="41">
        <f t="shared" si="12"/>
        <v>43141</v>
      </c>
      <c r="B486" s="42">
        <v>690.6001239205435</v>
      </c>
      <c r="C486" s="42">
        <v>712.6001239205435</v>
      </c>
      <c r="D486" s="42">
        <v>746.5101239205435</v>
      </c>
      <c r="E486" s="42">
        <v>769.6101239205435</v>
      </c>
      <c r="F486" s="42">
        <v>777.4101239205436</v>
      </c>
      <c r="G486" s="42">
        <v>759.0001239205435</v>
      </c>
      <c r="H486" s="42">
        <v>703.9901239205435</v>
      </c>
      <c r="I486" s="42">
        <v>811.9001239205436</v>
      </c>
      <c r="J486" s="42">
        <v>783.8301239205435</v>
      </c>
      <c r="K486" s="42">
        <v>769.0601239205436</v>
      </c>
      <c r="L486" s="42">
        <v>777.7001239205435</v>
      </c>
      <c r="M486" s="42">
        <v>762.1101239205435</v>
      </c>
      <c r="N486" s="42">
        <v>759.2201239205435</v>
      </c>
      <c r="O486" s="42">
        <v>756.0401239205436</v>
      </c>
      <c r="P486" s="42">
        <v>800.7301239205435</v>
      </c>
      <c r="Q486" s="42">
        <v>742.1001239205435</v>
      </c>
      <c r="R486" s="42">
        <v>843.0701239205436</v>
      </c>
      <c r="S486" s="42">
        <v>1146.3201239205434</v>
      </c>
      <c r="T486" s="42">
        <v>866.9501239205435</v>
      </c>
      <c r="U486" s="42">
        <v>875.0001239205435</v>
      </c>
      <c r="V486" s="42">
        <v>874.1701239205436</v>
      </c>
      <c r="W486" s="42">
        <v>1021.8601239205435</v>
      </c>
      <c r="X486" s="42">
        <v>1029.0201239205435</v>
      </c>
      <c r="Y486" s="42">
        <v>795.0301239205436</v>
      </c>
    </row>
    <row r="487" spans="1:25" ht="15.75" customHeight="1">
      <c r="A487" s="41">
        <f t="shared" si="12"/>
        <v>43142</v>
      </c>
      <c r="B487" s="42">
        <v>714.5201239205436</v>
      </c>
      <c r="C487" s="42">
        <v>728.9801239205435</v>
      </c>
      <c r="D487" s="42">
        <v>762.3101239205436</v>
      </c>
      <c r="E487" s="42">
        <v>788.6401239205435</v>
      </c>
      <c r="F487" s="42">
        <v>803.3801239205435</v>
      </c>
      <c r="G487" s="42">
        <v>780.9501239205435</v>
      </c>
      <c r="H487" s="42">
        <v>712.1201239205435</v>
      </c>
      <c r="I487" s="42">
        <v>710.9301239205436</v>
      </c>
      <c r="J487" s="42">
        <v>745.4801239205435</v>
      </c>
      <c r="K487" s="42">
        <v>782.3901239205435</v>
      </c>
      <c r="L487" s="42">
        <v>825.5201239205436</v>
      </c>
      <c r="M487" s="42">
        <v>838.6901239205436</v>
      </c>
      <c r="N487" s="42">
        <v>864.8101239205436</v>
      </c>
      <c r="O487" s="42">
        <v>863.4801239205435</v>
      </c>
      <c r="P487" s="42">
        <v>798.3301239205435</v>
      </c>
      <c r="Q487" s="42">
        <v>810.6101239205435</v>
      </c>
      <c r="R487" s="42">
        <v>852.4001239205436</v>
      </c>
      <c r="S487" s="42">
        <v>1130.2101239205435</v>
      </c>
      <c r="T487" s="42">
        <v>1019.2701239205436</v>
      </c>
      <c r="U487" s="42">
        <v>876.7201239205435</v>
      </c>
      <c r="V487" s="42">
        <v>895.4701239205435</v>
      </c>
      <c r="W487" s="42">
        <v>1077.2601239205435</v>
      </c>
      <c r="X487" s="42">
        <v>992.0401239205436</v>
      </c>
      <c r="Y487" s="42">
        <v>798.3201239205436</v>
      </c>
    </row>
    <row r="488" spans="1:25" ht="15.75" customHeight="1">
      <c r="A488" s="41">
        <f t="shared" si="12"/>
        <v>43143</v>
      </c>
      <c r="B488" s="42">
        <v>704.1501239205436</v>
      </c>
      <c r="C488" s="42">
        <v>724.9701239205435</v>
      </c>
      <c r="D488" s="42">
        <v>759.2301239205435</v>
      </c>
      <c r="E488" s="42">
        <v>784.9201239205436</v>
      </c>
      <c r="F488" s="42">
        <v>802.6301239205435</v>
      </c>
      <c r="G488" s="42">
        <v>780.6501239205436</v>
      </c>
      <c r="H488" s="42">
        <v>725.8201239205436</v>
      </c>
      <c r="I488" s="42">
        <v>869.3901239205435</v>
      </c>
      <c r="J488" s="42">
        <v>767.6701239205436</v>
      </c>
      <c r="K488" s="42">
        <v>819.4301239205436</v>
      </c>
      <c r="L488" s="42">
        <v>867.8301239205435</v>
      </c>
      <c r="M488" s="42">
        <v>857.9301239205436</v>
      </c>
      <c r="N488" s="42">
        <v>882.2501239205435</v>
      </c>
      <c r="O488" s="42">
        <v>854.6101239205435</v>
      </c>
      <c r="P488" s="42">
        <v>885.2601239205435</v>
      </c>
      <c r="Q488" s="42">
        <v>801.5901239205435</v>
      </c>
      <c r="R488" s="42">
        <v>847.9201239205436</v>
      </c>
      <c r="S488" s="42">
        <v>1127.0101239205435</v>
      </c>
      <c r="T488" s="42">
        <v>859.1101239205435</v>
      </c>
      <c r="U488" s="42">
        <v>854.5301239205436</v>
      </c>
      <c r="V488" s="42">
        <v>875.4901239205435</v>
      </c>
      <c r="W488" s="42">
        <v>970.8801239205435</v>
      </c>
      <c r="X488" s="42">
        <v>1004.2401239205435</v>
      </c>
      <c r="Y488" s="42">
        <v>867.5201239205436</v>
      </c>
    </row>
    <row r="489" spans="1:25" ht="15.75" customHeight="1">
      <c r="A489" s="41">
        <f t="shared" si="12"/>
        <v>43144</v>
      </c>
      <c r="B489" s="42">
        <v>706.9201239205436</v>
      </c>
      <c r="C489" s="42">
        <v>732.4601239205435</v>
      </c>
      <c r="D489" s="42">
        <v>759.2901239205436</v>
      </c>
      <c r="E489" s="42">
        <v>786.7201239205435</v>
      </c>
      <c r="F489" s="42">
        <v>802.4501239205435</v>
      </c>
      <c r="G489" s="42">
        <v>784.3201239205436</v>
      </c>
      <c r="H489" s="42">
        <v>728.2601239205435</v>
      </c>
      <c r="I489" s="42">
        <v>871.1901239205436</v>
      </c>
      <c r="J489" s="42">
        <v>716.9001239205436</v>
      </c>
      <c r="K489" s="42">
        <v>767.9501239205435</v>
      </c>
      <c r="L489" s="42">
        <v>809.1801239205436</v>
      </c>
      <c r="M489" s="42">
        <v>803.4201239205436</v>
      </c>
      <c r="N489" s="42">
        <v>819.8101239205436</v>
      </c>
      <c r="O489" s="42">
        <v>809.0701239205436</v>
      </c>
      <c r="P489" s="42">
        <v>756.9601239205435</v>
      </c>
      <c r="Q489" s="42">
        <v>757.4701239205435</v>
      </c>
      <c r="R489" s="42">
        <v>788.5601239205436</v>
      </c>
      <c r="S489" s="42">
        <v>1001.1101239205435</v>
      </c>
      <c r="T489" s="42">
        <v>801.6701239205436</v>
      </c>
      <c r="U489" s="42">
        <v>795.3101239205436</v>
      </c>
      <c r="V489" s="42">
        <v>813.4801239205435</v>
      </c>
      <c r="W489" s="42">
        <v>907.8301239205435</v>
      </c>
      <c r="X489" s="42">
        <v>899.5001239205435</v>
      </c>
      <c r="Y489" s="42">
        <v>789.3901239205435</v>
      </c>
    </row>
    <row r="490" spans="1:25" ht="15.75" customHeight="1">
      <c r="A490" s="41">
        <f t="shared" si="12"/>
        <v>43145</v>
      </c>
      <c r="B490" s="42">
        <v>675.9601239205435</v>
      </c>
      <c r="C490" s="42">
        <v>751.2801239205436</v>
      </c>
      <c r="D490" s="42">
        <v>774.7701239205436</v>
      </c>
      <c r="E490" s="42">
        <v>801.1501239205436</v>
      </c>
      <c r="F490" s="42">
        <v>813.2901239205436</v>
      </c>
      <c r="G490" s="42">
        <v>792.9201239205436</v>
      </c>
      <c r="H490" s="42">
        <v>702.7101239205435</v>
      </c>
      <c r="I490" s="42">
        <v>818.1001239205435</v>
      </c>
      <c r="J490" s="42">
        <v>706.0601239205436</v>
      </c>
      <c r="K490" s="42">
        <v>778.8001239205436</v>
      </c>
      <c r="L490" s="42">
        <v>762.7801239205436</v>
      </c>
      <c r="M490" s="42">
        <v>722.3501239205435</v>
      </c>
      <c r="N490" s="42">
        <v>766.5001239205435</v>
      </c>
      <c r="O490" s="42">
        <v>802.2501239205435</v>
      </c>
      <c r="P490" s="42">
        <v>772.3801239205435</v>
      </c>
      <c r="Q490" s="42">
        <v>774.9901239205435</v>
      </c>
      <c r="R490" s="42">
        <v>769.8701239205435</v>
      </c>
      <c r="S490" s="42">
        <v>930.6201239205435</v>
      </c>
      <c r="T490" s="42">
        <v>737.6101239205435</v>
      </c>
      <c r="U490" s="42">
        <v>761.1001239205435</v>
      </c>
      <c r="V490" s="42">
        <v>783.0601239205436</v>
      </c>
      <c r="W490" s="42">
        <v>913.3701239205435</v>
      </c>
      <c r="X490" s="42">
        <v>841.5601239205436</v>
      </c>
      <c r="Y490" s="42">
        <v>763.6701239205436</v>
      </c>
    </row>
    <row r="491" spans="1:25" ht="15.75" customHeight="1">
      <c r="A491" s="41">
        <f t="shared" si="12"/>
        <v>43146</v>
      </c>
      <c r="B491" s="42">
        <v>655.6301239205435</v>
      </c>
      <c r="C491" s="42">
        <v>717.4001239205436</v>
      </c>
      <c r="D491" s="42">
        <v>767.4001239205436</v>
      </c>
      <c r="E491" s="42">
        <v>798.8801239205435</v>
      </c>
      <c r="F491" s="42">
        <v>813.6801239205436</v>
      </c>
      <c r="G491" s="42">
        <v>780.6601239205436</v>
      </c>
      <c r="H491" s="42">
        <v>651.3901239205435</v>
      </c>
      <c r="I491" s="42">
        <v>784.5801239205435</v>
      </c>
      <c r="J491" s="42">
        <v>699.6701239205436</v>
      </c>
      <c r="K491" s="42">
        <v>786.8901239205435</v>
      </c>
      <c r="L491" s="42">
        <v>819.7401239205435</v>
      </c>
      <c r="M491" s="42">
        <v>814.7001239205435</v>
      </c>
      <c r="N491" s="42">
        <v>851.1601239205436</v>
      </c>
      <c r="O491" s="42">
        <v>868.0901239205435</v>
      </c>
      <c r="P491" s="42">
        <v>807.7501239205435</v>
      </c>
      <c r="Q491" s="42">
        <v>811.2101239205435</v>
      </c>
      <c r="R491" s="42">
        <v>862.5801239205435</v>
      </c>
      <c r="S491" s="42">
        <v>920.0001239205435</v>
      </c>
      <c r="T491" s="42">
        <v>752.2001239205435</v>
      </c>
      <c r="U491" s="42">
        <v>737.3901239205435</v>
      </c>
      <c r="V491" s="42">
        <v>742.5601239205436</v>
      </c>
      <c r="W491" s="42">
        <v>900.8401239205435</v>
      </c>
      <c r="X491" s="42">
        <v>863.6101239205435</v>
      </c>
      <c r="Y491" s="42">
        <v>756.0801239205435</v>
      </c>
    </row>
    <row r="492" spans="1:25" ht="15.75" customHeight="1">
      <c r="A492" s="41">
        <f t="shared" si="12"/>
        <v>43147</v>
      </c>
      <c r="B492" s="42">
        <v>700.0201239205436</v>
      </c>
      <c r="C492" s="42">
        <v>723.7001239205435</v>
      </c>
      <c r="D492" s="42">
        <v>773.0201239205436</v>
      </c>
      <c r="E492" s="42">
        <v>799.4101239205436</v>
      </c>
      <c r="F492" s="42">
        <v>820.5901239205435</v>
      </c>
      <c r="G492" s="42">
        <v>801.2001239205435</v>
      </c>
      <c r="H492" s="42">
        <v>704.4601239205435</v>
      </c>
      <c r="I492" s="42">
        <v>914.7301239205435</v>
      </c>
      <c r="J492" s="42">
        <v>714.6201239205435</v>
      </c>
      <c r="K492" s="42">
        <v>836.9901239205435</v>
      </c>
      <c r="L492" s="42">
        <v>873.0401239205436</v>
      </c>
      <c r="M492" s="42">
        <v>871.2901239205436</v>
      </c>
      <c r="N492" s="42">
        <v>916.3101239205436</v>
      </c>
      <c r="O492" s="42">
        <v>935.8701239205435</v>
      </c>
      <c r="P492" s="42">
        <v>861.4101239205436</v>
      </c>
      <c r="Q492" s="42">
        <v>875.6201239205435</v>
      </c>
      <c r="R492" s="42">
        <v>924.4001239205436</v>
      </c>
      <c r="S492" s="42">
        <v>1115.5601239205434</v>
      </c>
      <c r="T492" s="42">
        <v>791.2401239205435</v>
      </c>
      <c r="U492" s="42">
        <v>781.4701239205435</v>
      </c>
      <c r="V492" s="42">
        <v>785.0901239205435</v>
      </c>
      <c r="W492" s="42">
        <v>938.6201239205435</v>
      </c>
      <c r="X492" s="42">
        <v>991.9601239205435</v>
      </c>
      <c r="Y492" s="42">
        <v>770.6801239205436</v>
      </c>
    </row>
    <row r="493" spans="1:25" ht="15.75">
      <c r="A493" s="41">
        <f t="shared" si="12"/>
        <v>43148</v>
      </c>
      <c r="B493" s="42">
        <v>678.6301239205435</v>
      </c>
      <c r="C493" s="42">
        <v>708.0201239205436</v>
      </c>
      <c r="D493" s="42">
        <v>745.8301239205435</v>
      </c>
      <c r="E493" s="42">
        <v>774.3601239205435</v>
      </c>
      <c r="F493" s="42">
        <v>788.0101239205435</v>
      </c>
      <c r="G493" s="42">
        <v>791.2701239205436</v>
      </c>
      <c r="H493" s="42">
        <v>727.2001239205435</v>
      </c>
      <c r="I493" s="42">
        <v>787.8601239205435</v>
      </c>
      <c r="J493" s="42">
        <v>708.2901239205436</v>
      </c>
      <c r="K493" s="42">
        <v>742.6501239205436</v>
      </c>
      <c r="L493" s="42">
        <v>790.6201239205435</v>
      </c>
      <c r="M493" s="42">
        <v>802.7401239205435</v>
      </c>
      <c r="N493" s="42">
        <v>833.6701239205436</v>
      </c>
      <c r="O493" s="42">
        <v>828.8001239205436</v>
      </c>
      <c r="P493" s="42">
        <v>767.4601239205435</v>
      </c>
      <c r="Q493" s="42">
        <v>782.9901239205435</v>
      </c>
      <c r="R493" s="42">
        <v>824.4201239205436</v>
      </c>
      <c r="S493" s="42">
        <v>1108.1401239205434</v>
      </c>
      <c r="T493" s="42">
        <v>798.4401239205436</v>
      </c>
      <c r="U493" s="42">
        <v>792.5201239205436</v>
      </c>
      <c r="V493" s="42">
        <v>811.3401239205435</v>
      </c>
      <c r="W493" s="42">
        <v>918.6801239205436</v>
      </c>
      <c r="X493" s="42">
        <v>981.4601239205435</v>
      </c>
      <c r="Y493" s="42">
        <v>789.5101239205435</v>
      </c>
    </row>
    <row r="494" spans="1:25" ht="15.75">
      <c r="A494" s="41">
        <f t="shared" si="12"/>
        <v>43149</v>
      </c>
      <c r="B494" s="42">
        <v>733.0601239205436</v>
      </c>
      <c r="C494" s="42">
        <v>776.3001239205436</v>
      </c>
      <c r="D494" s="42">
        <v>802.9301239205436</v>
      </c>
      <c r="E494" s="42">
        <v>831.5801239205435</v>
      </c>
      <c r="F494" s="42">
        <v>854.7701239205436</v>
      </c>
      <c r="G494" s="42">
        <v>836.1701239205436</v>
      </c>
      <c r="H494" s="42">
        <v>772.9201239205436</v>
      </c>
      <c r="I494" s="42">
        <v>842.8801239205435</v>
      </c>
      <c r="J494" s="42">
        <v>790.9401239205436</v>
      </c>
      <c r="K494" s="42">
        <v>730.8501239205435</v>
      </c>
      <c r="L494" s="42">
        <v>810.3901239205435</v>
      </c>
      <c r="M494" s="42">
        <v>870.7201239205435</v>
      </c>
      <c r="N494" s="42">
        <v>895.6501239205436</v>
      </c>
      <c r="O494" s="42">
        <v>883.8801239205435</v>
      </c>
      <c r="P494" s="42">
        <v>851.1501239205436</v>
      </c>
      <c r="Q494" s="42">
        <v>863.0001239205435</v>
      </c>
      <c r="R494" s="42">
        <v>930.9301239205436</v>
      </c>
      <c r="S494" s="42">
        <v>1113.5201239205435</v>
      </c>
      <c r="T494" s="42">
        <v>912.0101239205435</v>
      </c>
      <c r="U494" s="42">
        <v>881.5701239205436</v>
      </c>
      <c r="V494" s="42">
        <v>791.1701239205436</v>
      </c>
      <c r="W494" s="42">
        <v>910.1201239205435</v>
      </c>
      <c r="X494" s="42">
        <v>1014.3501239205435</v>
      </c>
      <c r="Y494" s="42">
        <v>864.6501239205436</v>
      </c>
    </row>
    <row r="495" spans="1:25" ht="15.75">
      <c r="A495" s="41">
        <f t="shared" si="12"/>
        <v>43150</v>
      </c>
      <c r="B495" s="42">
        <v>722.3801239205435</v>
      </c>
      <c r="C495" s="42">
        <v>746.0001239205435</v>
      </c>
      <c r="D495" s="42">
        <v>789.6001239205435</v>
      </c>
      <c r="E495" s="42">
        <v>814.7001239205435</v>
      </c>
      <c r="F495" s="42">
        <v>826.3201239205436</v>
      </c>
      <c r="G495" s="42">
        <v>805.3401239205435</v>
      </c>
      <c r="H495" s="42">
        <v>707.1201239205435</v>
      </c>
      <c r="I495" s="42">
        <v>856.8601239205435</v>
      </c>
      <c r="J495" s="42">
        <v>753.6501239205436</v>
      </c>
      <c r="K495" s="42">
        <v>795.4601239205435</v>
      </c>
      <c r="L495" s="42">
        <v>814.1001239205435</v>
      </c>
      <c r="M495" s="42">
        <v>850.9001239205436</v>
      </c>
      <c r="N495" s="42">
        <v>904.9001239205436</v>
      </c>
      <c r="O495" s="42">
        <v>901.6201239205435</v>
      </c>
      <c r="P495" s="42">
        <v>859.5901239205435</v>
      </c>
      <c r="Q495" s="42">
        <v>913.7301239205435</v>
      </c>
      <c r="R495" s="42">
        <v>964.5101239205435</v>
      </c>
      <c r="S495" s="42">
        <v>1121.2601239205435</v>
      </c>
      <c r="T495" s="42">
        <v>797.7901239205436</v>
      </c>
      <c r="U495" s="42">
        <v>780.8001239205436</v>
      </c>
      <c r="V495" s="42">
        <v>777.0701239205436</v>
      </c>
      <c r="W495" s="42">
        <v>905.2801239205436</v>
      </c>
      <c r="X495" s="42">
        <v>891.8301239205435</v>
      </c>
      <c r="Y495" s="42">
        <v>790.2901239205436</v>
      </c>
    </row>
    <row r="496" spans="1:25" ht="15.75">
      <c r="A496" s="41">
        <f t="shared" si="12"/>
        <v>43151</v>
      </c>
      <c r="B496" s="42">
        <v>680.5901239205435</v>
      </c>
      <c r="C496" s="42">
        <v>743.8701239205435</v>
      </c>
      <c r="D496" s="42">
        <v>786.7901239205436</v>
      </c>
      <c r="E496" s="42">
        <v>812.2101239205435</v>
      </c>
      <c r="F496" s="42">
        <v>824.0101239205435</v>
      </c>
      <c r="G496" s="42">
        <v>802.3401239205435</v>
      </c>
      <c r="H496" s="42">
        <v>699.2101239205435</v>
      </c>
      <c r="I496" s="42">
        <v>855.2101239205435</v>
      </c>
      <c r="J496" s="42">
        <v>715.7301239205435</v>
      </c>
      <c r="K496" s="42">
        <v>800.4401239205436</v>
      </c>
      <c r="L496" s="42">
        <v>765.0701239205436</v>
      </c>
      <c r="M496" s="42">
        <v>855.9901239205435</v>
      </c>
      <c r="N496" s="42">
        <v>912.9201239205436</v>
      </c>
      <c r="O496" s="42">
        <v>908.5001239205435</v>
      </c>
      <c r="P496" s="42">
        <v>799.5701239205436</v>
      </c>
      <c r="Q496" s="42">
        <v>922.3601239205435</v>
      </c>
      <c r="R496" s="42">
        <v>884.2401239205435</v>
      </c>
      <c r="S496" s="42">
        <v>1146.6501239205434</v>
      </c>
      <c r="T496" s="42">
        <v>778.5601239205436</v>
      </c>
      <c r="U496" s="42">
        <v>777.0501239205436</v>
      </c>
      <c r="V496" s="42">
        <v>783.5501239205436</v>
      </c>
      <c r="W496" s="42">
        <v>907.1401239205435</v>
      </c>
      <c r="X496" s="42">
        <v>895.1401239205435</v>
      </c>
      <c r="Y496" s="42">
        <v>793.0401239205436</v>
      </c>
    </row>
    <row r="497" spans="1:25" ht="15.75">
      <c r="A497" s="41">
        <f t="shared" si="12"/>
        <v>43152</v>
      </c>
      <c r="B497" s="42">
        <v>668.5601239205436</v>
      </c>
      <c r="C497" s="42">
        <v>722.8701239205435</v>
      </c>
      <c r="D497" s="42">
        <v>763.5101239205435</v>
      </c>
      <c r="E497" s="42">
        <v>790.4301239205436</v>
      </c>
      <c r="F497" s="42">
        <v>805.6601239205436</v>
      </c>
      <c r="G497" s="42">
        <v>779.5701239205436</v>
      </c>
      <c r="H497" s="42">
        <v>706.1201239205435</v>
      </c>
      <c r="I497" s="42">
        <v>853.2101239205435</v>
      </c>
      <c r="J497" s="42">
        <v>725.3401239205435</v>
      </c>
      <c r="K497" s="42">
        <v>843.7101239205435</v>
      </c>
      <c r="L497" s="42">
        <v>831.2401239205435</v>
      </c>
      <c r="M497" s="42">
        <v>919.9101239205436</v>
      </c>
      <c r="N497" s="42">
        <v>810.3701239205435</v>
      </c>
      <c r="O497" s="42">
        <v>799.2401239205435</v>
      </c>
      <c r="P497" s="42">
        <v>794.2701239205436</v>
      </c>
      <c r="Q497" s="42">
        <v>749.6401239205435</v>
      </c>
      <c r="R497" s="42">
        <v>819.0701239205436</v>
      </c>
      <c r="S497" s="42">
        <v>1118.7901239205435</v>
      </c>
      <c r="T497" s="42">
        <v>777.5301239205436</v>
      </c>
      <c r="U497" s="42">
        <v>779.6701239205436</v>
      </c>
      <c r="V497" s="42">
        <v>798.5701239205436</v>
      </c>
      <c r="W497" s="42">
        <v>911.4101239205436</v>
      </c>
      <c r="X497" s="42">
        <v>990.4201239205436</v>
      </c>
      <c r="Y497" s="42">
        <v>843.5901239205435</v>
      </c>
    </row>
    <row r="498" spans="1:25" ht="15.75">
      <c r="A498" s="41">
        <f t="shared" si="12"/>
        <v>43153</v>
      </c>
      <c r="B498" s="42">
        <v>675.6201239205435</v>
      </c>
      <c r="C498" s="42">
        <v>738.3301239205435</v>
      </c>
      <c r="D498" s="42">
        <v>785.0001239205435</v>
      </c>
      <c r="E498" s="42">
        <v>813.1801239205436</v>
      </c>
      <c r="F498" s="42">
        <v>825.8701239205435</v>
      </c>
      <c r="G498" s="42">
        <v>800.5801239205435</v>
      </c>
      <c r="H498" s="42">
        <v>719.5701239205436</v>
      </c>
      <c r="I498" s="42">
        <v>813.9901239205435</v>
      </c>
      <c r="J498" s="42">
        <v>685.7701239205436</v>
      </c>
      <c r="K498" s="42">
        <v>790.3801239205435</v>
      </c>
      <c r="L498" s="42">
        <v>802.5101239205435</v>
      </c>
      <c r="M498" s="42">
        <v>868.8701239205435</v>
      </c>
      <c r="N498" s="42">
        <v>846.5701239205436</v>
      </c>
      <c r="O498" s="42">
        <v>827.7401239205435</v>
      </c>
      <c r="P498" s="42">
        <v>811.8201239205436</v>
      </c>
      <c r="Q498" s="42">
        <v>750.2501239205435</v>
      </c>
      <c r="R498" s="42">
        <v>786.5201239205436</v>
      </c>
      <c r="S498" s="42">
        <v>1078.1701239205433</v>
      </c>
      <c r="T498" s="42">
        <v>824.5001239205435</v>
      </c>
      <c r="U498" s="42">
        <v>824.5501239205436</v>
      </c>
      <c r="V498" s="42">
        <v>847.0101239205435</v>
      </c>
      <c r="W498" s="42">
        <v>979.6401239205435</v>
      </c>
      <c r="X498" s="42">
        <v>958.3701239205435</v>
      </c>
      <c r="Y498" s="42">
        <v>751.6501239205436</v>
      </c>
    </row>
    <row r="499" spans="1:25" ht="15.75">
      <c r="A499" s="41">
        <f t="shared" si="12"/>
        <v>43154</v>
      </c>
      <c r="B499" s="42">
        <v>690.5901239205435</v>
      </c>
      <c r="C499" s="42">
        <v>745.0701239205436</v>
      </c>
      <c r="D499" s="42">
        <v>777.2501239205435</v>
      </c>
      <c r="E499" s="42">
        <v>806.9501239205435</v>
      </c>
      <c r="F499" s="42">
        <v>819.7001239205435</v>
      </c>
      <c r="G499" s="42">
        <v>791.2301239205435</v>
      </c>
      <c r="H499" s="42">
        <v>746.3201239205436</v>
      </c>
      <c r="I499" s="42">
        <v>783.3501239205435</v>
      </c>
      <c r="J499" s="42">
        <v>739.8101239205436</v>
      </c>
      <c r="K499" s="42">
        <v>762.8401239205435</v>
      </c>
      <c r="L499" s="42">
        <v>847.1201239205435</v>
      </c>
      <c r="M499" s="42">
        <v>756.4601239205435</v>
      </c>
      <c r="N499" s="42">
        <v>738.2101239205435</v>
      </c>
      <c r="O499" s="42">
        <v>732.0601239205436</v>
      </c>
      <c r="P499" s="42">
        <v>724.2701239205436</v>
      </c>
      <c r="Q499" s="42">
        <v>763.4801239205435</v>
      </c>
      <c r="R499" s="42">
        <v>878.6001239205435</v>
      </c>
      <c r="S499" s="42">
        <v>1035.8301239205434</v>
      </c>
      <c r="T499" s="42">
        <v>798.7801239205436</v>
      </c>
      <c r="U499" s="42">
        <v>812.3901239205435</v>
      </c>
      <c r="V499" s="42">
        <v>836.7201239205435</v>
      </c>
      <c r="W499" s="42">
        <v>976.6601239205436</v>
      </c>
      <c r="X499" s="42">
        <v>941.1501239205436</v>
      </c>
      <c r="Y499" s="42">
        <v>819.0801239205435</v>
      </c>
    </row>
    <row r="500" spans="1:25" ht="15.75">
      <c r="A500" s="41">
        <f t="shared" si="12"/>
        <v>43155</v>
      </c>
      <c r="B500" s="42">
        <v>721.7701239205436</v>
      </c>
      <c r="C500" s="42">
        <v>771.4801239205435</v>
      </c>
      <c r="D500" s="42">
        <v>815.6901239205436</v>
      </c>
      <c r="E500" s="42">
        <v>848.0601239205436</v>
      </c>
      <c r="F500" s="42">
        <v>870.5101239205435</v>
      </c>
      <c r="G500" s="42">
        <v>850.3201239205436</v>
      </c>
      <c r="H500" s="42">
        <v>863.3101239205436</v>
      </c>
      <c r="I500" s="42">
        <v>858.5301239205436</v>
      </c>
      <c r="J500" s="42">
        <v>853.3001239205436</v>
      </c>
      <c r="K500" s="42">
        <v>760.4201239205436</v>
      </c>
      <c r="L500" s="42">
        <v>750.3301239205435</v>
      </c>
      <c r="M500" s="42">
        <v>718.6001239205435</v>
      </c>
      <c r="N500" s="42">
        <v>743.0901239205435</v>
      </c>
      <c r="O500" s="42">
        <v>765.8401239205435</v>
      </c>
      <c r="P500" s="42">
        <v>797.8401239205435</v>
      </c>
      <c r="Q500" s="42">
        <v>839.9501239205435</v>
      </c>
      <c r="R500" s="42">
        <v>886.3001239205436</v>
      </c>
      <c r="S500" s="42">
        <v>1018.6001239205435</v>
      </c>
      <c r="T500" s="42">
        <v>814.3001239205436</v>
      </c>
      <c r="U500" s="42">
        <v>815.7401239205435</v>
      </c>
      <c r="V500" s="42">
        <v>818.2001239205435</v>
      </c>
      <c r="W500" s="42">
        <v>950.1701239205436</v>
      </c>
      <c r="X500" s="42">
        <v>969.3301239205435</v>
      </c>
      <c r="Y500" s="42">
        <v>778.6001239205435</v>
      </c>
    </row>
    <row r="501" spans="1:25" ht="15.75">
      <c r="A501" s="41">
        <f t="shared" si="12"/>
        <v>43156</v>
      </c>
      <c r="B501" s="42">
        <v>692.5801239205435</v>
      </c>
      <c r="C501" s="42">
        <v>761.3001239205436</v>
      </c>
      <c r="D501" s="42">
        <v>804.7901239205436</v>
      </c>
      <c r="E501" s="42">
        <v>828.8901239205435</v>
      </c>
      <c r="F501" s="42">
        <v>851.9201239205436</v>
      </c>
      <c r="G501" s="42">
        <v>836.4901239205435</v>
      </c>
      <c r="H501" s="42">
        <v>799.8501239205435</v>
      </c>
      <c r="I501" s="42">
        <v>795.6401239205435</v>
      </c>
      <c r="J501" s="42">
        <v>829.4101239205436</v>
      </c>
      <c r="K501" s="42">
        <v>743.2101239205435</v>
      </c>
      <c r="L501" s="42">
        <v>785.9601239205435</v>
      </c>
      <c r="M501" s="42">
        <v>729.5401239205436</v>
      </c>
      <c r="N501" s="42">
        <v>726.1701239205436</v>
      </c>
      <c r="O501" s="42">
        <v>805.3001239205436</v>
      </c>
      <c r="P501" s="42">
        <v>818.7601239205435</v>
      </c>
      <c r="Q501" s="42">
        <v>857.6201239205435</v>
      </c>
      <c r="R501" s="42">
        <v>903.3001239205436</v>
      </c>
      <c r="S501" s="42">
        <v>1014.3801239205435</v>
      </c>
      <c r="T501" s="42">
        <v>815.8801239205435</v>
      </c>
      <c r="U501" s="42">
        <v>814.4901239205435</v>
      </c>
      <c r="V501" s="42">
        <v>821.3101239205436</v>
      </c>
      <c r="W501" s="42">
        <v>932.7501239205435</v>
      </c>
      <c r="X501" s="42">
        <v>976.4101239205436</v>
      </c>
      <c r="Y501" s="42">
        <v>785.5901239205435</v>
      </c>
    </row>
    <row r="502" spans="1:25" ht="15.75">
      <c r="A502" s="41">
        <f t="shared" si="12"/>
        <v>43157</v>
      </c>
      <c r="B502" s="42">
        <v>709.1401239205435</v>
      </c>
      <c r="C502" s="42">
        <v>752.9201239205436</v>
      </c>
      <c r="D502" s="42">
        <v>786.5001239205435</v>
      </c>
      <c r="E502" s="42">
        <v>818.2401239205435</v>
      </c>
      <c r="F502" s="42">
        <v>830.6501239205436</v>
      </c>
      <c r="G502" s="42">
        <v>798.6501239205436</v>
      </c>
      <c r="H502" s="42">
        <v>730.1401239205435</v>
      </c>
      <c r="I502" s="42">
        <v>879.6101239205435</v>
      </c>
      <c r="J502" s="42">
        <v>757.5101239205435</v>
      </c>
      <c r="K502" s="42">
        <v>824.8301239205435</v>
      </c>
      <c r="L502" s="42">
        <v>785.4701239205435</v>
      </c>
      <c r="M502" s="42">
        <v>784.0001239205435</v>
      </c>
      <c r="N502" s="42">
        <v>819.7701239205436</v>
      </c>
      <c r="O502" s="42">
        <v>793.5701239205436</v>
      </c>
      <c r="P502" s="42">
        <v>805.1601239205436</v>
      </c>
      <c r="Q502" s="42">
        <v>802.7501239205435</v>
      </c>
      <c r="R502" s="42">
        <v>789.2901239205436</v>
      </c>
      <c r="S502" s="42">
        <v>1026.6701239205436</v>
      </c>
      <c r="T502" s="42">
        <v>801.7201239205435</v>
      </c>
      <c r="U502" s="42">
        <v>804.0301239205436</v>
      </c>
      <c r="V502" s="42">
        <v>806.6401239205435</v>
      </c>
      <c r="W502" s="42">
        <v>927.7401239205435</v>
      </c>
      <c r="X502" s="42">
        <v>986.2101239205435</v>
      </c>
      <c r="Y502" s="42">
        <v>782.2801239205436</v>
      </c>
    </row>
    <row r="503" spans="1:25" ht="15.75">
      <c r="A503" s="41">
        <f t="shared" si="12"/>
        <v>43158</v>
      </c>
      <c r="B503" s="42">
        <v>692.0701239205436</v>
      </c>
      <c r="C503" s="42">
        <v>740.5501239205436</v>
      </c>
      <c r="D503" s="42">
        <v>786.1701239205436</v>
      </c>
      <c r="E503" s="42">
        <v>818.4801239205435</v>
      </c>
      <c r="F503" s="42">
        <v>833.0301239205436</v>
      </c>
      <c r="G503" s="42">
        <v>795.7001239205435</v>
      </c>
      <c r="H503" s="42">
        <v>732.0301239205436</v>
      </c>
      <c r="I503" s="42">
        <v>828.7501239205435</v>
      </c>
      <c r="J503" s="42">
        <v>705.9401239205436</v>
      </c>
      <c r="K503" s="42">
        <v>707.0901239205435</v>
      </c>
      <c r="L503" s="42">
        <v>722.5301239205436</v>
      </c>
      <c r="M503" s="42">
        <v>721.1601239205436</v>
      </c>
      <c r="N503" s="42">
        <v>712.5601239205436</v>
      </c>
      <c r="O503" s="42">
        <v>770.7201239205435</v>
      </c>
      <c r="P503" s="42">
        <v>744.2201239205435</v>
      </c>
      <c r="Q503" s="42">
        <v>757.8301239205435</v>
      </c>
      <c r="R503" s="42">
        <v>797.4901239205435</v>
      </c>
      <c r="S503" s="42">
        <v>930.8501239205435</v>
      </c>
      <c r="T503" s="42">
        <v>769.8101239205436</v>
      </c>
      <c r="U503" s="42">
        <v>764.3501239205435</v>
      </c>
      <c r="V503" s="42">
        <v>771.7801239205436</v>
      </c>
      <c r="W503" s="42">
        <v>891.9601239205435</v>
      </c>
      <c r="X503" s="42">
        <v>900.3701239205435</v>
      </c>
      <c r="Y503" s="42">
        <v>781.3501239205435</v>
      </c>
    </row>
    <row r="504" spans="1:25" ht="15.75">
      <c r="A504" s="41">
        <f t="shared" si="12"/>
        <v>43159</v>
      </c>
      <c r="B504" s="42">
        <v>705.7001239205435</v>
      </c>
      <c r="C504" s="42">
        <v>772.5601239205436</v>
      </c>
      <c r="D504" s="42">
        <v>829.3501239205435</v>
      </c>
      <c r="E504" s="42">
        <v>860.8501239205435</v>
      </c>
      <c r="F504" s="42">
        <v>872.1601239205436</v>
      </c>
      <c r="G504" s="42">
        <v>838.3701239205435</v>
      </c>
      <c r="H504" s="42">
        <v>787.3801239205435</v>
      </c>
      <c r="I504" s="42">
        <v>739.5901239205435</v>
      </c>
      <c r="J504" s="42">
        <v>787.2901239205436</v>
      </c>
      <c r="K504" s="42">
        <v>745.4901239205435</v>
      </c>
      <c r="L504" s="42">
        <v>745.1201239205435</v>
      </c>
      <c r="M504" s="42">
        <v>740.3501239205435</v>
      </c>
      <c r="N504" s="42">
        <v>747.7701239205436</v>
      </c>
      <c r="O504" s="42">
        <v>737.5401239205436</v>
      </c>
      <c r="P504" s="42">
        <v>727.4101239205436</v>
      </c>
      <c r="Q504" s="42">
        <v>742.6301239205435</v>
      </c>
      <c r="R504" s="42">
        <v>796.8801239205435</v>
      </c>
      <c r="S504" s="42">
        <v>902.4901239205435</v>
      </c>
      <c r="T504" s="42">
        <v>805.5301239205436</v>
      </c>
      <c r="U504" s="42">
        <v>815.4301239205436</v>
      </c>
      <c r="V504" s="42">
        <v>839.6501239205436</v>
      </c>
      <c r="W504" s="42">
        <v>935.0201239205436</v>
      </c>
      <c r="X504" s="42">
        <v>836.4801239205435</v>
      </c>
      <c r="Y504" s="42">
        <v>735.8701239205435</v>
      </c>
    </row>
    <row r="505" spans="1:25" ht="15.75">
      <c r="A505" s="41"/>
      <c r="B505" s="42"/>
      <c r="C505" s="42"/>
      <c r="D505" s="42"/>
      <c r="E505" s="42"/>
      <c r="F505" s="42"/>
      <c r="G505" s="42"/>
      <c r="H505" s="42"/>
      <c r="I505" s="42"/>
      <c r="J505" s="42"/>
      <c r="K505" s="42"/>
      <c r="L505" s="42"/>
      <c r="M505" s="42"/>
      <c r="N505" s="42"/>
      <c r="O505" s="42"/>
      <c r="P505" s="42"/>
      <c r="Q505" s="42"/>
      <c r="R505" s="42"/>
      <c r="S505" s="42"/>
      <c r="T505" s="42"/>
      <c r="U505" s="42"/>
      <c r="V505" s="42"/>
      <c r="W505" s="42"/>
      <c r="X505" s="42"/>
      <c r="Y505" s="42"/>
    </row>
    <row r="506" spans="1:25" ht="15.75">
      <c r="A506" s="41"/>
      <c r="B506" s="42"/>
      <c r="C506" s="42"/>
      <c r="D506" s="42"/>
      <c r="E506" s="42"/>
      <c r="F506" s="42"/>
      <c r="G506" s="42"/>
      <c r="H506" s="42"/>
      <c r="I506" s="42"/>
      <c r="J506" s="42"/>
      <c r="K506" s="42"/>
      <c r="L506" s="42"/>
      <c r="M506" s="42"/>
      <c r="N506" s="42"/>
      <c r="O506" s="42"/>
      <c r="P506" s="42"/>
      <c r="Q506" s="42"/>
      <c r="R506" s="42"/>
      <c r="S506" s="42"/>
      <c r="T506" s="42"/>
      <c r="U506" s="42"/>
      <c r="V506" s="42"/>
      <c r="W506" s="42"/>
      <c r="X506" s="42"/>
      <c r="Y506" s="42"/>
    </row>
    <row r="507" spans="1:25" ht="15.75">
      <c r="A507" s="41"/>
      <c r="B507" s="47"/>
      <c r="C507" s="47"/>
      <c r="D507" s="47"/>
      <c r="E507" s="47"/>
      <c r="F507" s="47"/>
      <c r="G507" s="47"/>
      <c r="H507" s="47"/>
      <c r="I507" s="47"/>
      <c r="J507" s="47"/>
      <c r="K507" s="47"/>
      <c r="L507" s="47"/>
      <c r="M507" s="47"/>
      <c r="N507" s="47"/>
      <c r="O507" s="47"/>
      <c r="P507" s="47"/>
      <c r="Q507" s="47"/>
      <c r="R507" s="47"/>
      <c r="S507" s="47"/>
      <c r="T507" s="47"/>
      <c r="U507" s="47"/>
      <c r="V507" s="47"/>
      <c r="W507" s="47"/>
      <c r="X507" s="47"/>
      <c r="Y507" s="47"/>
    </row>
    <row r="508" spans="1:25" ht="18.75">
      <c r="A508" s="37" t="s">
        <v>78</v>
      </c>
      <c r="B508" s="38"/>
      <c r="C508" s="40" t="s">
        <v>108</v>
      </c>
      <c r="D508" s="38"/>
      <c r="E508" s="38"/>
      <c r="F508" s="38"/>
      <c r="G508" s="38"/>
      <c r="H508" s="38"/>
      <c r="I508" s="38"/>
      <c r="J508" s="38"/>
      <c r="K508" s="38"/>
      <c r="L508" s="38"/>
      <c r="M508" s="38"/>
      <c r="N508" s="38"/>
      <c r="O508" s="38"/>
      <c r="P508" s="38"/>
      <c r="R508" s="38"/>
      <c r="T508" s="38"/>
      <c r="V508" s="38"/>
      <c r="X508" s="38"/>
      <c r="Y508" s="38"/>
    </row>
    <row r="509" spans="1:25" ht="15.75" customHeight="1">
      <c r="A509" s="37" t="s">
        <v>80</v>
      </c>
      <c r="B509" s="38"/>
      <c r="C509" s="38"/>
      <c r="D509" s="38"/>
      <c r="E509" s="38"/>
      <c r="F509" s="38"/>
      <c r="G509" s="40" t="str">
        <f>G472</f>
        <v>не менее 10 мВт</v>
      </c>
      <c r="H509" s="38"/>
      <c r="I509" s="38"/>
      <c r="J509" s="38"/>
      <c r="K509" s="38"/>
      <c r="L509" s="38"/>
      <c r="M509" s="38"/>
      <c r="N509" s="38"/>
      <c r="O509" s="38"/>
      <c r="P509" s="38"/>
      <c r="Q509" s="38"/>
      <c r="R509" s="38"/>
      <c r="S509" s="38"/>
      <c r="T509" s="38"/>
      <c r="U509" s="38"/>
      <c r="V509" s="38"/>
      <c r="W509" s="38"/>
      <c r="X509" s="38"/>
      <c r="Y509" s="38"/>
    </row>
    <row r="510" spans="1:25" ht="15.75">
      <c r="A510" s="89" t="s">
        <v>82</v>
      </c>
      <c r="B510" s="92" t="s">
        <v>83</v>
      </c>
      <c r="C510" s="93"/>
      <c r="D510" s="93"/>
      <c r="E510" s="93"/>
      <c r="F510" s="93"/>
      <c r="G510" s="93"/>
      <c r="H510" s="93"/>
      <c r="I510" s="93"/>
      <c r="J510" s="93"/>
      <c r="K510" s="93"/>
      <c r="L510" s="93"/>
      <c r="M510" s="93"/>
      <c r="N510" s="93"/>
      <c r="O510" s="93"/>
      <c r="P510" s="93"/>
      <c r="Q510" s="93"/>
      <c r="R510" s="93"/>
      <c r="S510" s="93"/>
      <c r="T510" s="93"/>
      <c r="U510" s="93"/>
      <c r="V510" s="93"/>
      <c r="W510" s="93"/>
      <c r="X510" s="93"/>
      <c r="Y510" s="94"/>
    </row>
    <row r="511" spans="1:25" ht="15.75">
      <c r="A511" s="90"/>
      <c r="B511" s="95"/>
      <c r="C511" s="96"/>
      <c r="D511" s="96"/>
      <c r="E511" s="96"/>
      <c r="F511" s="96"/>
      <c r="G511" s="96"/>
      <c r="H511" s="96"/>
      <c r="I511" s="96"/>
      <c r="J511" s="96"/>
      <c r="K511" s="96"/>
      <c r="L511" s="96"/>
      <c r="M511" s="96"/>
      <c r="N511" s="96"/>
      <c r="O511" s="96"/>
      <c r="P511" s="96"/>
      <c r="Q511" s="96"/>
      <c r="R511" s="96"/>
      <c r="S511" s="96"/>
      <c r="T511" s="96"/>
      <c r="U511" s="96"/>
      <c r="V511" s="96"/>
      <c r="W511" s="96"/>
      <c r="X511" s="96"/>
      <c r="Y511" s="97"/>
    </row>
    <row r="512" spans="1:25" ht="15.75" customHeight="1">
      <c r="A512" s="90"/>
      <c r="B512" s="98" t="s">
        <v>84</v>
      </c>
      <c r="C512" s="98" t="s">
        <v>85</v>
      </c>
      <c r="D512" s="98" t="s">
        <v>86</v>
      </c>
      <c r="E512" s="98" t="s">
        <v>87</v>
      </c>
      <c r="F512" s="98" t="s">
        <v>88</v>
      </c>
      <c r="G512" s="98" t="s">
        <v>89</v>
      </c>
      <c r="H512" s="98" t="s">
        <v>90</v>
      </c>
      <c r="I512" s="98" t="s">
        <v>91</v>
      </c>
      <c r="J512" s="98" t="s">
        <v>92</v>
      </c>
      <c r="K512" s="98" t="s">
        <v>93</v>
      </c>
      <c r="L512" s="98" t="s">
        <v>94</v>
      </c>
      <c r="M512" s="98" t="s">
        <v>95</v>
      </c>
      <c r="N512" s="98" t="s">
        <v>96</v>
      </c>
      <c r="O512" s="98" t="s">
        <v>97</v>
      </c>
      <c r="P512" s="98" t="s">
        <v>98</v>
      </c>
      <c r="Q512" s="98" t="s">
        <v>99</v>
      </c>
      <c r="R512" s="98" t="s">
        <v>100</v>
      </c>
      <c r="S512" s="98" t="s">
        <v>101</v>
      </c>
      <c r="T512" s="98" t="s">
        <v>102</v>
      </c>
      <c r="U512" s="98" t="s">
        <v>103</v>
      </c>
      <c r="V512" s="98" t="s">
        <v>104</v>
      </c>
      <c r="W512" s="98" t="s">
        <v>105</v>
      </c>
      <c r="X512" s="98" t="s">
        <v>106</v>
      </c>
      <c r="Y512" s="98" t="s">
        <v>107</v>
      </c>
    </row>
    <row r="513" spans="1:25" ht="15.75">
      <c r="A513" s="91"/>
      <c r="B513" s="99"/>
      <c r="C513" s="99"/>
      <c r="D513" s="99"/>
      <c r="E513" s="99"/>
      <c r="F513" s="99"/>
      <c r="G513" s="99"/>
      <c r="H513" s="99"/>
      <c r="I513" s="99"/>
      <c r="J513" s="99"/>
      <c r="K513" s="99"/>
      <c r="L513" s="99"/>
      <c r="M513" s="99"/>
      <c r="N513" s="99"/>
      <c r="O513" s="99"/>
      <c r="P513" s="99"/>
      <c r="Q513" s="99"/>
      <c r="R513" s="99"/>
      <c r="S513" s="99"/>
      <c r="T513" s="99"/>
      <c r="U513" s="99"/>
      <c r="V513" s="99"/>
      <c r="W513" s="99"/>
      <c r="X513" s="99"/>
      <c r="Y513" s="99"/>
    </row>
    <row r="514" spans="1:25" ht="15.75">
      <c r="A514" s="41">
        <f>A477</f>
        <v>43132</v>
      </c>
      <c r="B514" s="42">
        <v>741.0893039205436</v>
      </c>
      <c r="C514" s="42">
        <v>694.0193039205435</v>
      </c>
      <c r="D514" s="42">
        <v>702.2593039205435</v>
      </c>
      <c r="E514" s="42">
        <v>725.4793039205435</v>
      </c>
      <c r="F514" s="42">
        <v>737.7593039205435</v>
      </c>
      <c r="G514" s="42">
        <v>729.4193039205435</v>
      </c>
      <c r="H514" s="42">
        <v>768.8293039205436</v>
      </c>
      <c r="I514" s="42">
        <v>1011.8193039205436</v>
      </c>
      <c r="J514" s="42">
        <v>828.5293039205435</v>
      </c>
      <c r="K514" s="42">
        <v>768.9993039205435</v>
      </c>
      <c r="L514" s="42">
        <v>841.9293039205435</v>
      </c>
      <c r="M514" s="42">
        <v>696.4293039205435</v>
      </c>
      <c r="N514" s="42">
        <v>721.5093039205435</v>
      </c>
      <c r="O514" s="42">
        <v>693.7993039205435</v>
      </c>
      <c r="P514" s="42">
        <v>721.8293039205436</v>
      </c>
      <c r="Q514" s="42">
        <v>747.1693039205435</v>
      </c>
      <c r="R514" s="42">
        <v>877.3193039205436</v>
      </c>
      <c r="S514" s="42">
        <v>1810.4893039205433</v>
      </c>
      <c r="T514" s="42">
        <v>1168.6593039205434</v>
      </c>
      <c r="U514" s="42">
        <v>1189.3393039205434</v>
      </c>
      <c r="V514" s="42">
        <v>813.3093039205436</v>
      </c>
      <c r="W514" s="42">
        <v>771.7793039205435</v>
      </c>
      <c r="X514" s="42">
        <v>956.1393039205435</v>
      </c>
      <c r="Y514" s="42">
        <v>827.9093039205435</v>
      </c>
    </row>
    <row r="515" spans="1:25" ht="15.75">
      <c r="A515" s="41">
        <f>A514+1</f>
        <v>43133</v>
      </c>
      <c r="B515" s="42">
        <v>683.5793039205436</v>
      </c>
      <c r="C515" s="42">
        <v>686.3893039205435</v>
      </c>
      <c r="D515" s="42">
        <v>721.2793039205435</v>
      </c>
      <c r="E515" s="42">
        <v>744.7393039205435</v>
      </c>
      <c r="F515" s="42">
        <v>757.9393039205436</v>
      </c>
      <c r="G515" s="42">
        <v>746.8693039205435</v>
      </c>
      <c r="H515" s="42">
        <v>743.3093039205436</v>
      </c>
      <c r="I515" s="42">
        <v>890.4093039205435</v>
      </c>
      <c r="J515" s="42">
        <v>781.7193039205436</v>
      </c>
      <c r="K515" s="42">
        <v>1058.9993039205435</v>
      </c>
      <c r="L515" s="42">
        <v>908.6893039205436</v>
      </c>
      <c r="M515" s="42">
        <v>808.6293039205435</v>
      </c>
      <c r="N515" s="42">
        <v>723.7393039205435</v>
      </c>
      <c r="O515" s="42">
        <v>714.7393039205435</v>
      </c>
      <c r="P515" s="42">
        <v>736.4293039205435</v>
      </c>
      <c r="Q515" s="42">
        <v>737.1293039205435</v>
      </c>
      <c r="R515" s="42">
        <v>877.6693039205435</v>
      </c>
      <c r="S515" s="42">
        <v>1632.3693039205434</v>
      </c>
      <c r="T515" s="42">
        <v>968.8893039205435</v>
      </c>
      <c r="U515" s="42">
        <v>758.8293039205436</v>
      </c>
      <c r="V515" s="42">
        <v>749.9493039205436</v>
      </c>
      <c r="W515" s="42">
        <v>877.9693039205436</v>
      </c>
      <c r="X515" s="42">
        <v>903.7293039205435</v>
      </c>
      <c r="Y515" s="42">
        <v>788.2693039205435</v>
      </c>
    </row>
    <row r="516" spans="1:25" ht="15.75">
      <c r="A516" s="41">
        <f aca="true" t="shared" si="13" ref="A516:A544">A515+1</f>
        <v>43134</v>
      </c>
      <c r="B516" s="42">
        <v>681.5093039205435</v>
      </c>
      <c r="C516" s="42">
        <v>713.8993039205435</v>
      </c>
      <c r="D516" s="42">
        <v>737.9193039205435</v>
      </c>
      <c r="E516" s="42">
        <v>761.0093039205435</v>
      </c>
      <c r="F516" s="42">
        <v>772.0893039205436</v>
      </c>
      <c r="G516" s="42">
        <v>745.0393039205435</v>
      </c>
      <c r="H516" s="42">
        <v>731.9693039205436</v>
      </c>
      <c r="I516" s="42">
        <v>867.4793039205435</v>
      </c>
      <c r="J516" s="42">
        <v>697.6893039205436</v>
      </c>
      <c r="K516" s="42">
        <v>739.6293039205435</v>
      </c>
      <c r="L516" s="42">
        <v>729.7793039205435</v>
      </c>
      <c r="M516" s="42">
        <v>763.2893039205435</v>
      </c>
      <c r="N516" s="42">
        <v>881.9393039205436</v>
      </c>
      <c r="O516" s="42">
        <v>892.3893039205435</v>
      </c>
      <c r="P516" s="42">
        <v>884.0793039205436</v>
      </c>
      <c r="Q516" s="42">
        <v>905.0393039205435</v>
      </c>
      <c r="R516" s="42">
        <v>956.2493039205435</v>
      </c>
      <c r="S516" s="42">
        <v>1134.0893039205434</v>
      </c>
      <c r="T516" s="42">
        <v>785.4093039205435</v>
      </c>
      <c r="U516" s="42">
        <v>782.6793039205435</v>
      </c>
      <c r="V516" s="42">
        <v>780.2493039205435</v>
      </c>
      <c r="W516" s="42">
        <v>910.4293039205435</v>
      </c>
      <c r="X516" s="42">
        <v>903.7293039205435</v>
      </c>
      <c r="Y516" s="42">
        <v>791.9693039205436</v>
      </c>
    </row>
    <row r="517" spans="1:25" ht="15.75">
      <c r="A517" s="41">
        <f t="shared" si="13"/>
        <v>43135</v>
      </c>
      <c r="B517" s="42">
        <v>702.2593039205435</v>
      </c>
      <c r="C517" s="42">
        <v>700.5993039205435</v>
      </c>
      <c r="D517" s="42">
        <v>733.9193039205435</v>
      </c>
      <c r="E517" s="42">
        <v>758.3593039205435</v>
      </c>
      <c r="F517" s="42">
        <v>773.7393039205435</v>
      </c>
      <c r="G517" s="42">
        <v>782.6593039205435</v>
      </c>
      <c r="H517" s="42">
        <v>744.0093039205435</v>
      </c>
      <c r="I517" s="42">
        <v>714.2093039205436</v>
      </c>
      <c r="J517" s="42">
        <v>713.9293039205435</v>
      </c>
      <c r="K517" s="42">
        <v>712.1193039205435</v>
      </c>
      <c r="L517" s="42">
        <v>702.8193039205436</v>
      </c>
      <c r="M517" s="42">
        <v>719.6693039205435</v>
      </c>
      <c r="N517" s="42">
        <v>714.0893039205436</v>
      </c>
      <c r="O517" s="42">
        <v>716.2493039205435</v>
      </c>
      <c r="P517" s="42">
        <v>729.0193039205435</v>
      </c>
      <c r="Q517" s="42">
        <v>715.0993039205435</v>
      </c>
      <c r="R517" s="42">
        <v>779.9093039205435</v>
      </c>
      <c r="S517" s="42">
        <v>1054.6993039205433</v>
      </c>
      <c r="T517" s="42">
        <v>791.8793039205435</v>
      </c>
      <c r="U517" s="42">
        <v>791.2993039205435</v>
      </c>
      <c r="V517" s="42">
        <v>819.3693039205435</v>
      </c>
      <c r="W517" s="42">
        <v>897.0493039205435</v>
      </c>
      <c r="X517" s="42">
        <v>983.6693039205435</v>
      </c>
      <c r="Y517" s="42">
        <v>864.6293039205435</v>
      </c>
    </row>
    <row r="518" spans="1:25" ht="15.75">
      <c r="A518" s="41">
        <f t="shared" si="13"/>
        <v>43136</v>
      </c>
      <c r="B518" s="42">
        <v>688.7193039205436</v>
      </c>
      <c r="C518" s="42">
        <v>716.4893039205435</v>
      </c>
      <c r="D518" s="42">
        <v>750.9693039205436</v>
      </c>
      <c r="E518" s="42">
        <v>776.7093039205436</v>
      </c>
      <c r="F518" s="42">
        <v>793.8293039205436</v>
      </c>
      <c r="G518" s="42">
        <v>775.1193039205435</v>
      </c>
      <c r="H518" s="42">
        <v>712.1893039205436</v>
      </c>
      <c r="I518" s="42">
        <v>779.0693039205436</v>
      </c>
      <c r="J518" s="42">
        <v>717.2893039205435</v>
      </c>
      <c r="K518" s="42">
        <v>715.5693039205436</v>
      </c>
      <c r="L518" s="42">
        <v>719.8193039205436</v>
      </c>
      <c r="M518" s="42">
        <v>745.8493039205435</v>
      </c>
      <c r="N518" s="42">
        <v>718.2093039205436</v>
      </c>
      <c r="O518" s="42">
        <v>725.2093039205436</v>
      </c>
      <c r="P518" s="42">
        <v>752.8493039205435</v>
      </c>
      <c r="Q518" s="42">
        <v>723.7393039205435</v>
      </c>
      <c r="R518" s="42">
        <v>695.6893039205436</v>
      </c>
      <c r="S518" s="42">
        <v>900.4193039205435</v>
      </c>
      <c r="T518" s="42">
        <v>779.4593039205436</v>
      </c>
      <c r="U518" s="42">
        <v>784.7893039205435</v>
      </c>
      <c r="V518" s="42">
        <v>791.4193039205435</v>
      </c>
      <c r="W518" s="42">
        <v>910.2993039205435</v>
      </c>
      <c r="X518" s="42">
        <v>856.9193039205435</v>
      </c>
      <c r="Y518" s="42">
        <v>770.5493039205435</v>
      </c>
    </row>
    <row r="519" spans="1:25" ht="15.75">
      <c r="A519" s="41">
        <f t="shared" si="13"/>
        <v>43137</v>
      </c>
      <c r="B519" s="42">
        <v>686.6193039205435</v>
      </c>
      <c r="C519" s="42">
        <v>699.7293039205435</v>
      </c>
      <c r="D519" s="42">
        <v>735.2893039205435</v>
      </c>
      <c r="E519" s="42">
        <v>758.8593039205435</v>
      </c>
      <c r="F519" s="42">
        <v>767.9693039205436</v>
      </c>
      <c r="G519" s="42">
        <v>757.0393039205435</v>
      </c>
      <c r="H519" s="42">
        <v>685.1993039205436</v>
      </c>
      <c r="I519" s="42">
        <v>816.3293039205436</v>
      </c>
      <c r="J519" s="42">
        <v>696.4893039205435</v>
      </c>
      <c r="K519" s="42">
        <v>689.1693039205435</v>
      </c>
      <c r="L519" s="42">
        <v>701.5693039205436</v>
      </c>
      <c r="M519" s="42">
        <v>725.3093039205436</v>
      </c>
      <c r="N519" s="42">
        <v>711.0393039205435</v>
      </c>
      <c r="O519" s="42">
        <v>713.5493039205435</v>
      </c>
      <c r="P519" s="42">
        <v>731.0593039205436</v>
      </c>
      <c r="Q519" s="42">
        <v>713.9593039205436</v>
      </c>
      <c r="R519" s="42">
        <v>719.8293039205436</v>
      </c>
      <c r="S519" s="42">
        <v>926.7493039205435</v>
      </c>
      <c r="T519" s="42">
        <v>769.5393039205435</v>
      </c>
      <c r="U519" s="42">
        <v>764.3793039205435</v>
      </c>
      <c r="V519" s="42">
        <v>774.2493039205435</v>
      </c>
      <c r="W519" s="42">
        <v>864.3393039205436</v>
      </c>
      <c r="X519" s="42">
        <v>874.1393039205435</v>
      </c>
      <c r="Y519" s="42">
        <v>778.3093039205436</v>
      </c>
    </row>
    <row r="520" spans="1:25" ht="15.75">
      <c r="A520" s="41">
        <f t="shared" si="13"/>
        <v>43138</v>
      </c>
      <c r="B520" s="42">
        <v>678.8393039205436</v>
      </c>
      <c r="C520" s="42">
        <v>693.2993039205435</v>
      </c>
      <c r="D520" s="42">
        <v>729.2493039205435</v>
      </c>
      <c r="E520" s="42">
        <v>752.4593039205436</v>
      </c>
      <c r="F520" s="42">
        <v>769.3393039205436</v>
      </c>
      <c r="G520" s="42">
        <v>754.8393039205436</v>
      </c>
      <c r="H520" s="42">
        <v>714.2093039205436</v>
      </c>
      <c r="I520" s="42">
        <v>973.7293039205435</v>
      </c>
      <c r="J520" s="42">
        <v>768.9093039205435</v>
      </c>
      <c r="K520" s="42">
        <v>769.2293039205435</v>
      </c>
      <c r="L520" s="42">
        <v>759.1293039205435</v>
      </c>
      <c r="M520" s="42">
        <v>794.1993039205436</v>
      </c>
      <c r="N520" s="42">
        <v>823.1193039205435</v>
      </c>
      <c r="O520" s="42">
        <v>821.4593039205436</v>
      </c>
      <c r="P520" s="42">
        <v>829.4693039205436</v>
      </c>
      <c r="Q520" s="42">
        <v>823.2593039205435</v>
      </c>
      <c r="R520" s="42">
        <v>748.4493039205436</v>
      </c>
      <c r="S520" s="42">
        <v>933.3693039205435</v>
      </c>
      <c r="T520" s="42">
        <v>944.5893039205436</v>
      </c>
      <c r="U520" s="42">
        <v>935.7193039205436</v>
      </c>
      <c r="V520" s="42">
        <v>1029.6793039205434</v>
      </c>
      <c r="W520" s="42">
        <v>1118.8393039205434</v>
      </c>
      <c r="X520" s="42">
        <v>815.4893039205435</v>
      </c>
      <c r="Y520" s="42">
        <v>789.3693039205435</v>
      </c>
    </row>
    <row r="521" spans="1:25" ht="15.75">
      <c r="A521" s="41">
        <f t="shared" si="13"/>
        <v>43139</v>
      </c>
      <c r="B521" s="42">
        <v>682.8193039205436</v>
      </c>
      <c r="C521" s="42">
        <v>694.2793039205435</v>
      </c>
      <c r="D521" s="42">
        <v>726.2593039205435</v>
      </c>
      <c r="E521" s="42">
        <v>748.6593039205435</v>
      </c>
      <c r="F521" s="42">
        <v>765.6993039205436</v>
      </c>
      <c r="G521" s="42">
        <v>760.2893039205435</v>
      </c>
      <c r="H521" s="42">
        <v>752.3393039205436</v>
      </c>
      <c r="I521" s="42">
        <v>904.0393039205435</v>
      </c>
      <c r="J521" s="42">
        <v>733.1393039205435</v>
      </c>
      <c r="K521" s="42">
        <v>753.9193039205435</v>
      </c>
      <c r="L521" s="42">
        <v>758.1393039205435</v>
      </c>
      <c r="M521" s="42">
        <v>796.8593039205435</v>
      </c>
      <c r="N521" s="42">
        <v>774.1293039205435</v>
      </c>
      <c r="O521" s="42">
        <v>783.1793039205435</v>
      </c>
      <c r="P521" s="42">
        <v>798.5793039205436</v>
      </c>
      <c r="Q521" s="42">
        <v>780.5893039205436</v>
      </c>
      <c r="R521" s="42">
        <v>791.6793039205435</v>
      </c>
      <c r="S521" s="42">
        <v>1142.5293039205435</v>
      </c>
      <c r="T521" s="42">
        <v>878.3893039205435</v>
      </c>
      <c r="U521" s="42">
        <v>868.1593039205435</v>
      </c>
      <c r="V521" s="42">
        <v>969.9393039205436</v>
      </c>
      <c r="W521" s="42">
        <v>1035.8693039205434</v>
      </c>
      <c r="X521" s="42">
        <v>919.5393039205435</v>
      </c>
      <c r="Y521" s="42">
        <v>826.6193039205435</v>
      </c>
    </row>
    <row r="522" spans="1:25" ht="15.75">
      <c r="A522" s="41">
        <f t="shared" si="13"/>
        <v>43140</v>
      </c>
      <c r="B522" s="42">
        <v>717.5193039205435</v>
      </c>
      <c r="C522" s="42">
        <v>722.4393039205436</v>
      </c>
      <c r="D522" s="42">
        <v>756.6193039205435</v>
      </c>
      <c r="E522" s="42">
        <v>777.4693039205436</v>
      </c>
      <c r="F522" s="42">
        <v>792.7393039205435</v>
      </c>
      <c r="G522" s="42">
        <v>775.4593039205436</v>
      </c>
      <c r="H522" s="42">
        <v>726.1893039205436</v>
      </c>
      <c r="I522" s="42">
        <v>869.4193039205435</v>
      </c>
      <c r="J522" s="42">
        <v>722.6993039205436</v>
      </c>
      <c r="K522" s="42">
        <v>756.6093039205435</v>
      </c>
      <c r="L522" s="42">
        <v>762.6493039205435</v>
      </c>
      <c r="M522" s="42">
        <v>773.4493039205436</v>
      </c>
      <c r="N522" s="42">
        <v>852.5793039205436</v>
      </c>
      <c r="O522" s="42">
        <v>892.2993039205435</v>
      </c>
      <c r="P522" s="42">
        <v>864.9493039205436</v>
      </c>
      <c r="Q522" s="42">
        <v>910.5593039205436</v>
      </c>
      <c r="R522" s="42">
        <v>1011.0393039205435</v>
      </c>
      <c r="S522" s="42">
        <v>1247.7993039205435</v>
      </c>
      <c r="T522" s="42">
        <v>931.5693039205436</v>
      </c>
      <c r="U522" s="42">
        <v>922.1993039205436</v>
      </c>
      <c r="V522" s="42">
        <v>905.5793039205436</v>
      </c>
      <c r="W522" s="42">
        <v>940.1493039205435</v>
      </c>
      <c r="X522" s="42">
        <v>925.0393039205435</v>
      </c>
      <c r="Y522" s="42">
        <v>813.5993039205435</v>
      </c>
    </row>
    <row r="523" spans="1:25" ht="15.75">
      <c r="A523" s="41">
        <f t="shared" si="13"/>
        <v>43141</v>
      </c>
      <c r="B523" s="42">
        <v>690.6393039205435</v>
      </c>
      <c r="C523" s="42">
        <v>712.6393039205435</v>
      </c>
      <c r="D523" s="42">
        <v>746.5493039205435</v>
      </c>
      <c r="E523" s="42">
        <v>769.6493039205435</v>
      </c>
      <c r="F523" s="42">
        <v>777.4493039205436</v>
      </c>
      <c r="G523" s="42">
        <v>759.0393039205435</v>
      </c>
      <c r="H523" s="42">
        <v>704.0293039205435</v>
      </c>
      <c r="I523" s="42">
        <v>811.9393039205436</v>
      </c>
      <c r="J523" s="42">
        <v>783.8693039205435</v>
      </c>
      <c r="K523" s="42">
        <v>769.0993039205435</v>
      </c>
      <c r="L523" s="42">
        <v>777.7393039205435</v>
      </c>
      <c r="M523" s="42">
        <v>762.1493039205435</v>
      </c>
      <c r="N523" s="42">
        <v>759.2593039205435</v>
      </c>
      <c r="O523" s="42">
        <v>756.0793039205436</v>
      </c>
      <c r="P523" s="42">
        <v>800.7693039205435</v>
      </c>
      <c r="Q523" s="42">
        <v>742.1393039205435</v>
      </c>
      <c r="R523" s="42">
        <v>843.1093039205435</v>
      </c>
      <c r="S523" s="42">
        <v>1146.3593039205434</v>
      </c>
      <c r="T523" s="42">
        <v>866.9893039205435</v>
      </c>
      <c r="U523" s="42">
        <v>875.0393039205435</v>
      </c>
      <c r="V523" s="42">
        <v>874.2093039205436</v>
      </c>
      <c r="W523" s="42">
        <v>1021.8993039205435</v>
      </c>
      <c r="X523" s="42">
        <v>1029.0593039205435</v>
      </c>
      <c r="Y523" s="42">
        <v>795.0693039205436</v>
      </c>
    </row>
    <row r="524" spans="1:25" ht="15.75">
      <c r="A524" s="41">
        <f t="shared" si="13"/>
        <v>43142</v>
      </c>
      <c r="B524" s="42">
        <v>714.5593039205436</v>
      </c>
      <c r="C524" s="42">
        <v>729.0193039205435</v>
      </c>
      <c r="D524" s="42">
        <v>762.3493039205435</v>
      </c>
      <c r="E524" s="42">
        <v>788.6793039205435</v>
      </c>
      <c r="F524" s="42">
        <v>803.4193039205435</v>
      </c>
      <c r="G524" s="42">
        <v>780.9893039205435</v>
      </c>
      <c r="H524" s="42">
        <v>712.1593039205435</v>
      </c>
      <c r="I524" s="42">
        <v>710.9693039205436</v>
      </c>
      <c r="J524" s="42">
        <v>745.5193039205435</v>
      </c>
      <c r="K524" s="42">
        <v>782.4293039205435</v>
      </c>
      <c r="L524" s="42">
        <v>825.5593039205436</v>
      </c>
      <c r="M524" s="42">
        <v>838.7293039205435</v>
      </c>
      <c r="N524" s="42">
        <v>864.8493039205435</v>
      </c>
      <c r="O524" s="42">
        <v>863.5193039205435</v>
      </c>
      <c r="P524" s="42">
        <v>798.3693039205435</v>
      </c>
      <c r="Q524" s="42">
        <v>810.6493039205435</v>
      </c>
      <c r="R524" s="42">
        <v>852.4393039205436</v>
      </c>
      <c r="S524" s="42">
        <v>1130.2493039205435</v>
      </c>
      <c r="T524" s="42">
        <v>1019.3093039205436</v>
      </c>
      <c r="U524" s="42">
        <v>876.7593039205435</v>
      </c>
      <c r="V524" s="42">
        <v>895.5093039205435</v>
      </c>
      <c r="W524" s="42">
        <v>1077.2993039205435</v>
      </c>
      <c r="X524" s="42">
        <v>992.0793039205436</v>
      </c>
      <c r="Y524" s="42">
        <v>798.3593039205435</v>
      </c>
    </row>
    <row r="525" spans="1:25" ht="15.75">
      <c r="A525" s="41">
        <f t="shared" si="13"/>
        <v>43143</v>
      </c>
      <c r="B525" s="42">
        <v>704.1893039205436</v>
      </c>
      <c r="C525" s="42">
        <v>725.0093039205435</v>
      </c>
      <c r="D525" s="42">
        <v>759.2693039205435</v>
      </c>
      <c r="E525" s="42">
        <v>784.9593039205436</v>
      </c>
      <c r="F525" s="42">
        <v>802.6693039205435</v>
      </c>
      <c r="G525" s="42">
        <v>780.6893039205436</v>
      </c>
      <c r="H525" s="42">
        <v>725.8593039205435</v>
      </c>
      <c r="I525" s="42">
        <v>869.4293039205435</v>
      </c>
      <c r="J525" s="42">
        <v>767.7093039205436</v>
      </c>
      <c r="K525" s="42">
        <v>819.4693039205436</v>
      </c>
      <c r="L525" s="42">
        <v>867.8693039205435</v>
      </c>
      <c r="M525" s="42">
        <v>857.9693039205436</v>
      </c>
      <c r="N525" s="42">
        <v>882.2893039205435</v>
      </c>
      <c r="O525" s="42">
        <v>854.6493039205435</v>
      </c>
      <c r="P525" s="42">
        <v>885.2993039205435</v>
      </c>
      <c r="Q525" s="42">
        <v>801.6293039205435</v>
      </c>
      <c r="R525" s="42">
        <v>847.9593039205436</v>
      </c>
      <c r="S525" s="42">
        <v>1127.0493039205435</v>
      </c>
      <c r="T525" s="42">
        <v>859.1493039205435</v>
      </c>
      <c r="U525" s="42">
        <v>854.5693039205436</v>
      </c>
      <c r="V525" s="42">
        <v>875.5293039205435</v>
      </c>
      <c r="W525" s="42">
        <v>970.9193039205435</v>
      </c>
      <c r="X525" s="42">
        <v>1004.2793039205435</v>
      </c>
      <c r="Y525" s="42">
        <v>867.5593039205436</v>
      </c>
    </row>
    <row r="526" spans="1:25" ht="15.75">
      <c r="A526" s="41">
        <f t="shared" si="13"/>
        <v>43144</v>
      </c>
      <c r="B526" s="42">
        <v>706.9593039205436</v>
      </c>
      <c r="C526" s="42">
        <v>732.4993039205435</v>
      </c>
      <c r="D526" s="42">
        <v>759.3293039205436</v>
      </c>
      <c r="E526" s="42">
        <v>786.7593039205435</v>
      </c>
      <c r="F526" s="42">
        <v>802.4893039205435</v>
      </c>
      <c r="G526" s="42">
        <v>784.3593039205435</v>
      </c>
      <c r="H526" s="42">
        <v>728.2993039205435</v>
      </c>
      <c r="I526" s="42">
        <v>871.2293039205435</v>
      </c>
      <c r="J526" s="42">
        <v>716.9393039205436</v>
      </c>
      <c r="K526" s="42">
        <v>767.9893039205435</v>
      </c>
      <c r="L526" s="42">
        <v>809.2193039205436</v>
      </c>
      <c r="M526" s="42">
        <v>803.4593039205436</v>
      </c>
      <c r="N526" s="42">
        <v>819.8493039205435</v>
      </c>
      <c r="O526" s="42">
        <v>809.1093039205435</v>
      </c>
      <c r="P526" s="42">
        <v>756.9993039205435</v>
      </c>
      <c r="Q526" s="42">
        <v>757.5093039205435</v>
      </c>
      <c r="R526" s="42">
        <v>788.5993039205435</v>
      </c>
      <c r="S526" s="42">
        <v>1001.1493039205435</v>
      </c>
      <c r="T526" s="42">
        <v>801.7093039205436</v>
      </c>
      <c r="U526" s="42">
        <v>795.3493039205435</v>
      </c>
      <c r="V526" s="42">
        <v>813.5193039205435</v>
      </c>
      <c r="W526" s="42">
        <v>907.8693039205435</v>
      </c>
      <c r="X526" s="42">
        <v>899.5393039205435</v>
      </c>
      <c r="Y526" s="42">
        <v>789.4293039205435</v>
      </c>
    </row>
    <row r="527" spans="1:25" ht="15.75">
      <c r="A527" s="41">
        <f t="shared" si="13"/>
        <v>43145</v>
      </c>
      <c r="B527" s="42">
        <v>675.9993039205435</v>
      </c>
      <c r="C527" s="42">
        <v>751.3193039205436</v>
      </c>
      <c r="D527" s="42">
        <v>774.8093039205436</v>
      </c>
      <c r="E527" s="42">
        <v>801.1893039205436</v>
      </c>
      <c r="F527" s="42">
        <v>813.3293039205436</v>
      </c>
      <c r="G527" s="42">
        <v>792.9593039205436</v>
      </c>
      <c r="H527" s="42">
        <v>702.7493039205435</v>
      </c>
      <c r="I527" s="42">
        <v>818.1393039205435</v>
      </c>
      <c r="J527" s="42">
        <v>706.0993039205435</v>
      </c>
      <c r="K527" s="42">
        <v>778.8393039205436</v>
      </c>
      <c r="L527" s="42">
        <v>762.8193039205436</v>
      </c>
      <c r="M527" s="42">
        <v>722.3893039205435</v>
      </c>
      <c r="N527" s="42">
        <v>766.5393039205435</v>
      </c>
      <c r="O527" s="42">
        <v>802.2893039205435</v>
      </c>
      <c r="P527" s="42">
        <v>772.4193039205435</v>
      </c>
      <c r="Q527" s="42">
        <v>775.0293039205435</v>
      </c>
      <c r="R527" s="42">
        <v>769.9093039205435</v>
      </c>
      <c r="S527" s="42">
        <v>930.6593039205435</v>
      </c>
      <c r="T527" s="42">
        <v>737.6493039205435</v>
      </c>
      <c r="U527" s="42">
        <v>761.1393039205435</v>
      </c>
      <c r="V527" s="42">
        <v>783.0993039205435</v>
      </c>
      <c r="W527" s="42">
        <v>913.4093039205435</v>
      </c>
      <c r="X527" s="42">
        <v>841.5993039205435</v>
      </c>
      <c r="Y527" s="42">
        <v>763.7093039205436</v>
      </c>
    </row>
    <row r="528" spans="1:25" ht="15.75">
      <c r="A528" s="41">
        <f t="shared" si="13"/>
        <v>43146</v>
      </c>
      <c r="B528" s="42">
        <v>655.6693039205435</v>
      </c>
      <c r="C528" s="42">
        <v>717.4393039205436</v>
      </c>
      <c r="D528" s="42">
        <v>767.4393039205436</v>
      </c>
      <c r="E528" s="42">
        <v>798.9193039205435</v>
      </c>
      <c r="F528" s="42">
        <v>813.7193039205436</v>
      </c>
      <c r="G528" s="42">
        <v>780.6993039205436</v>
      </c>
      <c r="H528" s="42">
        <v>651.4293039205435</v>
      </c>
      <c r="I528" s="42">
        <v>784.6193039205435</v>
      </c>
      <c r="J528" s="42">
        <v>699.7093039205436</v>
      </c>
      <c r="K528" s="42">
        <v>786.9293039205435</v>
      </c>
      <c r="L528" s="42">
        <v>819.7793039205435</v>
      </c>
      <c r="M528" s="42">
        <v>814.7393039205435</v>
      </c>
      <c r="N528" s="42">
        <v>851.1993039205436</v>
      </c>
      <c r="O528" s="42">
        <v>868.1293039205435</v>
      </c>
      <c r="P528" s="42">
        <v>807.7893039205435</v>
      </c>
      <c r="Q528" s="42">
        <v>811.2493039205435</v>
      </c>
      <c r="R528" s="42">
        <v>862.6193039205435</v>
      </c>
      <c r="S528" s="42">
        <v>920.0393039205435</v>
      </c>
      <c r="T528" s="42">
        <v>752.2393039205435</v>
      </c>
      <c r="U528" s="42">
        <v>737.4293039205435</v>
      </c>
      <c r="V528" s="42">
        <v>742.5993039205435</v>
      </c>
      <c r="W528" s="42">
        <v>900.8793039205435</v>
      </c>
      <c r="X528" s="42">
        <v>863.6493039205435</v>
      </c>
      <c r="Y528" s="42">
        <v>756.1193039205435</v>
      </c>
    </row>
    <row r="529" spans="1:25" ht="15.75">
      <c r="A529" s="41">
        <f t="shared" si="13"/>
        <v>43147</v>
      </c>
      <c r="B529" s="42">
        <v>700.0593039205436</v>
      </c>
      <c r="C529" s="42">
        <v>723.7393039205435</v>
      </c>
      <c r="D529" s="42">
        <v>773.0593039205436</v>
      </c>
      <c r="E529" s="42">
        <v>799.4493039205436</v>
      </c>
      <c r="F529" s="42">
        <v>820.6293039205435</v>
      </c>
      <c r="G529" s="42">
        <v>801.2393039205435</v>
      </c>
      <c r="H529" s="42">
        <v>704.4993039205435</v>
      </c>
      <c r="I529" s="42">
        <v>914.7693039205435</v>
      </c>
      <c r="J529" s="42">
        <v>714.6593039205435</v>
      </c>
      <c r="K529" s="42">
        <v>837.0293039205435</v>
      </c>
      <c r="L529" s="42">
        <v>873.0793039205436</v>
      </c>
      <c r="M529" s="42">
        <v>871.3293039205436</v>
      </c>
      <c r="N529" s="42">
        <v>916.3493039205435</v>
      </c>
      <c r="O529" s="42">
        <v>935.9093039205435</v>
      </c>
      <c r="P529" s="42">
        <v>861.4493039205436</v>
      </c>
      <c r="Q529" s="42">
        <v>875.6593039205435</v>
      </c>
      <c r="R529" s="42">
        <v>924.4393039205436</v>
      </c>
      <c r="S529" s="42">
        <v>1115.5993039205434</v>
      </c>
      <c r="T529" s="42">
        <v>791.2793039205435</v>
      </c>
      <c r="U529" s="42">
        <v>781.5093039205435</v>
      </c>
      <c r="V529" s="42">
        <v>785.1293039205435</v>
      </c>
      <c r="W529" s="42">
        <v>938.6593039205435</v>
      </c>
      <c r="X529" s="42">
        <v>991.9993039205435</v>
      </c>
      <c r="Y529" s="42">
        <v>770.7193039205436</v>
      </c>
    </row>
    <row r="530" spans="1:25" ht="15.75">
      <c r="A530" s="41">
        <f t="shared" si="13"/>
        <v>43148</v>
      </c>
      <c r="B530" s="42">
        <v>678.6693039205435</v>
      </c>
      <c r="C530" s="42">
        <v>708.0593039205436</v>
      </c>
      <c r="D530" s="42">
        <v>745.8693039205435</v>
      </c>
      <c r="E530" s="42">
        <v>774.3993039205435</v>
      </c>
      <c r="F530" s="42">
        <v>788.0493039205435</v>
      </c>
      <c r="G530" s="42">
        <v>791.3093039205436</v>
      </c>
      <c r="H530" s="42">
        <v>727.2393039205435</v>
      </c>
      <c r="I530" s="42">
        <v>787.8993039205435</v>
      </c>
      <c r="J530" s="42">
        <v>708.3293039205436</v>
      </c>
      <c r="K530" s="42">
        <v>742.6893039205436</v>
      </c>
      <c r="L530" s="42">
        <v>790.6593039205435</v>
      </c>
      <c r="M530" s="42">
        <v>802.7793039205435</v>
      </c>
      <c r="N530" s="42">
        <v>833.7093039205436</v>
      </c>
      <c r="O530" s="42">
        <v>828.8393039205436</v>
      </c>
      <c r="P530" s="42">
        <v>767.4993039205435</v>
      </c>
      <c r="Q530" s="42">
        <v>783.0293039205435</v>
      </c>
      <c r="R530" s="42">
        <v>824.4593039205436</v>
      </c>
      <c r="S530" s="42">
        <v>1108.1793039205434</v>
      </c>
      <c r="T530" s="42">
        <v>798.4793039205435</v>
      </c>
      <c r="U530" s="42">
        <v>792.5593039205436</v>
      </c>
      <c r="V530" s="42">
        <v>811.3793039205435</v>
      </c>
      <c r="W530" s="42">
        <v>918.7193039205436</v>
      </c>
      <c r="X530" s="42">
        <v>981.4993039205435</v>
      </c>
      <c r="Y530" s="42">
        <v>789.5493039205435</v>
      </c>
    </row>
    <row r="531" spans="1:25" ht="15.75">
      <c r="A531" s="41">
        <f t="shared" si="13"/>
        <v>43149</v>
      </c>
      <c r="B531" s="42">
        <v>733.0993039205435</v>
      </c>
      <c r="C531" s="42">
        <v>776.3393039205436</v>
      </c>
      <c r="D531" s="42">
        <v>802.9693039205436</v>
      </c>
      <c r="E531" s="42">
        <v>831.6193039205435</v>
      </c>
      <c r="F531" s="42">
        <v>854.8093039205436</v>
      </c>
      <c r="G531" s="42">
        <v>836.2093039205436</v>
      </c>
      <c r="H531" s="42">
        <v>772.9593039205436</v>
      </c>
      <c r="I531" s="42">
        <v>842.9193039205435</v>
      </c>
      <c r="J531" s="42">
        <v>790.9793039205435</v>
      </c>
      <c r="K531" s="42">
        <v>730.8893039205435</v>
      </c>
      <c r="L531" s="42">
        <v>810.4293039205435</v>
      </c>
      <c r="M531" s="42">
        <v>870.7593039205435</v>
      </c>
      <c r="N531" s="42">
        <v>895.6893039205436</v>
      </c>
      <c r="O531" s="42">
        <v>883.9193039205435</v>
      </c>
      <c r="P531" s="42">
        <v>851.1893039205436</v>
      </c>
      <c r="Q531" s="42">
        <v>863.0393039205435</v>
      </c>
      <c r="R531" s="42">
        <v>930.9693039205436</v>
      </c>
      <c r="S531" s="42">
        <v>1113.5593039205435</v>
      </c>
      <c r="T531" s="42">
        <v>912.0493039205435</v>
      </c>
      <c r="U531" s="42">
        <v>881.6093039205435</v>
      </c>
      <c r="V531" s="42">
        <v>791.2093039205436</v>
      </c>
      <c r="W531" s="42">
        <v>910.1593039205435</v>
      </c>
      <c r="X531" s="42">
        <v>1014.3893039205435</v>
      </c>
      <c r="Y531" s="42">
        <v>864.6893039205436</v>
      </c>
    </row>
    <row r="532" spans="1:25" ht="15.75">
      <c r="A532" s="41">
        <f t="shared" si="13"/>
        <v>43150</v>
      </c>
      <c r="B532" s="42">
        <v>722.4193039205435</v>
      </c>
      <c r="C532" s="42">
        <v>746.0393039205435</v>
      </c>
      <c r="D532" s="42">
        <v>789.6393039205435</v>
      </c>
      <c r="E532" s="42">
        <v>814.7393039205435</v>
      </c>
      <c r="F532" s="42">
        <v>826.3593039205435</v>
      </c>
      <c r="G532" s="42">
        <v>805.3793039205435</v>
      </c>
      <c r="H532" s="42">
        <v>707.1593039205435</v>
      </c>
      <c r="I532" s="42">
        <v>856.8993039205435</v>
      </c>
      <c r="J532" s="42">
        <v>753.6893039205436</v>
      </c>
      <c r="K532" s="42">
        <v>795.4993039205435</v>
      </c>
      <c r="L532" s="42">
        <v>814.1393039205435</v>
      </c>
      <c r="M532" s="42">
        <v>850.9393039205436</v>
      </c>
      <c r="N532" s="42">
        <v>904.9393039205436</v>
      </c>
      <c r="O532" s="42">
        <v>901.6593039205435</v>
      </c>
      <c r="P532" s="42">
        <v>859.6293039205435</v>
      </c>
      <c r="Q532" s="42">
        <v>913.7693039205435</v>
      </c>
      <c r="R532" s="42">
        <v>964.5493039205435</v>
      </c>
      <c r="S532" s="42">
        <v>1121.2993039205435</v>
      </c>
      <c r="T532" s="42">
        <v>797.8293039205436</v>
      </c>
      <c r="U532" s="42">
        <v>780.8393039205436</v>
      </c>
      <c r="V532" s="42">
        <v>777.1093039205435</v>
      </c>
      <c r="W532" s="42">
        <v>905.3193039205436</v>
      </c>
      <c r="X532" s="42">
        <v>891.8693039205435</v>
      </c>
      <c r="Y532" s="42">
        <v>790.3293039205436</v>
      </c>
    </row>
    <row r="533" spans="1:25" ht="15.75">
      <c r="A533" s="41">
        <f t="shared" si="13"/>
        <v>43151</v>
      </c>
      <c r="B533" s="42">
        <v>680.6293039205435</v>
      </c>
      <c r="C533" s="42">
        <v>743.9093039205435</v>
      </c>
      <c r="D533" s="42">
        <v>786.8293039205436</v>
      </c>
      <c r="E533" s="42">
        <v>812.2493039205435</v>
      </c>
      <c r="F533" s="42">
        <v>824.0493039205435</v>
      </c>
      <c r="G533" s="42">
        <v>802.3793039205435</v>
      </c>
      <c r="H533" s="42">
        <v>699.2493039205435</v>
      </c>
      <c r="I533" s="42">
        <v>855.2493039205435</v>
      </c>
      <c r="J533" s="42">
        <v>715.7693039205435</v>
      </c>
      <c r="K533" s="42">
        <v>800.4793039205435</v>
      </c>
      <c r="L533" s="42">
        <v>765.1093039205435</v>
      </c>
      <c r="M533" s="42">
        <v>856.0293039205435</v>
      </c>
      <c r="N533" s="42">
        <v>912.9593039205436</v>
      </c>
      <c r="O533" s="42">
        <v>908.5393039205435</v>
      </c>
      <c r="P533" s="42">
        <v>799.6093039205435</v>
      </c>
      <c r="Q533" s="42">
        <v>922.3993039205435</v>
      </c>
      <c r="R533" s="42">
        <v>884.2793039205435</v>
      </c>
      <c r="S533" s="42">
        <v>1146.6893039205434</v>
      </c>
      <c r="T533" s="42">
        <v>778.5993039205435</v>
      </c>
      <c r="U533" s="42">
        <v>777.0893039205436</v>
      </c>
      <c r="V533" s="42">
        <v>783.5893039205436</v>
      </c>
      <c r="W533" s="42">
        <v>907.1793039205435</v>
      </c>
      <c r="X533" s="42">
        <v>895.1793039205435</v>
      </c>
      <c r="Y533" s="42">
        <v>793.0793039205436</v>
      </c>
    </row>
    <row r="534" spans="1:25" ht="15.75">
      <c r="A534" s="41">
        <f t="shared" si="13"/>
        <v>43152</v>
      </c>
      <c r="B534" s="42">
        <v>668.5993039205435</v>
      </c>
      <c r="C534" s="42">
        <v>722.9093039205435</v>
      </c>
      <c r="D534" s="42">
        <v>763.5493039205435</v>
      </c>
      <c r="E534" s="42">
        <v>790.4693039205436</v>
      </c>
      <c r="F534" s="42">
        <v>805.6993039205436</v>
      </c>
      <c r="G534" s="42">
        <v>779.6093039205435</v>
      </c>
      <c r="H534" s="42">
        <v>706.1593039205435</v>
      </c>
      <c r="I534" s="42">
        <v>853.2493039205435</v>
      </c>
      <c r="J534" s="42">
        <v>725.3793039205435</v>
      </c>
      <c r="K534" s="42">
        <v>843.7493039205435</v>
      </c>
      <c r="L534" s="42">
        <v>831.2793039205435</v>
      </c>
      <c r="M534" s="42">
        <v>919.9493039205436</v>
      </c>
      <c r="N534" s="42">
        <v>810.4093039205435</v>
      </c>
      <c r="O534" s="42">
        <v>799.2793039205435</v>
      </c>
      <c r="P534" s="42">
        <v>794.3093039205436</v>
      </c>
      <c r="Q534" s="42">
        <v>749.6793039205435</v>
      </c>
      <c r="R534" s="42">
        <v>819.1093039205435</v>
      </c>
      <c r="S534" s="42">
        <v>1118.8293039205435</v>
      </c>
      <c r="T534" s="42">
        <v>777.5693039205436</v>
      </c>
      <c r="U534" s="42">
        <v>779.7093039205436</v>
      </c>
      <c r="V534" s="42">
        <v>798.6093039205435</v>
      </c>
      <c r="W534" s="42">
        <v>911.4493039205436</v>
      </c>
      <c r="X534" s="42">
        <v>990.4593039205436</v>
      </c>
      <c r="Y534" s="42">
        <v>843.6293039205435</v>
      </c>
    </row>
    <row r="535" spans="1:25" ht="15.75">
      <c r="A535" s="41">
        <f t="shared" si="13"/>
        <v>43153</v>
      </c>
      <c r="B535" s="42">
        <v>675.6593039205435</v>
      </c>
      <c r="C535" s="42">
        <v>738.3693039205435</v>
      </c>
      <c r="D535" s="42">
        <v>785.0393039205435</v>
      </c>
      <c r="E535" s="42">
        <v>813.2193039205436</v>
      </c>
      <c r="F535" s="42">
        <v>825.9093039205435</v>
      </c>
      <c r="G535" s="42">
        <v>800.6193039205435</v>
      </c>
      <c r="H535" s="42">
        <v>719.6093039205435</v>
      </c>
      <c r="I535" s="42">
        <v>814.0293039205435</v>
      </c>
      <c r="J535" s="42">
        <v>685.8093039205436</v>
      </c>
      <c r="K535" s="42">
        <v>790.4193039205435</v>
      </c>
      <c r="L535" s="42">
        <v>802.5493039205435</v>
      </c>
      <c r="M535" s="42">
        <v>868.9093039205435</v>
      </c>
      <c r="N535" s="42">
        <v>846.6093039205435</v>
      </c>
      <c r="O535" s="42">
        <v>827.7793039205435</v>
      </c>
      <c r="P535" s="42">
        <v>811.8593039205435</v>
      </c>
      <c r="Q535" s="42">
        <v>750.2893039205435</v>
      </c>
      <c r="R535" s="42">
        <v>786.5593039205436</v>
      </c>
      <c r="S535" s="42">
        <v>1078.2093039205433</v>
      </c>
      <c r="T535" s="42">
        <v>824.5393039205435</v>
      </c>
      <c r="U535" s="42">
        <v>824.5893039205436</v>
      </c>
      <c r="V535" s="42">
        <v>847.0493039205435</v>
      </c>
      <c r="W535" s="42">
        <v>979.6793039205435</v>
      </c>
      <c r="X535" s="42">
        <v>958.4093039205435</v>
      </c>
      <c r="Y535" s="42">
        <v>751.6893039205436</v>
      </c>
    </row>
    <row r="536" spans="1:25" ht="15.75">
      <c r="A536" s="41">
        <f t="shared" si="13"/>
        <v>43154</v>
      </c>
      <c r="B536" s="42">
        <v>690.6293039205435</v>
      </c>
      <c r="C536" s="42">
        <v>745.1093039205435</v>
      </c>
      <c r="D536" s="42">
        <v>777.2893039205435</v>
      </c>
      <c r="E536" s="42">
        <v>806.9893039205435</v>
      </c>
      <c r="F536" s="42">
        <v>819.7393039205435</v>
      </c>
      <c r="G536" s="42">
        <v>791.2693039205435</v>
      </c>
      <c r="H536" s="42">
        <v>746.3593039205435</v>
      </c>
      <c r="I536" s="42">
        <v>783.3893039205435</v>
      </c>
      <c r="J536" s="42">
        <v>739.8493039205435</v>
      </c>
      <c r="K536" s="42">
        <v>762.8793039205435</v>
      </c>
      <c r="L536" s="42">
        <v>847.1593039205435</v>
      </c>
      <c r="M536" s="42">
        <v>756.4993039205435</v>
      </c>
      <c r="N536" s="42">
        <v>738.2493039205435</v>
      </c>
      <c r="O536" s="42">
        <v>732.0993039205435</v>
      </c>
      <c r="P536" s="42">
        <v>724.3093039205436</v>
      </c>
      <c r="Q536" s="42">
        <v>763.5193039205435</v>
      </c>
      <c r="R536" s="42">
        <v>878.6393039205435</v>
      </c>
      <c r="S536" s="42">
        <v>1035.8693039205434</v>
      </c>
      <c r="T536" s="42">
        <v>798.8193039205436</v>
      </c>
      <c r="U536" s="42">
        <v>812.4293039205435</v>
      </c>
      <c r="V536" s="42">
        <v>836.7593039205435</v>
      </c>
      <c r="W536" s="42">
        <v>976.6993039205436</v>
      </c>
      <c r="X536" s="42">
        <v>941.1893039205436</v>
      </c>
      <c r="Y536" s="42">
        <v>819.1193039205435</v>
      </c>
    </row>
    <row r="537" spans="1:25" ht="15.75">
      <c r="A537" s="41">
        <f t="shared" si="13"/>
        <v>43155</v>
      </c>
      <c r="B537" s="42">
        <v>721.8093039205436</v>
      </c>
      <c r="C537" s="42">
        <v>771.5193039205435</v>
      </c>
      <c r="D537" s="42">
        <v>815.7293039205435</v>
      </c>
      <c r="E537" s="42">
        <v>848.0993039205435</v>
      </c>
      <c r="F537" s="42">
        <v>870.5493039205435</v>
      </c>
      <c r="G537" s="42">
        <v>850.3593039205435</v>
      </c>
      <c r="H537" s="42">
        <v>863.3493039205435</v>
      </c>
      <c r="I537" s="42">
        <v>858.5693039205436</v>
      </c>
      <c r="J537" s="42">
        <v>853.3393039205436</v>
      </c>
      <c r="K537" s="42">
        <v>760.4593039205436</v>
      </c>
      <c r="L537" s="42">
        <v>750.3693039205435</v>
      </c>
      <c r="M537" s="42">
        <v>718.6393039205435</v>
      </c>
      <c r="N537" s="42">
        <v>743.1293039205435</v>
      </c>
      <c r="O537" s="42">
        <v>765.8793039205435</v>
      </c>
      <c r="P537" s="42">
        <v>797.8793039205435</v>
      </c>
      <c r="Q537" s="42">
        <v>839.9893039205435</v>
      </c>
      <c r="R537" s="42">
        <v>886.3393039205436</v>
      </c>
      <c r="S537" s="42">
        <v>1018.6393039205435</v>
      </c>
      <c r="T537" s="42">
        <v>814.3393039205436</v>
      </c>
      <c r="U537" s="42">
        <v>815.7793039205435</v>
      </c>
      <c r="V537" s="42">
        <v>818.2393039205435</v>
      </c>
      <c r="W537" s="42">
        <v>950.2093039205436</v>
      </c>
      <c r="X537" s="42">
        <v>969.3693039205435</v>
      </c>
      <c r="Y537" s="42">
        <v>778.6393039205435</v>
      </c>
    </row>
    <row r="538" spans="1:25" ht="15.75">
      <c r="A538" s="41">
        <f t="shared" si="13"/>
        <v>43156</v>
      </c>
      <c r="B538" s="42">
        <v>692.6193039205435</v>
      </c>
      <c r="C538" s="42">
        <v>761.3393039205436</v>
      </c>
      <c r="D538" s="42">
        <v>804.8293039205436</v>
      </c>
      <c r="E538" s="42">
        <v>828.9293039205435</v>
      </c>
      <c r="F538" s="42">
        <v>851.9593039205436</v>
      </c>
      <c r="G538" s="42">
        <v>836.5293039205435</v>
      </c>
      <c r="H538" s="42">
        <v>799.8893039205435</v>
      </c>
      <c r="I538" s="42">
        <v>795.6793039205435</v>
      </c>
      <c r="J538" s="42">
        <v>829.4493039205436</v>
      </c>
      <c r="K538" s="42">
        <v>743.2493039205435</v>
      </c>
      <c r="L538" s="42">
        <v>785.9993039205435</v>
      </c>
      <c r="M538" s="42">
        <v>729.5793039205436</v>
      </c>
      <c r="N538" s="42">
        <v>726.2093039205436</v>
      </c>
      <c r="O538" s="42">
        <v>805.3393039205436</v>
      </c>
      <c r="P538" s="42">
        <v>818.7993039205435</v>
      </c>
      <c r="Q538" s="42">
        <v>857.6593039205435</v>
      </c>
      <c r="R538" s="42">
        <v>903.3393039205436</v>
      </c>
      <c r="S538" s="42">
        <v>1014.4193039205435</v>
      </c>
      <c r="T538" s="42">
        <v>815.9193039205435</v>
      </c>
      <c r="U538" s="42">
        <v>814.5293039205435</v>
      </c>
      <c r="V538" s="42">
        <v>821.3493039205435</v>
      </c>
      <c r="W538" s="42">
        <v>932.7893039205435</v>
      </c>
      <c r="X538" s="42">
        <v>976.4493039205436</v>
      </c>
      <c r="Y538" s="42">
        <v>785.6293039205435</v>
      </c>
    </row>
    <row r="539" spans="1:25" ht="15.75">
      <c r="A539" s="41">
        <f t="shared" si="13"/>
        <v>43157</v>
      </c>
      <c r="B539" s="42">
        <v>709.1793039205435</v>
      </c>
      <c r="C539" s="42">
        <v>752.9593039205436</v>
      </c>
      <c r="D539" s="42">
        <v>786.5393039205435</v>
      </c>
      <c r="E539" s="42">
        <v>818.2793039205435</v>
      </c>
      <c r="F539" s="42">
        <v>830.6893039205436</v>
      </c>
      <c r="G539" s="42">
        <v>798.6893039205436</v>
      </c>
      <c r="H539" s="42">
        <v>730.1793039205435</v>
      </c>
      <c r="I539" s="42">
        <v>879.6493039205435</v>
      </c>
      <c r="J539" s="42">
        <v>757.5493039205435</v>
      </c>
      <c r="K539" s="42">
        <v>824.8693039205435</v>
      </c>
      <c r="L539" s="42">
        <v>785.5093039205435</v>
      </c>
      <c r="M539" s="42">
        <v>784.0393039205435</v>
      </c>
      <c r="N539" s="42">
        <v>819.8093039205436</v>
      </c>
      <c r="O539" s="42">
        <v>793.6093039205435</v>
      </c>
      <c r="P539" s="42">
        <v>805.1993039205436</v>
      </c>
      <c r="Q539" s="42">
        <v>802.7893039205435</v>
      </c>
      <c r="R539" s="42">
        <v>789.3293039205436</v>
      </c>
      <c r="S539" s="42">
        <v>1026.7093039205436</v>
      </c>
      <c r="T539" s="42">
        <v>801.7593039205435</v>
      </c>
      <c r="U539" s="42">
        <v>804.0693039205436</v>
      </c>
      <c r="V539" s="42">
        <v>806.6793039205435</v>
      </c>
      <c r="W539" s="42">
        <v>927.7793039205435</v>
      </c>
      <c r="X539" s="42">
        <v>986.2493039205435</v>
      </c>
      <c r="Y539" s="42">
        <v>782.3193039205436</v>
      </c>
    </row>
    <row r="540" spans="1:25" ht="15.75">
      <c r="A540" s="41">
        <f t="shared" si="13"/>
        <v>43158</v>
      </c>
      <c r="B540" s="42">
        <v>692.1093039205435</v>
      </c>
      <c r="C540" s="42">
        <v>740.5893039205436</v>
      </c>
      <c r="D540" s="42">
        <v>786.2093039205436</v>
      </c>
      <c r="E540" s="42">
        <v>818.5193039205435</v>
      </c>
      <c r="F540" s="42">
        <v>833.0693039205436</v>
      </c>
      <c r="G540" s="42">
        <v>795.7393039205435</v>
      </c>
      <c r="H540" s="42">
        <v>732.0693039205436</v>
      </c>
      <c r="I540" s="42">
        <v>828.7893039205435</v>
      </c>
      <c r="J540" s="42">
        <v>705.9793039205435</v>
      </c>
      <c r="K540" s="42">
        <v>707.1293039205435</v>
      </c>
      <c r="L540" s="42">
        <v>722.5693039205436</v>
      </c>
      <c r="M540" s="42">
        <v>721.1993039205436</v>
      </c>
      <c r="N540" s="42">
        <v>712.5993039205435</v>
      </c>
      <c r="O540" s="42">
        <v>770.7593039205435</v>
      </c>
      <c r="P540" s="42">
        <v>744.2593039205435</v>
      </c>
      <c r="Q540" s="42">
        <v>757.8693039205435</v>
      </c>
      <c r="R540" s="42">
        <v>797.5293039205435</v>
      </c>
      <c r="S540" s="42">
        <v>930.8893039205435</v>
      </c>
      <c r="T540" s="42">
        <v>769.8493039205435</v>
      </c>
      <c r="U540" s="42">
        <v>764.3893039205435</v>
      </c>
      <c r="V540" s="42">
        <v>771.8193039205436</v>
      </c>
      <c r="W540" s="42">
        <v>891.9993039205435</v>
      </c>
      <c r="X540" s="42">
        <v>900.4093039205435</v>
      </c>
      <c r="Y540" s="42">
        <v>781.3893039205435</v>
      </c>
    </row>
    <row r="541" spans="1:25" ht="15.75">
      <c r="A541" s="41">
        <f t="shared" si="13"/>
        <v>43159</v>
      </c>
      <c r="B541" s="42">
        <v>705.7393039205435</v>
      </c>
      <c r="C541" s="42">
        <v>772.5993039205435</v>
      </c>
      <c r="D541" s="42">
        <v>829.3893039205435</v>
      </c>
      <c r="E541" s="42">
        <v>860.8893039205435</v>
      </c>
      <c r="F541" s="42">
        <v>872.1993039205436</v>
      </c>
      <c r="G541" s="42">
        <v>838.4093039205435</v>
      </c>
      <c r="H541" s="42">
        <v>787.4193039205435</v>
      </c>
      <c r="I541" s="42">
        <v>739.6293039205435</v>
      </c>
      <c r="J541" s="42">
        <v>787.3293039205436</v>
      </c>
      <c r="K541" s="42">
        <v>745.5293039205435</v>
      </c>
      <c r="L541" s="42">
        <v>745.1593039205435</v>
      </c>
      <c r="M541" s="42">
        <v>740.3893039205435</v>
      </c>
      <c r="N541" s="42">
        <v>747.8093039205436</v>
      </c>
      <c r="O541" s="42">
        <v>737.5793039205436</v>
      </c>
      <c r="P541" s="42">
        <v>727.4493039205436</v>
      </c>
      <c r="Q541" s="42">
        <v>742.6693039205435</v>
      </c>
      <c r="R541" s="42">
        <v>796.9193039205435</v>
      </c>
      <c r="S541" s="42">
        <v>902.5293039205435</v>
      </c>
      <c r="T541" s="42">
        <v>805.5693039205436</v>
      </c>
      <c r="U541" s="42">
        <v>815.4693039205436</v>
      </c>
      <c r="V541" s="42">
        <v>839.6893039205436</v>
      </c>
      <c r="W541" s="42">
        <v>935.0593039205436</v>
      </c>
      <c r="X541" s="42">
        <v>836.5193039205435</v>
      </c>
      <c r="Y541" s="42">
        <v>735.9093039205435</v>
      </c>
    </row>
    <row r="542" spans="1:25" ht="15.75">
      <c r="A542" s="41"/>
      <c r="B542" s="42"/>
      <c r="C542" s="42"/>
      <c r="D542" s="42"/>
      <c r="E542" s="42"/>
      <c r="F542" s="42"/>
      <c r="G542" s="42"/>
      <c r="H542" s="42"/>
      <c r="I542" s="42"/>
      <c r="J542" s="42"/>
      <c r="K542" s="42"/>
      <c r="L542" s="42"/>
      <c r="M542" s="42"/>
      <c r="N542" s="42"/>
      <c r="O542" s="42"/>
      <c r="P542" s="42"/>
      <c r="Q542" s="42"/>
      <c r="R542" s="42"/>
      <c r="S542" s="42"/>
      <c r="T542" s="42"/>
      <c r="U542" s="42"/>
      <c r="V542" s="42"/>
      <c r="W542" s="42"/>
      <c r="X542" s="42"/>
      <c r="Y542" s="42"/>
    </row>
    <row r="543" spans="1:25" ht="15.75">
      <c r="A543" s="41"/>
      <c r="B543" s="42"/>
      <c r="C543" s="42"/>
      <c r="D543" s="42"/>
      <c r="E543" s="42"/>
      <c r="F543" s="42"/>
      <c r="G543" s="42"/>
      <c r="H543" s="42"/>
      <c r="I543" s="42"/>
      <c r="J543" s="42"/>
      <c r="K543" s="42"/>
      <c r="L543" s="42"/>
      <c r="M543" s="42"/>
      <c r="N543" s="42"/>
      <c r="O543" s="42"/>
      <c r="P543" s="42"/>
      <c r="Q543" s="42"/>
      <c r="R543" s="42"/>
      <c r="S543" s="42"/>
      <c r="T543" s="42"/>
      <c r="U543" s="42"/>
      <c r="V543" s="42"/>
      <c r="W543" s="42"/>
      <c r="X543" s="42"/>
      <c r="Y543" s="42"/>
    </row>
    <row r="544" spans="1:25" ht="15.75">
      <c r="A544" s="41"/>
      <c r="B544" s="42"/>
      <c r="C544" s="42"/>
      <c r="D544" s="42"/>
      <c r="E544" s="42"/>
      <c r="F544" s="42"/>
      <c r="G544" s="42"/>
      <c r="H544" s="42"/>
      <c r="I544" s="42"/>
      <c r="J544" s="42"/>
      <c r="K544" s="42"/>
      <c r="L544" s="42"/>
      <c r="M544" s="42"/>
      <c r="N544" s="42"/>
      <c r="O544" s="42"/>
      <c r="P544" s="42"/>
      <c r="Q544" s="42"/>
      <c r="R544" s="42"/>
      <c r="S544" s="42"/>
      <c r="T544" s="42"/>
      <c r="U544" s="42"/>
      <c r="V544" s="42"/>
      <c r="W544" s="42"/>
      <c r="X544" s="42"/>
      <c r="Y544" s="42"/>
    </row>
    <row r="545" spans="1:25" ht="18.75">
      <c r="A545" s="37" t="s">
        <v>78</v>
      </c>
      <c r="B545" s="38"/>
      <c r="C545" s="40" t="s">
        <v>109</v>
      </c>
      <c r="D545" s="38"/>
      <c r="E545" s="38"/>
      <c r="F545" s="38"/>
      <c r="G545" s="38"/>
      <c r="H545" s="38"/>
      <c r="I545" s="38"/>
      <c r="J545" s="38"/>
      <c r="K545" s="38"/>
      <c r="L545" s="38"/>
      <c r="M545" s="38"/>
      <c r="N545" s="38"/>
      <c r="O545" s="38"/>
      <c r="P545" s="38"/>
      <c r="Q545" s="38"/>
      <c r="R545" s="38"/>
      <c r="S545" s="38"/>
      <c r="T545" s="38"/>
      <c r="U545" s="38"/>
      <c r="V545" s="38"/>
      <c r="W545" s="38"/>
      <c r="X545" s="38"/>
      <c r="Y545" s="36"/>
    </row>
    <row r="546" spans="1:25" ht="18.75">
      <c r="A546" s="37" t="s">
        <v>80</v>
      </c>
      <c r="B546" s="38"/>
      <c r="C546" s="38"/>
      <c r="D546" s="38"/>
      <c r="E546" s="38"/>
      <c r="F546" s="38"/>
      <c r="G546" s="40" t="str">
        <f>G509</f>
        <v>не менее 10 мВт</v>
      </c>
      <c r="H546" s="38"/>
      <c r="I546" s="38"/>
      <c r="J546" s="38"/>
      <c r="K546" s="38"/>
      <c r="L546" s="38"/>
      <c r="M546" s="38"/>
      <c r="N546" s="38"/>
      <c r="O546" s="38"/>
      <c r="P546" s="38"/>
      <c r="Q546" s="38"/>
      <c r="R546" s="38"/>
      <c r="S546" s="38"/>
      <c r="T546" s="38"/>
      <c r="U546" s="38"/>
      <c r="V546" s="38"/>
      <c r="W546" s="38"/>
      <c r="X546" s="38"/>
      <c r="Y546" s="38"/>
    </row>
    <row r="547" spans="1:25" ht="15.75">
      <c r="A547" s="89" t="s">
        <v>82</v>
      </c>
      <c r="B547" s="92" t="s">
        <v>83</v>
      </c>
      <c r="C547" s="93"/>
      <c r="D547" s="93"/>
      <c r="E547" s="93"/>
      <c r="F547" s="93"/>
      <c r="G547" s="93"/>
      <c r="H547" s="93"/>
      <c r="I547" s="93"/>
      <c r="J547" s="93"/>
      <c r="K547" s="93"/>
      <c r="L547" s="93"/>
      <c r="M547" s="93"/>
      <c r="N547" s="93"/>
      <c r="O547" s="93"/>
      <c r="P547" s="93"/>
      <c r="Q547" s="93"/>
      <c r="R547" s="93"/>
      <c r="S547" s="93"/>
      <c r="T547" s="93"/>
      <c r="U547" s="93"/>
      <c r="V547" s="93"/>
      <c r="W547" s="93"/>
      <c r="X547" s="93"/>
      <c r="Y547" s="94"/>
    </row>
    <row r="548" spans="1:25" ht="15.75">
      <c r="A548" s="90"/>
      <c r="B548" s="95"/>
      <c r="C548" s="96"/>
      <c r="D548" s="96"/>
      <c r="E548" s="96"/>
      <c r="F548" s="96"/>
      <c r="G548" s="96"/>
      <c r="H548" s="96"/>
      <c r="I548" s="96"/>
      <c r="J548" s="96"/>
      <c r="K548" s="96"/>
      <c r="L548" s="96"/>
      <c r="M548" s="96"/>
      <c r="N548" s="96"/>
      <c r="O548" s="96"/>
      <c r="P548" s="96"/>
      <c r="Q548" s="96"/>
      <c r="R548" s="96"/>
      <c r="S548" s="96"/>
      <c r="T548" s="96"/>
      <c r="U548" s="96"/>
      <c r="V548" s="96"/>
      <c r="W548" s="96"/>
      <c r="X548" s="96"/>
      <c r="Y548" s="97"/>
    </row>
    <row r="549" spans="1:25" ht="15.75" customHeight="1">
      <c r="A549" s="90"/>
      <c r="B549" s="98" t="s">
        <v>84</v>
      </c>
      <c r="C549" s="98" t="s">
        <v>85</v>
      </c>
      <c r="D549" s="98" t="s">
        <v>86</v>
      </c>
      <c r="E549" s="98" t="s">
        <v>87</v>
      </c>
      <c r="F549" s="98" t="s">
        <v>88</v>
      </c>
      <c r="G549" s="98" t="s">
        <v>89</v>
      </c>
      <c r="H549" s="98" t="s">
        <v>90</v>
      </c>
      <c r="I549" s="98" t="s">
        <v>91</v>
      </c>
      <c r="J549" s="98" t="s">
        <v>92</v>
      </c>
      <c r="K549" s="98" t="s">
        <v>93</v>
      </c>
      <c r="L549" s="98" t="s">
        <v>94</v>
      </c>
      <c r="M549" s="98" t="s">
        <v>95</v>
      </c>
      <c r="N549" s="98" t="s">
        <v>96</v>
      </c>
      <c r="O549" s="98" t="s">
        <v>97</v>
      </c>
      <c r="P549" s="98" t="s">
        <v>98</v>
      </c>
      <c r="Q549" s="98" t="s">
        <v>99</v>
      </c>
      <c r="R549" s="98" t="s">
        <v>100</v>
      </c>
      <c r="S549" s="98" t="s">
        <v>101</v>
      </c>
      <c r="T549" s="98" t="s">
        <v>102</v>
      </c>
      <c r="U549" s="98" t="s">
        <v>103</v>
      </c>
      <c r="V549" s="98" t="s">
        <v>104</v>
      </c>
      <c r="W549" s="98" t="s">
        <v>105</v>
      </c>
      <c r="X549" s="98" t="s">
        <v>106</v>
      </c>
      <c r="Y549" s="98" t="s">
        <v>107</v>
      </c>
    </row>
    <row r="550" spans="1:25" ht="15.75">
      <c r="A550" s="91"/>
      <c r="B550" s="99"/>
      <c r="C550" s="99"/>
      <c r="D550" s="99"/>
      <c r="E550" s="99"/>
      <c r="F550" s="99"/>
      <c r="G550" s="99"/>
      <c r="H550" s="99"/>
      <c r="I550" s="99"/>
      <c r="J550" s="99"/>
      <c r="K550" s="99"/>
      <c r="L550" s="99"/>
      <c r="M550" s="99"/>
      <c r="N550" s="99"/>
      <c r="O550" s="99"/>
      <c r="P550" s="99"/>
      <c r="Q550" s="99"/>
      <c r="R550" s="99"/>
      <c r="S550" s="99"/>
      <c r="T550" s="99"/>
      <c r="U550" s="99"/>
      <c r="V550" s="99"/>
      <c r="W550" s="99"/>
      <c r="X550" s="99"/>
      <c r="Y550" s="99"/>
    </row>
    <row r="551" spans="1:25" ht="15.75">
      <c r="A551" s="41">
        <f>A514</f>
        <v>43132</v>
      </c>
      <c r="B551" s="42">
        <v>741.0852539205436</v>
      </c>
      <c r="C551" s="42">
        <v>694.0152539205435</v>
      </c>
      <c r="D551" s="42">
        <v>702.2552539205435</v>
      </c>
      <c r="E551" s="42">
        <v>725.4752539205435</v>
      </c>
      <c r="F551" s="42">
        <v>737.7552539205435</v>
      </c>
      <c r="G551" s="42">
        <v>729.4152539205435</v>
      </c>
      <c r="H551" s="42">
        <v>768.8252539205436</v>
      </c>
      <c r="I551" s="42">
        <v>1011.8152539205436</v>
      </c>
      <c r="J551" s="42">
        <v>828.5252539205435</v>
      </c>
      <c r="K551" s="42">
        <v>768.9952539205435</v>
      </c>
      <c r="L551" s="42">
        <v>841.9252539205435</v>
      </c>
      <c r="M551" s="42">
        <v>696.4252539205435</v>
      </c>
      <c r="N551" s="42">
        <v>721.5052539205435</v>
      </c>
      <c r="O551" s="42">
        <v>693.7952539205435</v>
      </c>
      <c r="P551" s="42">
        <v>721.8252539205436</v>
      </c>
      <c r="Q551" s="42">
        <v>747.1652539205435</v>
      </c>
      <c r="R551" s="42">
        <v>877.3152539205436</v>
      </c>
      <c r="S551" s="42">
        <v>1810.4852539205433</v>
      </c>
      <c r="T551" s="42">
        <v>1168.6552539205434</v>
      </c>
      <c r="U551" s="42">
        <v>1189.3352539205434</v>
      </c>
      <c r="V551" s="42">
        <v>813.3052539205436</v>
      </c>
      <c r="W551" s="42">
        <v>771.7752539205435</v>
      </c>
      <c r="X551" s="42">
        <v>956.1352539205435</v>
      </c>
      <c r="Y551" s="42">
        <v>827.9052539205435</v>
      </c>
    </row>
    <row r="552" spans="1:25" ht="15.75">
      <c r="A552" s="41">
        <f>A551+1</f>
        <v>43133</v>
      </c>
      <c r="B552" s="42">
        <v>683.5752539205436</v>
      </c>
      <c r="C552" s="42">
        <v>686.3852539205435</v>
      </c>
      <c r="D552" s="42">
        <v>721.2752539205435</v>
      </c>
      <c r="E552" s="42">
        <v>744.7352539205435</v>
      </c>
      <c r="F552" s="42">
        <v>757.9352539205436</v>
      </c>
      <c r="G552" s="42">
        <v>746.8652539205435</v>
      </c>
      <c r="H552" s="42">
        <v>743.3052539205436</v>
      </c>
      <c r="I552" s="42">
        <v>890.4052539205435</v>
      </c>
      <c r="J552" s="42">
        <v>781.7152539205435</v>
      </c>
      <c r="K552" s="42">
        <v>1058.9952539205435</v>
      </c>
      <c r="L552" s="42">
        <v>908.6852539205436</v>
      </c>
      <c r="M552" s="42">
        <v>808.6252539205435</v>
      </c>
      <c r="N552" s="42">
        <v>723.7352539205435</v>
      </c>
      <c r="O552" s="42">
        <v>714.7352539205435</v>
      </c>
      <c r="P552" s="42">
        <v>736.4252539205435</v>
      </c>
      <c r="Q552" s="42">
        <v>737.1252539205435</v>
      </c>
      <c r="R552" s="42">
        <v>877.6652539205435</v>
      </c>
      <c r="S552" s="42">
        <v>1632.3652539205434</v>
      </c>
      <c r="T552" s="42">
        <v>968.8852539205435</v>
      </c>
      <c r="U552" s="42">
        <v>758.8252539205436</v>
      </c>
      <c r="V552" s="42">
        <v>749.9452539205436</v>
      </c>
      <c r="W552" s="42">
        <v>877.9652539205435</v>
      </c>
      <c r="X552" s="42">
        <v>903.7252539205435</v>
      </c>
      <c r="Y552" s="42">
        <v>788.2652539205435</v>
      </c>
    </row>
    <row r="553" spans="1:25" ht="15.75">
      <c r="A553" s="41">
        <f aca="true" t="shared" si="14" ref="A553:A581">A552+1</f>
        <v>43134</v>
      </c>
      <c r="B553" s="42">
        <v>681.5052539205435</v>
      </c>
      <c r="C553" s="42">
        <v>713.8952539205435</v>
      </c>
      <c r="D553" s="42">
        <v>737.9152539205435</v>
      </c>
      <c r="E553" s="42">
        <v>761.0052539205435</v>
      </c>
      <c r="F553" s="42">
        <v>772.0852539205436</v>
      </c>
      <c r="G553" s="42">
        <v>745.0352539205435</v>
      </c>
      <c r="H553" s="42">
        <v>731.9652539205435</v>
      </c>
      <c r="I553" s="42">
        <v>867.4752539205435</v>
      </c>
      <c r="J553" s="42">
        <v>697.6852539205436</v>
      </c>
      <c r="K553" s="42">
        <v>739.6252539205435</v>
      </c>
      <c r="L553" s="42">
        <v>729.7752539205435</v>
      </c>
      <c r="M553" s="42">
        <v>763.2852539205435</v>
      </c>
      <c r="N553" s="42">
        <v>881.9352539205436</v>
      </c>
      <c r="O553" s="42">
        <v>892.3852539205435</v>
      </c>
      <c r="P553" s="42">
        <v>884.0752539205436</v>
      </c>
      <c r="Q553" s="42">
        <v>905.0352539205435</v>
      </c>
      <c r="R553" s="42">
        <v>956.2452539205435</v>
      </c>
      <c r="S553" s="42">
        <v>1134.0852539205434</v>
      </c>
      <c r="T553" s="42">
        <v>785.4052539205435</v>
      </c>
      <c r="U553" s="42">
        <v>782.6752539205435</v>
      </c>
      <c r="V553" s="42">
        <v>780.2452539205435</v>
      </c>
      <c r="W553" s="42">
        <v>910.4252539205435</v>
      </c>
      <c r="X553" s="42">
        <v>903.7252539205435</v>
      </c>
      <c r="Y553" s="42">
        <v>791.9652539205435</v>
      </c>
    </row>
    <row r="554" spans="1:25" ht="15.75">
      <c r="A554" s="41">
        <f t="shared" si="14"/>
        <v>43135</v>
      </c>
      <c r="B554" s="42">
        <v>702.2552539205435</v>
      </c>
      <c r="C554" s="42">
        <v>700.5952539205435</v>
      </c>
      <c r="D554" s="42">
        <v>733.9152539205435</v>
      </c>
      <c r="E554" s="42">
        <v>758.3552539205435</v>
      </c>
      <c r="F554" s="42">
        <v>773.7352539205435</v>
      </c>
      <c r="G554" s="42">
        <v>782.6552539205435</v>
      </c>
      <c r="H554" s="42">
        <v>744.0052539205435</v>
      </c>
      <c r="I554" s="42">
        <v>714.2052539205436</v>
      </c>
      <c r="J554" s="42">
        <v>713.9252539205435</v>
      </c>
      <c r="K554" s="42">
        <v>712.1152539205435</v>
      </c>
      <c r="L554" s="42">
        <v>702.8152539205436</v>
      </c>
      <c r="M554" s="42">
        <v>719.6652539205435</v>
      </c>
      <c r="N554" s="42">
        <v>714.0852539205436</v>
      </c>
      <c r="O554" s="42">
        <v>716.2452539205435</v>
      </c>
      <c r="P554" s="42">
        <v>729.0152539205435</v>
      </c>
      <c r="Q554" s="42">
        <v>715.0952539205435</v>
      </c>
      <c r="R554" s="42">
        <v>779.9052539205435</v>
      </c>
      <c r="S554" s="42">
        <v>1054.6952539205433</v>
      </c>
      <c r="T554" s="42">
        <v>791.8752539205435</v>
      </c>
      <c r="U554" s="42">
        <v>791.2952539205435</v>
      </c>
      <c r="V554" s="42">
        <v>819.3652539205435</v>
      </c>
      <c r="W554" s="42">
        <v>897.0452539205435</v>
      </c>
      <c r="X554" s="42">
        <v>983.6652539205435</v>
      </c>
      <c r="Y554" s="42">
        <v>864.6252539205435</v>
      </c>
    </row>
    <row r="555" spans="1:25" ht="15.75">
      <c r="A555" s="41">
        <f t="shared" si="14"/>
        <v>43136</v>
      </c>
      <c r="B555" s="42">
        <v>688.7152539205435</v>
      </c>
      <c r="C555" s="42">
        <v>716.4852539205435</v>
      </c>
      <c r="D555" s="42">
        <v>750.9652539205435</v>
      </c>
      <c r="E555" s="42">
        <v>776.7052539205436</v>
      </c>
      <c r="F555" s="42">
        <v>793.8252539205436</v>
      </c>
      <c r="G555" s="42">
        <v>775.1152539205435</v>
      </c>
      <c r="H555" s="42">
        <v>712.1852539205436</v>
      </c>
      <c r="I555" s="42">
        <v>779.0652539205436</v>
      </c>
      <c r="J555" s="42">
        <v>717.2852539205435</v>
      </c>
      <c r="K555" s="42">
        <v>715.5652539205436</v>
      </c>
      <c r="L555" s="42">
        <v>719.8152539205436</v>
      </c>
      <c r="M555" s="42">
        <v>745.8452539205435</v>
      </c>
      <c r="N555" s="42">
        <v>718.2052539205436</v>
      </c>
      <c r="O555" s="42">
        <v>725.2052539205436</v>
      </c>
      <c r="P555" s="42">
        <v>752.8452539205435</v>
      </c>
      <c r="Q555" s="42">
        <v>723.7352539205435</v>
      </c>
      <c r="R555" s="42">
        <v>695.6852539205436</v>
      </c>
      <c r="S555" s="42">
        <v>900.4152539205435</v>
      </c>
      <c r="T555" s="42">
        <v>779.4552539205436</v>
      </c>
      <c r="U555" s="42">
        <v>784.7852539205435</v>
      </c>
      <c r="V555" s="42">
        <v>791.4152539205435</v>
      </c>
      <c r="W555" s="42">
        <v>910.2952539205435</v>
      </c>
      <c r="X555" s="42">
        <v>856.9152539205435</v>
      </c>
      <c r="Y555" s="42">
        <v>770.5452539205435</v>
      </c>
    </row>
    <row r="556" spans="1:25" ht="15.75">
      <c r="A556" s="41">
        <f t="shared" si="14"/>
        <v>43137</v>
      </c>
      <c r="B556" s="42">
        <v>686.6152539205435</v>
      </c>
      <c r="C556" s="42">
        <v>699.7252539205435</v>
      </c>
      <c r="D556" s="42">
        <v>735.2852539205435</v>
      </c>
      <c r="E556" s="42">
        <v>758.8552539205435</v>
      </c>
      <c r="F556" s="42">
        <v>767.9652539205435</v>
      </c>
      <c r="G556" s="42">
        <v>757.0352539205435</v>
      </c>
      <c r="H556" s="42">
        <v>685.1952539205436</v>
      </c>
      <c r="I556" s="42">
        <v>816.3252539205436</v>
      </c>
      <c r="J556" s="42">
        <v>696.4852539205435</v>
      </c>
      <c r="K556" s="42">
        <v>689.1652539205435</v>
      </c>
      <c r="L556" s="42">
        <v>701.5652539205436</v>
      </c>
      <c r="M556" s="42">
        <v>725.3052539205436</v>
      </c>
      <c r="N556" s="42">
        <v>711.0352539205435</v>
      </c>
      <c r="O556" s="42">
        <v>713.5452539205435</v>
      </c>
      <c r="P556" s="42">
        <v>731.0552539205436</v>
      </c>
      <c r="Q556" s="42">
        <v>713.9552539205436</v>
      </c>
      <c r="R556" s="42">
        <v>719.8252539205436</v>
      </c>
      <c r="S556" s="42">
        <v>926.7452539205435</v>
      </c>
      <c r="T556" s="42">
        <v>769.5352539205435</v>
      </c>
      <c r="U556" s="42">
        <v>764.3752539205435</v>
      </c>
      <c r="V556" s="42">
        <v>774.2452539205435</v>
      </c>
      <c r="W556" s="42">
        <v>864.3352539205436</v>
      </c>
      <c r="X556" s="42">
        <v>874.1352539205435</v>
      </c>
      <c r="Y556" s="42">
        <v>778.3052539205436</v>
      </c>
    </row>
    <row r="557" spans="1:25" ht="15.75">
      <c r="A557" s="41">
        <f t="shared" si="14"/>
        <v>43138</v>
      </c>
      <c r="B557" s="42">
        <v>678.8352539205436</v>
      </c>
      <c r="C557" s="42">
        <v>693.2952539205435</v>
      </c>
      <c r="D557" s="42">
        <v>729.2452539205435</v>
      </c>
      <c r="E557" s="42">
        <v>752.4552539205436</v>
      </c>
      <c r="F557" s="42">
        <v>769.3352539205436</v>
      </c>
      <c r="G557" s="42">
        <v>754.8352539205436</v>
      </c>
      <c r="H557" s="42">
        <v>714.2052539205436</v>
      </c>
      <c r="I557" s="42">
        <v>973.7252539205435</v>
      </c>
      <c r="J557" s="42">
        <v>768.9052539205435</v>
      </c>
      <c r="K557" s="42">
        <v>769.2252539205435</v>
      </c>
      <c r="L557" s="42">
        <v>759.1252539205435</v>
      </c>
      <c r="M557" s="42">
        <v>794.1952539205436</v>
      </c>
      <c r="N557" s="42">
        <v>823.1152539205435</v>
      </c>
      <c r="O557" s="42">
        <v>821.4552539205436</v>
      </c>
      <c r="P557" s="42">
        <v>829.4652539205435</v>
      </c>
      <c r="Q557" s="42">
        <v>823.2552539205435</v>
      </c>
      <c r="R557" s="42">
        <v>748.4452539205436</v>
      </c>
      <c r="S557" s="42">
        <v>933.3652539205435</v>
      </c>
      <c r="T557" s="42">
        <v>944.5852539205436</v>
      </c>
      <c r="U557" s="42">
        <v>935.7152539205435</v>
      </c>
      <c r="V557" s="42">
        <v>1029.6752539205434</v>
      </c>
      <c r="W557" s="42">
        <v>1118.8352539205434</v>
      </c>
      <c r="X557" s="42">
        <v>815.4852539205435</v>
      </c>
      <c r="Y557" s="42">
        <v>789.3652539205435</v>
      </c>
    </row>
    <row r="558" spans="1:25" ht="15.75">
      <c r="A558" s="41">
        <f t="shared" si="14"/>
        <v>43139</v>
      </c>
      <c r="B558" s="42">
        <v>682.8152539205436</v>
      </c>
      <c r="C558" s="42">
        <v>694.2752539205435</v>
      </c>
      <c r="D558" s="42">
        <v>726.2552539205435</v>
      </c>
      <c r="E558" s="42">
        <v>748.6552539205435</v>
      </c>
      <c r="F558" s="42">
        <v>765.6952539205436</v>
      </c>
      <c r="G558" s="42">
        <v>760.2852539205435</v>
      </c>
      <c r="H558" s="42">
        <v>752.3352539205436</v>
      </c>
      <c r="I558" s="42">
        <v>904.0352539205435</v>
      </c>
      <c r="J558" s="42">
        <v>733.1352539205435</v>
      </c>
      <c r="K558" s="42">
        <v>753.9152539205435</v>
      </c>
      <c r="L558" s="42">
        <v>758.1352539205435</v>
      </c>
      <c r="M558" s="42">
        <v>796.8552539205435</v>
      </c>
      <c r="N558" s="42">
        <v>774.1252539205435</v>
      </c>
      <c r="O558" s="42">
        <v>783.1752539205435</v>
      </c>
      <c r="P558" s="42">
        <v>798.5752539205436</v>
      </c>
      <c r="Q558" s="42">
        <v>780.5852539205436</v>
      </c>
      <c r="R558" s="42">
        <v>791.6752539205435</v>
      </c>
      <c r="S558" s="42">
        <v>1142.5252539205435</v>
      </c>
      <c r="T558" s="42">
        <v>878.3852539205435</v>
      </c>
      <c r="U558" s="42">
        <v>868.1552539205435</v>
      </c>
      <c r="V558" s="42">
        <v>969.9352539205436</v>
      </c>
      <c r="W558" s="42">
        <v>1035.8652539205434</v>
      </c>
      <c r="X558" s="42">
        <v>919.5352539205435</v>
      </c>
      <c r="Y558" s="42">
        <v>826.6152539205435</v>
      </c>
    </row>
    <row r="559" spans="1:25" ht="15.75">
      <c r="A559" s="41">
        <f t="shared" si="14"/>
        <v>43140</v>
      </c>
      <c r="B559" s="42">
        <v>717.5152539205435</v>
      </c>
      <c r="C559" s="42">
        <v>722.4352539205436</v>
      </c>
      <c r="D559" s="42">
        <v>756.6152539205435</v>
      </c>
      <c r="E559" s="42">
        <v>777.4652539205435</v>
      </c>
      <c r="F559" s="42">
        <v>792.7352539205435</v>
      </c>
      <c r="G559" s="42">
        <v>775.4552539205436</v>
      </c>
      <c r="H559" s="42">
        <v>726.1852539205436</v>
      </c>
      <c r="I559" s="42">
        <v>869.4152539205435</v>
      </c>
      <c r="J559" s="42">
        <v>722.6952539205436</v>
      </c>
      <c r="K559" s="42">
        <v>756.6052539205435</v>
      </c>
      <c r="L559" s="42">
        <v>762.6452539205435</v>
      </c>
      <c r="M559" s="42">
        <v>773.4452539205436</v>
      </c>
      <c r="N559" s="42">
        <v>852.5752539205436</v>
      </c>
      <c r="O559" s="42">
        <v>892.2952539205435</v>
      </c>
      <c r="P559" s="42">
        <v>864.9452539205436</v>
      </c>
      <c r="Q559" s="42">
        <v>910.5552539205436</v>
      </c>
      <c r="R559" s="42">
        <v>1011.0352539205435</v>
      </c>
      <c r="S559" s="42">
        <v>1247.7952539205435</v>
      </c>
      <c r="T559" s="42">
        <v>931.5652539205436</v>
      </c>
      <c r="U559" s="42">
        <v>922.1952539205436</v>
      </c>
      <c r="V559" s="42">
        <v>905.5752539205436</v>
      </c>
      <c r="W559" s="42">
        <v>940.1452539205435</v>
      </c>
      <c r="X559" s="42">
        <v>925.0352539205435</v>
      </c>
      <c r="Y559" s="42">
        <v>813.5952539205435</v>
      </c>
    </row>
    <row r="560" spans="1:25" ht="15.75">
      <c r="A560" s="41">
        <f t="shared" si="14"/>
        <v>43141</v>
      </c>
      <c r="B560" s="42">
        <v>690.6352539205435</v>
      </c>
      <c r="C560" s="42">
        <v>712.6352539205435</v>
      </c>
      <c r="D560" s="42">
        <v>746.5452539205435</v>
      </c>
      <c r="E560" s="42">
        <v>769.6452539205435</v>
      </c>
      <c r="F560" s="42">
        <v>777.4452539205436</v>
      </c>
      <c r="G560" s="42">
        <v>759.0352539205435</v>
      </c>
      <c r="H560" s="42">
        <v>704.0252539205435</v>
      </c>
      <c r="I560" s="42">
        <v>811.9352539205436</v>
      </c>
      <c r="J560" s="42">
        <v>783.8652539205435</v>
      </c>
      <c r="K560" s="42">
        <v>769.0952539205435</v>
      </c>
      <c r="L560" s="42">
        <v>777.7352539205435</v>
      </c>
      <c r="M560" s="42">
        <v>762.1452539205435</v>
      </c>
      <c r="N560" s="42">
        <v>759.2552539205435</v>
      </c>
      <c r="O560" s="42">
        <v>756.0752539205436</v>
      </c>
      <c r="P560" s="42">
        <v>800.7652539205435</v>
      </c>
      <c r="Q560" s="42">
        <v>742.1352539205435</v>
      </c>
      <c r="R560" s="42">
        <v>843.1052539205435</v>
      </c>
      <c r="S560" s="42">
        <v>1146.3552539205434</v>
      </c>
      <c r="T560" s="42">
        <v>866.9852539205435</v>
      </c>
      <c r="U560" s="42">
        <v>875.0352539205435</v>
      </c>
      <c r="V560" s="42">
        <v>874.2052539205436</v>
      </c>
      <c r="W560" s="42">
        <v>1021.8952539205435</v>
      </c>
      <c r="X560" s="42">
        <v>1029.0552539205435</v>
      </c>
      <c r="Y560" s="42">
        <v>795.0652539205436</v>
      </c>
    </row>
    <row r="561" spans="1:25" ht="15.75">
      <c r="A561" s="41">
        <f t="shared" si="14"/>
        <v>43142</v>
      </c>
      <c r="B561" s="42">
        <v>714.5552539205436</v>
      </c>
      <c r="C561" s="42">
        <v>729.0152539205435</v>
      </c>
      <c r="D561" s="42">
        <v>762.3452539205435</v>
      </c>
      <c r="E561" s="42">
        <v>788.6752539205435</v>
      </c>
      <c r="F561" s="42">
        <v>803.4152539205435</v>
      </c>
      <c r="G561" s="42">
        <v>780.9852539205435</v>
      </c>
      <c r="H561" s="42">
        <v>712.1552539205435</v>
      </c>
      <c r="I561" s="42">
        <v>710.9652539205435</v>
      </c>
      <c r="J561" s="42">
        <v>745.5152539205435</v>
      </c>
      <c r="K561" s="42">
        <v>782.4252539205435</v>
      </c>
      <c r="L561" s="42">
        <v>825.5552539205436</v>
      </c>
      <c r="M561" s="42">
        <v>838.7252539205435</v>
      </c>
      <c r="N561" s="42">
        <v>864.8452539205435</v>
      </c>
      <c r="O561" s="42">
        <v>863.5152539205435</v>
      </c>
      <c r="P561" s="42">
        <v>798.3652539205435</v>
      </c>
      <c r="Q561" s="42">
        <v>810.6452539205435</v>
      </c>
      <c r="R561" s="42">
        <v>852.4352539205436</v>
      </c>
      <c r="S561" s="42">
        <v>1130.2452539205435</v>
      </c>
      <c r="T561" s="42">
        <v>1019.3052539205436</v>
      </c>
      <c r="U561" s="42">
        <v>876.7552539205435</v>
      </c>
      <c r="V561" s="42">
        <v>895.5052539205435</v>
      </c>
      <c r="W561" s="42">
        <v>1077.2952539205435</v>
      </c>
      <c r="X561" s="42">
        <v>992.0752539205436</v>
      </c>
      <c r="Y561" s="42">
        <v>798.3552539205435</v>
      </c>
    </row>
    <row r="562" spans="1:25" ht="15.75">
      <c r="A562" s="41">
        <f t="shared" si="14"/>
        <v>43143</v>
      </c>
      <c r="B562" s="42">
        <v>704.1852539205436</v>
      </c>
      <c r="C562" s="42">
        <v>725.0052539205435</v>
      </c>
      <c r="D562" s="42">
        <v>759.2652539205435</v>
      </c>
      <c r="E562" s="42">
        <v>784.9552539205436</v>
      </c>
      <c r="F562" s="42">
        <v>802.6652539205435</v>
      </c>
      <c r="G562" s="42">
        <v>780.6852539205436</v>
      </c>
      <c r="H562" s="42">
        <v>725.8552539205435</v>
      </c>
      <c r="I562" s="42">
        <v>869.4252539205435</v>
      </c>
      <c r="J562" s="42">
        <v>767.7052539205436</v>
      </c>
      <c r="K562" s="42">
        <v>819.4652539205435</v>
      </c>
      <c r="L562" s="42">
        <v>867.8652539205435</v>
      </c>
      <c r="M562" s="42">
        <v>857.9652539205435</v>
      </c>
      <c r="N562" s="42">
        <v>882.2852539205435</v>
      </c>
      <c r="O562" s="42">
        <v>854.6452539205435</v>
      </c>
      <c r="P562" s="42">
        <v>885.2952539205435</v>
      </c>
      <c r="Q562" s="42">
        <v>801.6252539205435</v>
      </c>
      <c r="R562" s="42">
        <v>847.9552539205436</v>
      </c>
      <c r="S562" s="42">
        <v>1127.0452539205435</v>
      </c>
      <c r="T562" s="42">
        <v>859.1452539205435</v>
      </c>
      <c r="U562" s="42">
        <v>854.5652539205436</v>
      </c>
      <c r="V562" s="42">
        <v>875.5252539205435</v>
      </c>
      <c r="W562" s="42">
        <v>970.9152539205435</v>
      </c>
      <c r="X562" s="42">
        <v>1004.2752539205435</v>
      </c>
      <c r="Y562" s="42">
        <v>867.5552539205436</v>
      </c>
    </row>
    <row r="563" spans="1:25" ht="15.75">
      <c r="A563" s="41">
        <f t="shared" si="14"/>
        <v>43144</v>
      </c>
      <c r="B563" s="42">
        <v>706.9552539205436</v>
      </c>
      <c r="C563" s="42">
        <v>732.4952539205435</v>
      </c>
      <c r="D563" s="42">
        <v>759.3252539205436</v>
      </c>
      <c r="E563" s="42">
        <v>786.7552539205435</v>
      </c>
      <c r="F563" s="42">
        <v>802.4852539205435</v>
      </c>
      <c r="G563" s="42">
        <v>784.3552539205435</v>
      </c>
      <c r="H563" s="42">
        <v>728.2952539205435</v>
      </c>
      <c r="I563" s="42">
        <v>871.2252539205435</v>
      </c>
      <c r="J563" s="42">
        <v>716.9352539205436</v>
      </c>
      <c r="K563" s="42">
        <v>767.9852539205435</v>
      </c>
      <c r="L563" s="42">
        <v>809.2152539205435</v>
      </c>
      <c r="M563" s="42">
        <v>803.4552539205436</v>
      </c>
      <c r="N563" s="42">
        <v>819.8452539205435</v>
      </c>
      <c r="O563" s="42">
        <v>809.1052539205435</v>
      </c>
      <c r="P563" s="42">
        <v>756.9952539205435</v>
      </c>
      <c r="Q563" s="42">
        <v>757.5052539205435</v>
      </c>
      <c r="R563" s="42">
        <v>788.5952539205435</v>
      </c>
      <c r="S563" s="42">
        <v>1001.1452539205435</v>
      </c>
      <c r="T563" s="42">
        <v>801.7052539205436</v>
      </c>
      <c r="U563" s="42">
        <v>795.3452539205435</v>
      </c>
      <c r="V563" s="42">
        <v>813.5152539205435</v>
      </c>
      <c r="W563" s="42">
        <v>907.8652539205435</v>
      </c>
      <c r="X563" s="42">
        <v>899.5352539205435</v>
      </c>
      <c r="Y563" s="42">
        <v>789.4252539205435</v>
      </c>
    </row>
    <row r="564" spans="1:25" ht="15.75">
      <c r="A564" s="41">
        <f t="shared" si="14"/>
        <v>43145</v>
      </c>
      <c r="B564" s="42">
        <v>675.9952539205435</v>
      </c>
      <c r="C564" s="42">
        <v>751.3152539205436</v>
      </c>
      <c r="D564" s="42">
        <v>774.8052539205436</v>
      </c>
      <c r="E564" s="42">
        <v>801.1852539205436</v>
      </c>
      <c r="F564" s="42">
        <v>813.3252539205436</v>
      </c>
      <c r="G564" s="42">
        <v>792.9552539205436</v>
      </c>
      <c r="H564" s="42">
        <v>702.7452539205435</v>
      </c>
      <c r="I564" s="42">
        <v>818.1352539205435</v>
      </c>
      <c r="J564" s="42">
        <v>706.0952539205435</v>
      </c>
      <c r="K564" s="42">
        <v>778.8352539205436</v>
      </c>
      <c r="L564" s="42">
        <v>762.8152539205436</v>
      </c>
      <c r="M564" s="42">
        <v>722.3852539205435</v>
      </c>
      <c r="N564" s="42">
        <v>766.5352539205435</v>
      </c>
      <c r="O564" s="42">
        <v>802.2852539205435</v>
      </c>
      <c r="P564" s="42">
        <v>772.4152539205435</v>
      </c>
      <c r="Q564" s="42">
        <v>775.0252539205435</v>
      </c>
      <c r="R564" s="42">
        <v>769.9052539205435</v>
      </c>
      <c r="S564" s="42">
        <v>930.6552539205435</v>
      </c>
      <c r="T564" s="42">
        <v>737.6452539205435</v>
      </c>
      <c r="U564" s="42">
        <v>761.1352539205435</v>
      </c>
      <c r="V564" s="42">
        <v>783.0952539205435</v>
      </c>
      <c r="W564" s="42">
        <v>913.4052539205435</v>
      </c>
      <c r="X564" s="42">
        <v>841.5952539205435</v>
      </c>
      <c r="Y564" s="42">
        <v>763.7052539205436</v>
      </c>
    </row>
    <row r="565" spans="1:25" ht="15.75">
      <c r="A565" s="41">
        <f t="shared" si="14"/>
        <v>43146</v>
      </c>
      <c r="B565" s="42">
        <v>655.6652539205435</v>
      </c>
      <c r="C565" s="42">
        <v>717.4352539205436</v>
      </c>
      <c r="D565" s="42">
        <v>767.4352539205436</v>
      </c>
      <c r="E565" s="42">
        <v>798.9152539205435</v>
      </c>
      <c r="F565" s="42">
        <v>813.7152539205435</v>
      </c>
      <c r="G565" s="42">
        <v>780.6952539205436</v>
      </c>
      <c r="H565" s="42">
        <v>651.4252539205435</v>
      </c>
      <c r="I565" s="42">
        <v>784.6152539205435</v>
      </c>
      <c r="J565" s="42">
        <v>699.7052539205436</v>
      </c>
      <c r="K565" s="42">
        <v>786.9252539205435</v>
      </c>
      <c r="L565" s="42">
        <v>819.7752539205435</v>
      </c>
      <c r="M565" s="42">
        <v>814.7352539205435</v>
      </c>
      <c r="N565" s="42">
        <v>851.1952539205436</v>
      </c>
      <c r="O565" s="42">
        <v>868.1252539205435</v>
      </c>
      <c r="P565" s="42">
        <v>807.7852539205435</v>
      </c>
      <c r="Q565" s="42">
        <v>811.2452539205435</v>
      </c>
      <c r="R565" s="42">
        <v>862.6152539205435</v>
      </c>
      <c r="S565" s="42">
        <v>920.0352539205435</v>
      </c>
      <c r="T565" s="42">
        <v>752.2352539205435</v>
      </c>
      <c r="U565" s="42">
        <v>737.4252539205435</v>
      </c>
      <c r="V565" s="42">
        <v>742.5952539205435</v>
      </c>
      <c r="W565" s="42">
        <v>900.8752539205435</v>
      </c>
      <c r="X565" s="42">
        <v>863.6452539205435</v>
      </c>
      <c r="Y565" s="42">
        <v>756.1152539205435</v>
      </c>
    </row>
    <row r="566" spans="1:25" ht="15.75">
      <c r="A566" s="41">
        <f t="shared" si="14"/>
        <v>43147</v>
      </c>
      <c r="B566" s="42">
        <v>700.0552539205436</v>
      </c>
      <c r="C566" s="42">
        <v>723.7352539205435</v>
      </c>
      <c r="D566" s="42">
        <v>773.0552539205436</v>
      </c>
      <c r="E566" s="42">
        <v>799.4452539205436</v>
      </c>
      <c r="F566" s="42">
        <v>820.6252539205435</v>
      </c>
      <c r="G566" s="42">
        <v>801.2352539205435</v>
      </c>
      <c r="H566" s="42">
        <v>704.4952539205435</v>
      </c>
      <c r="I566" s="42">
        <v>914.7652539205435</v>
      </c>
      <c r="J566" s="42">
        <v>714.6552539205435</v>
      </c>
      <c r="K566" s="42">
        <v>837.0252539205435</v>
      </c>
      <c r="L566" s="42">
        <v>873.0752539205436</v>
      </c>
      <c r="M566" s="42">
        <v>871.3252539205436</v>
      </c>
      <c r="N566" s="42">
        <v>916.3452539205435</v>
      </c>
      <c r="O566" s="42">
        <v>935.9052539205435</v>
      </c>
      <c r="P566" s="42">
        <v>861.4452539205436</v>
      </c>
      <c r="Q566" s="42">
        <v>875.6552539205435</v>
      </c>
      <c r="R566" s="42">
        <v>924.4352539205436</v>
      </c>
      <c r="S566" s="42">
        <v>1115.5952539205434</v>
      </c>
      <c r="T566" s="42">
        <v>791.2752539205435</v>
      </c>
      <c r="U566" s="42">
        <v>781.5052539205435</v>
      </c>
      <c r="V566" s="42">
        <v>785.1252539205435</v>
      </c>
      <c r="W566" s="42">
        <v>938.6552539205435</v>
      </c>
      <c r="X566" s="42">
        <v>991.9952539205435</v>
      </c>
      <c r="Y566" s="42">
        <v>770.7152539205435</v>
      </c>
    </row>
    <row r="567" spans="1:25" ht="15.75">
      <c r="A567" s="41">
        <f t="shared" si="14"/>
        <v>43148</v>
      </c>
      <c r="B567" s="42">
        <v>678.6652539205435</v>
      </c>
      <c r="C567" s="42">
        <v>708.0552539205436</v>
      </c>
      <c r="D567" s="42">
        <v>745.8652539205435</v>
      </c>
      <c r="E567" s="42">
        <v>774.3952539205435</v>
      </c>
      <c r="F567" s="42">
        <v>788.0452539205435</v>
      </c>
      <c r="G567" s="42">
        <v>791.3052539205436</v>
      </c>
      <c r="H567" s="42">
        <v>727.2352539205435</v>
      </c>
      <c r="I567" s="42">
        <v>787.8952539205435</v>
      </c>
      <c r="J567" s="42">
        <v>708.3252539205436</v>
      </c>
      <c r="K567" s="42">
        <v>742.6852539205436</v>
      </c>
      <c r="L567" s="42">
        <v>790.6552539205435</v>
      </c>
      <c r="M567" s="42">
        <v>802.7752539205435</v>
      </c>
      <c r="N567" s="42">
        <v>833.7052539205436</v>
      </c>
      <c r="O567" s="42">
        <v>828.8352539205436</v>
      </c>
      <c r="P567" s="42">
        <v>767.4952539205435</v>
      </c>
      <c r="Q567" s="42">
        <v>783.0252539205435</v>
      </c>
      <c r="R567" s="42">
        <v>824.4552539205436</v>
      </c>
      <c r="S567" s="42">
        <v>1108.1752539205434</v>
      </c>
      <c r="T567" s="42">
        <v>798.4752539205435</v>
      </c>
      <c r="U567" s="42">
        <v>792.5552539205436</v>
      </c>
      <c r="V567" s="42">
        <v>811.3752539205435</v>
      </c>
      <c r="W567" s="42">
        <v>918.7152539205435</v>
      </c>
      <c r="X567" s="42">
        <v>981.4952539205435</v>
      </c>
      <c r="Y567" s="42">
        <v>789.5452539205435</v>
      </c>
    </row>
    <row r="568" spans="1:25" ht="15.75">
      <c r="A568" s="41">
        <f t="shared" si="14"/>
        <v>43149</v>
      </c>
      <c r="B568" s="42">
        <v>733.0952539205435</v>
      </c>
      <c r="C568" s="42">
        <v>776.3352539205436</v>
      </c>
      <c r="D568" s="42">
        <v>802.9652539205435</v>
      </c>
      <c r="E568" s="42">
        <v>831.6152539205435</v>
      </c>
      <c r="F568" s="42">
        <v>854.8052539205436</v>
      </c>
      <c r="G568" s="42">
        <v>836.2052539205436</v>
      </c>
      <c r="H568" s="42">
        <v>772.9552539205436</v>
      </c>
      <c r="I568" s="42">
        <v>842.9152539205435</v>
      </c>
      <c r="J568" s="42">
        <v>790.9752539205435</v>
      </c>
      <c r="K568" s="42">
        <v>730.8852539205435</v>
      </c>
      <c r="L568" s="42">
        <v>810.4252539205435</v>
      </c>
      <c r="M568" s="42">
        <v>870.7552539205435</v>
      </c>
      <c r="N568" s="42">
        <v>895.6852539205436</v>
      </c>
      <c r="O568" s="42">
        <v>883.9152539205435</v>
      </c>
      <c r="P568" s="42">
        <v>851.1852539205436</v>
      </c>
      <c r="Q568" s="42">
        <v>863.0352539205435</v>
      </c>
      <c r="R568" s="42">
        <v>930.9652539205435</v>
      </c>
      <c r="S568" s="42">
        <v>1113.5552539205435</v>
      </c>
      <c r="T568" s="42">
        <v>912.0452539205435</v>
      </c>
      <c r="U568" s="42">
        <v>881.6052539205435</v>
      </c>
      <c r="V568" s="42">
        <v>791.2052539205436</v>
      </c>
      <c r="W568" s="42">
        <v>910.1552539205435</v>
      </c>
      <c r="X568" s="42">
        <v>1014.3852539205435</v>
      </c>
      <c r="Y568" s="42">
        <v>864.6852539205436</v>
      </c>
    </row>
    <row r="569" spans="1:25" ht="15.75">
      <c r="A569" s="41">
        <f t="shared" si="14"/>
        <v>43150</v>
      </c>
      <c r="B569" s="42">
        <v>722.4152539205435</v>
      </c>
      <c r="C569" s="42">
        <v>746.0352539205435</v>
      </c>
      <c r="D569" s="42">
        <v>789.6352539205435</v>
      </c>
      <c r="E569" s="42">
        <v>814.7352539205435</v>
      </c>
      <c r="F569" s="42">
        <v>826.3552539205435</v>
      </c>
      <c r="G569" s="42">
        <v>805.3752539205435</v>
      </c>
      <c r="H569" s="42">
        <v>707.1552539205435</v>
      </c>
      <c r="I569" s="42">
        <v>856.8952539205435</v>
      </c>
      <c r="J569" s="42">
        <v>753.6852539205436</v>
      </c>
      <c r="K569" s="42">
        <v>795.4952539205435</v>
      </c>
      <c r="L569" s="42">
        <v>814.1352539205435</v>
      </c>
      <c r="M569" s="42">
        <v>850.9352539205436</v>
      </c>
      <c r="N569" s="42">
        <v>904.9352539205436</v>
      </c>
      <c r="O569" s="42">
        <v>901.6552539205435</v>
      </c>
      <c r="P569" s="42">
        <v>859.6252539205435</v>
      </c>
      <c r="Q569" s="42">
        <v>913.7652539205435</v>
      </c>
      <c r="R569" s="42">
        <v>964.5452539205435</v>
      </c>
      <c r="S569" s="42">
        <v>1121.2952539205435</v>
      </c>
      <c r="T569" s="42">
        <v>797.8252539205436</v>
      </c>
      <c r="U569" s="42">
        <v>780.8352539205436</v>
      </c>
      <c r="V569" s="42">
        <v>777.1052539205435</v>
      </c>
      <c r="W569" s="42">
        <v>905.3152539205436</v>
      </c>
      <c r="X569" s="42">
        <v>891.8652539205435</v>
      </c>
      <c r="Y569" s="42">
        <v>790.3252539205436</v>
      </c>
    </row>
    <row r="570" spans="1:25" ht="15.75">
      <c r="A570" s="41">
        <f t="shared" si="14"/>
        <v>43151</v>
      </c>
      <c r="B570" s="42">
        <v>680.6252539205435</v>
      </c>
      <c r="C570" s="42">
        <v>743.9052539205435</v>
      </c>
      <c r="D570" s="42">
        <v>786.8252539205436</v>
      </c>
      <c r="E570" s="42">
        <v>812.2452539205435</v>
      </c>
      <c r="F570" s="42">
        <v>824.0452539205435</v>
      </c>
      <c r="G570" s="42">
        <v>802.3752539205435</v>
      </c>
      <c r="H570" s="42">
        <v>699.2452539205435</v>
      </c>
      <c r="I570" s="42">
        <v>855.2452539205435</v>
      </c>
      <c r="J570" s="42">
        <v>715.7652539205435</v>
      </c>
      <c r="K570" s="42">
        <v>800.4752539205435</v>
      </c>
      <c r="L570" s="42">
        <v>765.1052539205435</v>
      </c>
      <c r="M570" s="42">
        <v>856.0252539205435</v>
      </c>
      <c r="N570" s="42">
        <v>912.9552539205436</v>
      </c>
      <c r="O570" s="42">
        <v>908.5352539205435</v>
      </c>
      <c r="P570" s="42">
        <v>799.6052539205435</v>
      </c>
      <c r="Q570" s="42">
        <v>922.3952539205435</v>
      </c>
      <c r="R570" s="42">
        <v>884.2752539205435</v>
      </c>
      <c r="S570" s="42">
        <v>1146.6852539205433</v>
      </c>
      <c r="T570" s="42">
        <v>778.5952539205435</v>
      </c>
      <c r="U570" s="42">
        <v>777.0852539205436</v>
      </c>
      <c r="V570" s="42">
        <v>783.5852539205436</v>
      </c>
      <c r="W570" s="42">
        <v>907.1752539205435</v>
      </c>
      <c r="X570" s="42">
        <v>895.1752539205435</v>
      </c>
      <c r="Y570" s="42">
        <v>793.0752539205436</v>
      </c>
    </row>
    <row r="571" spans="1:25" ht="15.75">
      <c r="A571" s="41">
        <f t="shared" si="14"/>
        <v>43152</v>
      </c>
      <c r="B571" s="42">
        <v>668.5952539205435</v>
      </c>
      <c r="C571" s="42">
        <v>722.9052539205435</v>
      </c>
      <c r="D571" s="42">
        <v>763.5452539205435</v>
      </c>
      <c r="E571" s="42">
        <v>790.4652539205435</v>
      </c>
      <c r="F571" s="42">
        <v>805.6952539205436</v>
      </c>
      <c r="G571" s="42">
        <v>779.6052539205435</v>
      </c>
      <c r="H571" s="42">
        <v>706.1552539205435</v>
      </c>
      <c r="I571" s="42">
        <v>853.2452539205435</v>
      </c>
      <c r="J571" s="42">
        <v>725.3752539205435</v>
      </c>
      <c r="K571" s="42">
        <v>843.7452539205435</v>
      </c>
      <c r="L571" s="42">
        <v>831.2752539205435</v>
      </c>
      <c r="M571" s="42">
        <v>919.9452539205436</v>
      </c>
      <c r="N571" s="42">
        <v>810.4052539205435</v>
      </c>
      <c r="O571" s="42">
        <v>799.2752539205435</v>
      </c>
      <c r="P571" s="42">
        <v>794.3052539205436</v>
      </c>
      <c r="Q571" s="42">
        <v>749.6752539205435</v>
      </c>
      <c r="R571" s="42">
        <v>819.1052539205435</v>
      </c>
      <c r="S571" s="42">
        <v>1118.8252539205434</v>
      </c>
      <c r="T571" s="42">
        <v>777.5652539205436</v>
      </c>
      <c r="U571" s="42">
        <v>779.7052539205436</v>
      </c>
      <c r="V571" s="42">
        <v>798.6052539205435</v>
      </c>
      <c r="W571" s="42">
        <v>911.4452539205436</v>
      </c>
      <c r="X571" s="42">
        <v>990.4552539205436</v>
      </c>
      <c r="Y571" s="42">
        <v>843.6252539205435</v>
      </c>
    </row>
    <row r="572" spans="1:25" ht="15.75">
      <c r="A572" s="41">
        <f t="shared" si="14"/>
        <v>43153</v>
      </c>
      <c r="B572" s="42">
        <v>675.6552539205435</v>
      </c>
      <c r="C572" s="42">
        <v>738.3652539205435</v>
      </c>
      <c r="D572" s="42">
        <v>785.0352539205435</v>
      </c>
      <c r="E572" s="42">
        <v>813.2152539205435</v>
      </c>
      <c r="F572" s="42">
        <v>825.9052539205435</v>
      </c>
      <c r="G572" s="42">
        <v>800.6152539205435</v>
      </c>
      <c r="H572" s="42">
        <v>719.6052539205435</v>
      </c>
      <c r="I572" s="42">
        <v>814.0252539205435</v>
      </c>
      <c r="J572" s="42">
        <v>685.8052539205436</v>
      </c>
      <c r="K572" s="42">
        <v>790.4152539205435</v>
      </c>
      <c r="L572" s="42">
        <v>802.5452539205435</v>
      </c>
      <c r="M572" s="42">
        <v>868.9052539205435</v>
      </c>
      <c r="N572" s="42">
        <v>846.6052539205435</v>
      </c>
      <c r="O572" s="42">
        <v>827.7752539205435</v>
      </c>
      <c r="P572" s="42">
        <v>811.8552539205435</v>
      </c>
      <c r="Q572" s="42">
        <v>750.2852539205435</v>
      </c>
      <c r="R572" s="42">
        <v>786.5552539205436</v>
      </c>
      <c r="S572" s="42">
        <v>1078.2052539205433</v>
      </c>
      <c r="T572" s="42">
        <v>824.5352539205435</v>
      </c>
      <c r="U572" s="42">
        <v>824.5852539205436</v>
      </c>
      <c r="V572" s="42">
        <v>847.0452539205435</v>
      </c>
      <c r="W572" s="42">
        <v>979.6752539205435</v>
      </c>
      <c r="X572" s="42">
        <v>958.4052539205435</v>
      </c>
      <c r="Y572" s="42">
        <v>751.6852539205436</v>
      </c>
    </row>
    <row r="573" spans="1:25" ht="15.75">
      <c r="A573" s="41">
        <f t="shared" si="14"/>
        <v>43154</v>
      </c>
      <c r="B573" s="42">
        <v>690.6252539205435</v>
      </c>
      <c r="C573" s="42">
        <v>745.1052539205435</v>
      </c>
      <c r="D573" s="42">
        <v>777.2852539205435</v>
      </c>
      <c r="E573" s="42">
        <v>806.9852539205435</v>
      </c>
      <c r="F573" s="42">
        <v>819.7352539205435</v>
      </c>
      <c r="G573" s="42">
        <v>791.2652539205435</v>
      </c>
      <c r="H573" s="42">
        <v>746.3552539205435</v>
      </c>
      <c r="I573" s="42">
        <v>783.3852539205435</v>
      </c>
      <c r="J573" s="42">
        <v>739.8452539205435</v>
      </c>
      <c r="K573" s="42">
        <v>762.8752539205435</v>
      </c>
      <c r="L573" s="42">
        <v>847.1552539205435</v>
      </c>
      <c r="M573" s="42">
        <v>756.4952539205435</v>
      </c>
      <c r="N573" s="42">
        <v>738.2452539205435</v>
      </c>
      <c r="O573" s="42">
        <v>732.0952539205435</v>
      </c>
      <c r="P573" s="42">
        <v>724.3052539205436</v>
      </c>
      <c r="Q573" s="42">
        <v>763.5152539205435</v>
      </c>
      <c r="R573" s="42">
        <v>878.6352539205435</v>
      </c>
      <c r="S573" s="42">
        <v>1035.8652539205434</v>
      </c>
      <c r="T573" s="42">
        <v>798.8152539205436</v>
      </c>
      <c r="U573" s="42">
        <v>812.4252539205435</v>
      </c>
      <c r="V573" s="42">
        <v>836.7552539205435</v>
      </c>
      <c r="W573" s="42">
        <v>976.6952539205436</v>
      </c>
      <c r="X573" s="42">
        <v>941.1852539205436</v>
      </c>
      <c r="Y573" s="42">
        <v>819.1152539205435</v>
      </c>
    </row>
    <row r="574" spans="1:25" ht="15.75">
      <c r="A574" s="41">
        <f t="shared" si="14"/>
        <v>43155</v>
      </c>
      <c r="B574" s="42">
        <v>721.8052539205436</v>
      </c>
      <c r="C574" s="42">
        <v>771.5152539205435</v>
      </c>
      <c r="D574" s="42">
        <v>815.7252539205435</v>
      </c>
      <c r="E574" s="42">
        <v>848.0952539205435</v>
      </c>
      <c r="F574" s="42">
        <v>870.5452539205435</v>
      </c>
      <c r="G574" s="42">
        <v>850.3552539205435</v>
      </c>
      <c r="H574" s="42">
        <v>863.3452539205435</v>
      </c>
      <c r="I574" s="42">
        <v>858.5652539205436</v>
      </c>
      <c r="J574" s="42">
        <v>853.3352539205436</v>
      </c>
      <c r="K574" s="42">
        <v>760.4552539205436</v>
      </c>
      <c r="L574" s="42">
        <v>750.3652539205435</v>
      </c>
      <c r="M574" s="42">
        <v>718.6352539205435</v>
      </c>
      <c r="N574" s="42">
        <v>743.1252539205435</v>
      </c>
      <c r="O574" s="42">
        <v>765.8752539205435</v>
      </c>
      <c r="P574" s="42">
        <v>797.8752539205435</v>
      </c>
      <c r="Q574" s="42">
        <v>839.9852539205435</v>
      </c>
      <c r="R574" s="42">
        <v>886.3352539205436</v>
      </c>
      <c r="S574" s="42">
        <v>1018.6352539205435</v>
      </c>
      <c r="T574" s="42">
        <v>814.3352539205436</v>
      </c>
      <c r="U574" s="42">
        <v>815.7752539205435</v>
      </c>
      <c r="V574" s="42">
        <v>818.2352539205435</v>
      </c>
      <c r="W574" s="42">
        <v>950.2052539205436</v>
      </c>
      <c r="X574" s="42">
        <v>969.3652539205435</v>
      </c>
      <c r="Y574" s="42">
        <v>778.6352539205435</v>
      </c>
    </row>
    <row r="575" spans="1:25" ht="15.75">
      <c r="A575" s="41">
        <f t="shared" si="14"/>
        <v>43156</v>
      </c>
      <c r="B575" s="42">
        <v>692.6152539205435</v>
      </c>
      <c r="C575" s="42">
        <v>761.3352539205436</v>
      </c>
      <c r="D575" s="42">
        <v>804.8252539205436</v>
      </c>
      <c r="E575" s="42">
        <v>828.9252539205435</v>
      </c>
      <c r="F575" s="42">
        <v>851.9552539205436</v>
      </c>
      <c r="G575" s="42">
        <v>836.5252539205435</v>
      </c>
      <c r="H575" s="42">
        <v>799.8852539205435</v>
      </c>
      <c r="I575" s="42">
        <v>795.6752539205435</v>
      </c>
      <c r="J575" s="42">
        <v>829.4452539205436</v>
      </c>
      <c r="K575" s="42">
        <v>743.2452539205435</v>
      </c>
      <c r="L575" s="42">
        <v>785.9952539205435</v>
      </c>
      <c r="M575" s="42">
        <v>729.5752539205436</v>
      </c>
      <c r="N575" s="42">
        <v>726.2052539205436</v>
      </c>
      <c r="O575" s="42">
        <v>805.3352539205436</v>
      </c>
      <c r="P575" s="42">
        <v>818.7952539205435</v>
      </c>
      <c r="Q575" s="42">
        <v>857.6552539205435</v>
      </c>
      <c r="R575" s="42">
        <v>903.3352539205436</v>
      </c>
      <c r="S575" s="42">
        <v>1014.4152539205435</v>
      </c>
      <c r="T575" s="42">
        <v>815.9152539205435</v>
      </c>
      <c r="U575" s="42">
        <v>814.5252539205435</v>
      </c>
      <c r="V575" s="42">
        <v>821.3452539205435</v>
      </c>
      <c r="W575" s="42">
        <v>932.7852539205435</v>
      </c>
      <c r="X575" s="42">
        <v>976.4452539205436</v>
      </c>
      <c r="Y575" s="42">
        <v>785.6252539205435</v>
      </c>
    </row>
    <row r="576" spans="1:25" ht="15.75">
      <c r="A576" s="41">
        <f t="shared" si="14"/>
        <v>43157</v>
      </c>
      <c r="B576" s="42">
        <v>709.1752539205435</v>
      </c>
      <c r="C576" s="42">
        <v>752.9552539205436</v>
      </c>
      <c r="D576" s="42">
        <v>786.5352539205435</v>
      </c>
      <c r="E576" s="42">
        <v>818.2752539205435</v>
      </c>
      <c r="F576" s="42">
        <v>830.6852539205436</v>
      </c>
      <c r="G576" s="42">
        <v>798.6852539205436</v>
      </c>
      <c r="H576" s="42">
        <v>730.1752539205435</v>
      </c>
      <c r="I576" s="42">
        <v>879.6452539205435</v>
      </c>
      <c r="J576" s="42">
        <v>757.5452539205435</v>
      </c>
      <c r="K576" s="42">
        <v>824.8652539205435</v>
      </c>
      <c r="L576" s="42">
        <v>785.5052539205435</v>
      </c>
      <c r="M576" s="42">
        <v>784.0352539205435</v>
      </c>
      <c r="N576" s="42">
        <v>819.8052539205436</v>
      </c>
      <c r="O576" s="42">
        <v>793.6052539205435</v>
      </c>
      <c r="P576" s="42">
        <v>805.1952539205436</v>
      </c>
      <c r="Q576" s="42">
        <v>802.7852539205435</v>
      </c>
      <c r="R576" s="42">
        <v>789.3252539205436</v>
      </c>
      <c r="S576" s="42">
        <v>1026.7052539205436</v>
      </c>
      <c r="T576" s="42">
        <v>801.7552539205435</v>
      </c>
      <c r="U576" s="42">
        <v>804.0652539205436</v>
      </c>
      <c r="V576" s="42">
        <v>806.6752539205435</v>
      </c>
      <c r="W576" s="42">
        <v>927.7752539205435</v>
      </c>
      <c r="X576" s="42">
        <v>986.2452539205435</v>
      </c>
      <c r="Y576" s="42">
        <v>782.3152539205436</v>
      </c>
    </row>
    <row r="577" spans="1:25" ht="15.75">
      <c r="A577" s="41">
        <f t="shared" si="14"/>
        <v>43158</v>
      </c>
      <c r="B577" s="42">
        <v>692.1052539205435</v>
      </c>
      <c r="C577" s="42">
        <v>740.5852539205436</v>
      </c>
      <c r="D577" s="42">
        <v>786.2052539205436</v>
      </c>
      <c r="E577" s="42">
        <v>818.5152539205435</v>
      </c>
      <c r="F577" s="42">
        <v>833.0652539205436</v>
      </c>
      <c r="G577" s="42">
        <v>795.7352539205435</v>
      </c>
      <c r="H577" s="42">
        <v>732.0652539205436</v>
      </c>
      <c r="I577" s="42">
        <v>828.7852539205435</v>
      </c>
      <c r="J577" s="42">
        <v>705.9752539205435</v>
      </c>
      <c r="K577" s="42">
        <v>707.1252539205435</v>
      </c>
      <c r="L577" s="42">
        <v>722.5652539205436</v>
      </c>
      <c r="M577" s="42">
        <v>721.1952539205436</v>
      </c>
      <c r="N577" s="42">
        <v>712.5952539205435</v>
      </c>
      <c r="O577" s="42">
        <v>770.7552539205435</v>
      </c>
      <c r="P577" s="42">
        <v>744.2552539205435</v>
      </c>
      <c r="Q577" s="42">
        <v>757.8652539205435</v>
      </c>
      <c r="R577" s="42">
        <v>797.5252539205435</v>
      </c>
      <c r="S577" s="42">
        <v>930.8852539205435</v>
      </c>
      <c r="T577" s="42">
        <v>769.8452539205435</v>
      </c>
      <c r="U577" s="42">
        <v>764.3852539205435</v>
      </c>
      <c r="V577" s="42">
        <v>771.8152539205436</v>
      </c>
      <c r="W577" s="42">
        <v>891.9952539205435</v>
      </c>
      <c r="X577" s="42">
        <v>900.4052539205435</v>
      </c>
      <c r="Y577" s="42">
        <v>781.3852539205435</v>
      </c>
    </row>
    <row r="578" spans="1:25" ht="15.75">
      <c r="A578" s="41">
        <f t="shared" si="14"/>
        <v>43159</v>
      </c>
      <c r="B578" s="42">
        <v>705.7352539205435</v>
      </c>
      <c r="C578" s="42">
        <v>772.5952539205435</v>
      </c>
      <c r="D578" s="42">
        <v>829.3852539205435</v>
      </c>
      <c r="E578" s="42">
        <v>860.8852539205435</v>
      </c>
      <c r="F578" s="42">
        <v>872.1952539205436</v>
      </c>
      <c r="G578" s="42">
        <v>838.4052539205435</v>
      </c>
      <c r="H578" s="42">
        <v>787.4152539205435</v>
      </c>
      <c r="I578" s="42">
        <v>739.6252539205435</v>
      </c>
      <c r="J578" s="42">
        <v>787.3252539205436</v>
      </c>
      <c r="K578" s="42">
        <v>745.5252539205435</v>
      </c>
      <c r="L578" s="42">
        <v>745.1552539205435</v>
      </c>
      <c r="M578" s="42">
        <v>740.3852539205435</v>
      </c>
      <c r="N578" s="42">
        <v>747.8052539205436</v>
      </c>
      <c r="O578" s="42">
        <v>737.5752539205436</v>
      </c>
      <c r="P578" s="42">
        <v>727.4452539205436</v>
      </c>
      <c r="Q578" s="42">
        <v>742.6652539205435</v>
      </c>
      <c r="R578" s="42">
        <v>796.9152539205435</v>
      </c>
      <c r="S578" s="42">
        <v>902.5252539205435</v>
      </c>
      <c r="T578" s="42">
        <v>805.5652539205436</v>
      </c>
      <c r="U578" s="42">
        <v>815.4652539205435</v>
      </c>
      <c r="V578" s="42">
        <v>839.6852539205436</v>
      </c>
      <c r="W578" s="42">
        <v>935.0552539205436</v>
      </c>
      <c r="X578" s="42">
        <v>836.5152539205435</v>
      </c>
      <c r="Y578" s="42">
        <v>735.9052539205435</v>
      </c>
    </row>
    <row r="579" spans="1:25" ht="15.75" customHeight="1">
      <c r="A579" s="41"/>
      <c r="B579" s="42"/>
      <c r="C579" s="42"/>
      <c r="D579" s="42"/>
      <c r="E579" s="42"/>
      <c r="F579" s="42"/>
      <c r="G579" s="42"/>
      <c r="H579" s="42"/>
      <c r="I579" s="42"/>
      <c r="J579" s="42"/>
      <c r="K579" s="42"/>
      <c r="L579" s="42"/>
      <c r="M579" s="42"/>
      <c r="N579" s="42"/>
      <c r="O579" s="42"/>
      <c r="P579" s="42"/>
      <c r="Q579" s="42"/>
      <c r="R579" s="42"/>
      <c r="S579" s="42"/>
      <c r="T579" s="42"/>
      <c r="U579" s="42"/>
      <c r="V579" s="42"/>
      <c r="W579" s="42"/>
      <c r="X579" s="42"/>
      <c r="Y579" s="42"/>
    </row>
    <row r="580" spans="1:25" ht="15.75">
      <c r="A580" s="41"/>
      <c r="B580" s="42"/>
      <c r="C580" s="42"/>
      <c r="D580" s="42"/>
      <c r="E580" s="42"/>
      <c r="F580" s="42"/>
      <c r="G580" s="42"/>
      <c r="H580" s="42"/>
      <c r="I580" s="42"/>
      <c r="J580" s="42"/>
      <c r="K580" s="42"/>
      <c r="L580" s="42"/>
      <c r="M580" s="42"/>
      <c r="N580" s="42"/>
      <c r="O580" s="42"/>
      <c r="P580" s="42"/>
      <c r="Q580" s="42"/>
      <c r="R580" s="42"/>
      <c r="S580" s="42"/>
      <c r="T580" s="42"/>
      <c r="U580" s="42"/>
      <c r="V580" s="42"/>
      <c r="W580" s="42"/>
      <c r="X580" s="42"/>
      <c r="Y580" s="42"/>
    </row>
    <row r="581" spans="1:25" ht="15.75">
      <c r="A581" s="41"/>
      <c r="B581" s="42"/>
      <c r="C581" s="42"/>
      <c r="D581" s="42"/>
      <c r="E581" s="42"/>
      <c r="F581" s="42"/>
      <c r="G581" s="42"/>
      <c r="H581" s="42"/>
      <c r="I581" s="42"/>
      <c r="J581" s="42"/>
      <c r="K581" s="42"/>
      <c r="L581" s="42"/>
      <c r="M581" s="42"/>
      <c r="N581" s="42"/>
      <c r="O581" s="42"/>
      <c r="P581" s="42"/>
      <c r="Q581" s="42"/>
      <c r="R581" s="42"/>
      <c r="S581" s="42"/>
      <c r="T581" s="42"/>
      <c r="U581" s="42"/>
      <c r="V581" s="42"/>
      <c r="W581" s="42"/>
      <c r="X581" s="42"/>
      <c r="Y581" s="42"/>
    </row>
    <row r="582" spans="1:25" ht="18.75">
      <c r="A582" s="37" t="s">
        <v>78</v>
      </c>
      <c r="B582" s="38"/>
      <c r="C582" s="40" t="s">
        <v>110</v>
      </c>
      <c r="D582" s="38"/>
      <c r="E582" s="38"/>
      <c r="F582" s="38"/>
      <c r="G582" s="38"/>
      <c r="H582" s="38"/>
      <c r="I582" s="38"/>
      <c r="J582" s="38"/>
      <c r="K582" s="38"/>
      <c r="L582" s="38"/>
      <c r="M582" s="38"/>
      <c r="N582" s="38"/>
      <c r="O582" s="38"/>
      <c r="P582" s="38"/>
      <c r="Q582" s="38"/>
      <c r="R582" s="38"/>
      <c r="S582" s="38"/>
      <c r="T582" s="38"/>
      <c r="U582" s="38"/>
      <c r="V582" s="38"/>
      <c r="W582" s="38"/>
      <c r="X582" s="38"/>
      <c r="Y582" s="38"/>
    </row>
    <row r="583" spans="1:25" ht="18.75">
      <c r="A583" s="37" t="s">
        <v>80</v>
      </c>
      <c r="B583" s="38"/>
      <c r="C583" s="38"/>
      <c r="D583" s="38"/>
      <c r="E583" s="38"/>
      <c r="F583" s="38"/>
      <c r="G583" s="40" t="str">
        <f>G546</f>
        <v>не менее 10 мВт</v>
      </c>
      <c r="H583" s="38"/>
      <c r="I583" s="38"/>
      <c r="J583" s="38"/>
      <c r="K583" s="38"/>
      <c r="L583" s="38"/>
      <c r="M583" s="38"/>
      <c r="N583" s="38"/>
      <c r="O583" s="38"/>
      <c r="P583" s="38"/>
      <c r="Q583" s="38"/>
      <c r="R583" s="38"/>
      <c r="S583" s="38"/>
      <c r="T583" s="38"/>
      <c r="U583" s="38"/>
      <c r="V583" s="38"/>
      <c r="W583" s="38"/>
      <c r="X583" s="38"/>
      <c r="Y583" s="38"/>
    </row>
    <row r="584" spans="1:25" ht="15.75">
      <c r="A584" s="89" t="s">
        <v>82</v>
      </c>
      <c r="B584" s="92" t="s">
        <v>83</v>
      </c>
      <c r="C584" s="93"/>
      <c r="D584" s="93"/>
      <c r="E584" s="93"/>
      <c r="F584" s="93"/>
      <c r="G584" s="93"/>
      <c r="H584" s="93"/>
      <c r="I584" s="93"/>
      <c r="J584" s="93"/>
      <c r="K584" s="93"/>
      <c r="L584" s="93"/>
      <c r="M584" s="93"/>
      <c r="N584" s="93"/>
      <c r="O584" s="93"/>
      <c r="P584" s="93"/>
      <c r="Q584" s="93"/>
      <c r="R584" s="93"/>
      <c r="S584" s="93"/>
      <c r="T584" s="93"/>
      <c r="U584" s="93"/>
      <c r="V584" s="93"/>
      <c r="W584" s="93"/>
      <c r="X584" s="93"/>
      <c r="Y584" s="94"/>
    </row>
    <row r="585" spans="1:25" ht="15.75">
      <c r="A585" s="90"/>
      <c r="B585" s="95"/>
      <c r="C585" s="96"/>
      <c r="D585" s="96"/>
      <c r="E585" s="96"/>
      <c r="F585" s="96"/>
      <c r="G585" s="96"/>
      <c r="H585" s="96"/>
      <c r="I585" s="96"/>
      <c r="J585" s="96"/>
      <c r="K585" s="96"/>
      <c r="L585" s="96"/>
      <c r="M585" s="96"/>
      <c r="N585" s="96"/>
      <c r="O585" s="96"/>
      <c r="P585" s="96"/>
      <c r="Q585" s="96"/>
      <c r="R585" s="96"/>
      <c r="S585" s="96"/>
      <c r="T585" s="96"/>
      <c r="U585" s="96"/>
      <c r="V585" s="96"/>
      <c r="W585" s="96"/>
      <c r="X585" s="96"/>
      <c r="Y585" s="97"/>
    </row>
    <row r="586" spans="1:25" ht="15.75" customHeight="1">
      <c r="A586" s="90"/>
      <c r="B586" s="98" t="s">
        <v>84</v>
      </c>
      <c r="C586" s="98" t="s">
        <v>85</v>
      </c>
      <c r="D586" s="98" t="s">
        <v>86</v>
      </c>
      <c r="E586" s="98" t="s">
        <v>87</v>
      </c>
      <c r="F586" s="98" t="s">
        <v>88</v>
      </c>
      <c r="G586" s="98" t="s">
        <v>89</v>
      </c>
      <c r="H586" s="98" t="s">
        <v>90</v>
      </c>
      <c r="I586" s="98" t="s">
        <v>91</v>
      </c>
      <c r="J586" s="98" t="s">
        <v>92</v>
      </c>
      <c r="K586" s="98" t="s">
        <v>93</v>
      </c>
      <c r="L586" s="98" t="s">
        <v>94</v>
      </c>
      <c r="M586" s="98" t="s">
        <v>95</v>
      </c>
      <c r="N586" s="98" t="s">
        <v>96</v>
      </c>
      <c r="O586" s="98" t="s">
        <v>97</v>
      </c>
      <c r="P586" s="98" t="s">
        <v>98</v>
      </c>
      <c r="Q586" s="98" t="s">
        <v>99</v>
      </c>
      <c r="R586" s="98" t="s">
        <v>100</v>
      </c>
      <c r="S586" s="98" t="s">
        <v>101</v>
      </c>
      <c r="T586" s="98" t="s">
        <v>102</v>
      </c>
      <c r="U586" s="98" t="s">
        <v>103</v>
      </c>
      <c r="V586" s="98" t="s">
        <v>104</v>
      </c>
      <c r="W586" s="98" t="s">
        <v>105</v>
      </c>
      <c r="X586" s="98" t="s">
        <v>106</v>
      </c>
      <c r="Y586" s="98" t="s">
        <v>107</v>
      </c>
    </row>
    <row r="587" spans="1:25" ht="15.75">
      <c r="A587" s="91"/>
      <c r="B587" s="99"/>
      <c r="C587" s="99"/>
      <c r="D587" s="99"/>
      <c r="E587" s="99"/>
      <c r="F587" s="99"/>
      <c r="G587" s="99"/>
      <c r="H587" s="99"/>
      <c r="I587" s="99"/>
      <c r="J587" s="99"/>
      <c r="K587" s="99"/>
      <c r="L587" s="99"/>
      <c r="M587" s="99"/>
      <c r="N587" s="99"/>
      <c r="O587" s="99"/>
      <c r="P587" s="99"/>
      <c r="Q587" s="99"/>
      <c r="R587" s="99"/>
      <c r="S587" s="99"/>
      <c r="T587" s="99"/>
      <c r="U587" s="99"/>
      <c r="V587" s="99"/>
      <c r="W587" s="99"/>
      <c r="X587" s="99"/>
      <c r="Y587" s="99"/>
    </row>
    <row r="588" spans="1:25" ht="15.75">
      <c r="A588" s="41">
        <f>A551</f>
        <v>43132</v>
      </c>
      <c r="B588" s="42">
        <v>741.3755839205436</v>
      </c>
      <c r="C588" s="42">
        <v>694.3055839205435</v>
      </c>
      <c r="D588" s="42">
        <v>702.5455839205435</v>
      </c>
      <c r="E588" s="42">
        <v>725.7655839205436</v>
      </c>
      <c r="F588" s="42">
        <v>738.0455839205435</v>
      </c>
      <c r="G588" s="42">
        <v>729.7055839205435</v>
      </c>
      <c r="H588" s="42">
        <v>769.1155839205436</v>
      </c>
      <c r="I588" s="42">
        <v>1012.1055839205436</v>
      </c>
      <c r="J588" s="42">
        <v>828.8155839205435</v>
      </c>
      <c r="K588" s="42">
        <v>769.2855839205436</v>
      </c>
      <c r="L588" s="42">
        <v>842.2155839205435</v>
      </c>
      <c r="M588" s="42">
        <v>696.7155839205435</v>
      </c>
      <c r="N588" s="42">
        <v>721.7955839205435</v>
      </c>
      <c r="O588" s="42">
        <v>694.0855839205435</v>
      </c>
      <c r="P588" s="42">
        <v>722.1155839205436</v>
      </c>
      <c r="Q588" s="42">
        <v>747.4555839205435</v>
      </c>
      <c r="R588" s="42">
        <v>877.6055839205436</v>
      </c>
      <c r="S588" s="42">
        <v>1810.7755839205433</v>
      </c>
      <c r="T588" s="42">
        <v>1168.9455839205434</v>
      </c>
      <c r="U588" s="42">
        <v>1189.6255839205435</v>
      </c>
      <c r="V588" s="42">
        <v>813.5955839205436</v>
      </c>
      <c r="W588" s="42">
        <v>772.0655839205435</v>
      </c>
      <c r="X588" s="42">
        <v>956.4255839205435</v>
      </c>
      <c r="Y588" s="42">
        <v>828.1955839205435</v>
      </c>
    </row>
    <row r="589" spans="1:25" ht="15.75">
      <c r="A589" s="41">
        <f>A588+1</f>
        <v>43133</v>
      </c>
      <c r="B589" s="42">
        <v>683.8655839205436</v>
      </c>
      <c r="C589" s="42">
        <v>686.6755839205435</v>
      </c>
      <c r="D589" s="42">
        <v>721.5655839205435</v>
      </c>
      <c r="E589" s="42">
        <v>745.0255839205436</v>
      </c>
      <c r="F589" s="42">
        <v>758.2255839205436</v>
      </c>
      <c r="G589" s="42">
        <v>747.1555839205436</v>
      </c>
      <c r="H589" s="42">
        <v>743.5955839205436</v>
      </c>
      <c r="I589" s="42">
        <v>890.6955839205435</v>
      </c>
      <c r="J589" s="42">
        <v>782.0055839205436</v>
      </c>
      <c r="K589" s="42">
        <v>1059.2855839205436</v>
      </c>
      <c r="L589" s="42">
        <v>908.9755839205436</v>
      </c>
      <c r="M589" s="42">
        <v>808.9155839205436</v>
      </c>
      <c r="N589" s="42">
        <v>724.0255839205436</v>
      </c>
      <c r="O589" s="42">
        <v>715.0255839205436</v>
      </c>
      <c r="P589" s="42">
        <v>736.7155839205435</v>
      </c>
      <c r="Q589" s="42">
        <v>737.4155839205436</v>
      </c>
      <c r="R589" s="42">
        <v>877.9555839205435</v>
      </c>
      <c r="S589" s="42">
        <v>1632.6555839205434</v>
      </c>
      <c r="T589" s="42">
        <v>969.1755839205435</v>
      </c>
      <c r="U589" s="42">
        <v>759.1155839205436</v>
      </c>
      <c r="V589" s="42">
        <v>750.2355839205436</v>
      </c>
      <c r="W589" s="42">
        <v>878.2555839205436</v>
      </c>
      <c r="X589" s="42">
        <v>904.0155839205436</v>
      </c>
      <c r="Y589" s="42">
        <v>788.5555839205435</v>
      </c>
    </row>
    <row r="590" spans="1:25" ht="15.75">
      <c r="A590" s="41">
        <f aca="true" t="shared" si="15" ref="A590:A618">A589+1</f>
        <v>43134</v>
      </c>
      <c r="B590" s="42">
        <v>681.7955839205435</v>
      </c>
      <c r="C590" s="42">
        <v>714.1855839205435</v>
      </c>
      <c r="D590" s="42">
        <v>738.2055839205435</v>
      </c>
      <c r="E590" s="42">
        <v>761.2955839205435</v>
      </c>
      <c r="F590" s="42">
        <v>772.3755839205436</v>
      </c>
      <c r="G590" s="42">
        <v>745.3255839205435</v>
      </c>
      <c r="H590" s="42">
        <v>732.2555839205436</v>
      </c>
      <c r="I590" s="42">
        <v>867.7655839205436</v>
      </c>
      <c r="J590" s="42">
        <v>697.9755839205436</v>
      </c>
      <c r="K590" s="42">
        <v>739.9155839205436</v>
      </c>
      <c r="L590" s="42">
        <v>730.0655839205435</v>
      </c>
      <c r="M590" s="42">
        <v>763.5755839205435</v>
      </c>
      <c r="N590" s="42">
        <v>882.2255839205436</v>
      </c>
      <c r="O590" s="42">
        <v>892.6755839205435</v>
      </c>
      <c r="P590" s="42">
        <v>884.3655839205436</v>
      </c>
      <c r="Q590" s="42">
        <v>905.3255839205435</v>
      </c>
      <c r="R590" s="42">
        <v>956.5355839205436</v>
      </c>
      <c r="S590" s="42">
        <v>1134.3755839205435</v>
      </c>
      <c r="T590" s="42">
        <v>785.6955839205435</v>
      </c>
      <c r="U590" s="42">
        <v>782.9655839205435</v>
      </c>
      <c r="V590" s="42">
        <v>780.5355839205436</v>
      </c>
      <c r="W590" s="42">
        <v>910.7155839205435</v>
      </c>
      <c r="X590" s="42">
        <v>904.0155839205436</v>
      </c>
      <c r="Y590" s="42">
        <v>792.2555839205436</v>
      </c>
    </row>
    <row r="591" spans="1:25" ht="15.75">
      <c r="A591" s="41">
        <f t="shared" si="15"/>
        <v>43135</v>
      </c>
      <c r="B591" s="42">
        <v>702.5455839205435</v>
      </c>
      <c r="C591" s="42">
        <v>700.8855839205436</v>
      </c>
      <c r="D591" s="42">
        <v>734.2055839205435</v>
      </c>
      <c r="E591" s="42">
        <v>758.6455839205436</v>
      </c>
      <c r="F591" s="42">
        <v>774.0255839205436</v>
      </c>
      <c r="G591" s="42">
        <v>782.9455839205435</v>
      </c>
      <c r="H591" s="42">
        <v>744.2955839205435</v>
      </c>
      <c r="I591" s="42">
        <v>714.4955839205436</v>
      </c>
      <c r="J591" s="42">
        <v>714.2155839205435</v>
      </c>
      <c r="K591" s="42">
        <v>712.4055839205436</v>
      </c>
      <c r="L591" s="42">
        <v>703.1055839205436</v>
      </c>
      <c r="M591" s="42">
        <v>719.9555839205435</v>
      </c>
      <c r="N591" s="42">
        <v>714.3755839205436</v>
      </c>
      <c r="O591" s="42">
        <v>716.5355839205436</v>
      </c>
      <c r="P591" s="42">
        <v>729.3055839205435</v>
      </c>
      <c r="Q591" s="42">
        <v>715.3855839205436</v>
      </c>
      <c r="R591" s="42">
        <v>780.1955839205435</v>
      </c>
      <c r="S591" s="42">
        <v>1054.9855839205434</v>
      </c>
      <c r="T591" s="42">
        <v>792.1655839205436</v>
      </c>
      <c r="U591" s="42">
        <v>791.5855839205435</v>
      </c>
      <c r="V591" s="42">
        <v>819.6555839205436</v>
      </c>
      <c r="W591" s="42">
        <v>897.3355839205435</v>
      </c>
      <c r="X591" s="42">
        <v>983.9555839205435</v>
      </c>
      <c r="Y591" s="42">
        <v>864.9155839205436</v>
      </c>
    </row>
    <row r="592" spans="1:25" ht="15.75">
      <c r="A592" s="41">
        <f t="shared" si="15"/>
        <v>43136</v>
      </c>
      <c r="B592" s="42">
        <v>689.0055839205436</v>
      </c>
      <c r="C592" s="42">
        <v>716.7755839205436</v>
      </c>
      <c r="D592" s="42">
        <v>751.2555839205436</v>
      </c>
      <c r="E592" s="42">
        <v>776.9955839205436</v>
      </c>
      <c r="F592" s="42">
        <v>794.1155839205436</v>
      </c>
      <c r="G592" s="42">
        <v>775.4055839205436</v>
      </c>
      <c r="H592" s="42">
        <v>712.4755839205436</v>
      </c>
      <c r="I592" s="42">
        <v>779.3555839205436</v>
      </c>
      <c r="J592" s="42">
        <v>717.5755839205435</v>
      </c>
      <c r="K592" s="42">
        <v>715.8555839205436</v>
      </c>
      <c r="L592" s="42">
        <v>720.1055839205436</v>
      </c>
      <c r="M592" s="42">
        <v>746.1355839205436</v>
      </c>
      <c r="N592" s="42">
        <v>718.4955839205436</v>
      </c>
      <c r="O592" s="42">
        <v>725.4955839205436</v>
      </c>
      <c r="P592" s="42">
        <v>753.1355839205436</v>
      </c>
      <c r="Q592" s="42">
        <v>724.0255839205436</v>
      </c>
      <c r="R592" s="42">
        <v>695.9755839205436</v>
      </c>
      <c r="S592" s="42">
        <v>900.7055839205435</v>
      </c>
      <c r="T592" s="42">
        <v>779.7455839205436</v>
      </c>
      <c r="U592" s="42">
        <v>785.0755839205435</v>
      </c>
      <c r="V592" s="42">
        <v>791.7055839205435</v>
      </c>
      <c r="W592" s="42">
        <v>910.5855839205435</v>
      </c>
      <c r="X592" s="42">
        <v>857.2055839205435</v>
      </c>
      <c r="Y592" s="42">
        <v>770.8355839205435</v>
      </c>
    </row>
    <row r="593" spans="1:25" ht="15.75">
      <c r="A593" s="41">
        <f t="shared" si="15"/>
        <v>43137</v>
      </c>
      <c r="B593" s="42">
        <v>686.9055839205436</v>
      </c>
      <c r="C593" s="42">
        <v>700.0155839205436</v>
      </c>
      <c r="D593" s="42">
        <v>735.5755839205435</v>
      </c>
      <c r="E593" s="42">
        <v>759.1455839205436</v>
      </c>
      <c r="F593" s="42">
        <v>768.2555839205436</v>
      </c>
      <c r="G593" s="42">
        <v>757.3255839205435</v>
      </c>
      <c r="H593" s="42">
        <v>685.4855839205436</v>
      </c>
      <c r="I593" s="42">
        <v>816.6155839205436</v>
      </c>
      <c r="J593" s="42">
        <v>696.7755839205436</v>
      </c>
      <c r="K593" s="42">
        <v>689.4555839205435</v>
      </c>
      <c r="L593" s="42">
        <v>701.8555839205436</v>
      </c>
      <c r="M593" s="42">
        <v>725.5955839205436</v>
      </c>
      <c r="N593" s="42">
        <v>711.3255839205435</v>
      </c>
      <c r="O593" s="42">
        <v>713.8355839205435</v>
      </c>
      <c r="P593" s="42">
        <v>731.3455839205436</v>
      </c>
      <c r="Q593" s="42">
        <v>714.2455839205436</v>
      </c>
      <c r="R593" s="42">
        <v>720.1155839205436</v>
      </c>
      <c r="S593" s="42">
        <v>927.0355839205436</v>
      </c>
      <c r="T593" s="42">
        <v>769.8255839205435</v>
      </c>
      <c r="U593" s="42">
        <v>764.6655839205436</v>
      </c>
      <c r="V593" s="42">
        <v>774.5355839205436</v>
      </c>
      <c r="W593" s="42">
        <v>864.6255839205436</v>
      </c>
      <c r="X593" s="42">
        <v>874.4255839205435</v>
      </c>
      <c r="Y593" s="42">
        <v>778.5955839205436</v>
      </c>
    </row>
    <row r="594" spans="1:25" ht="15.75">
      <c r="A594" s="41">
        <f t="shared" si="15"/>
        <v>43138</v>
      </c>
      <c r="B594" s="42">
        <v>679.1255839205436</v>
      </c>
      <c r="C594" s="42">
        <v>693.5855839205435</v>
      </c>
      <c r="D594" s="42">
        <v>729.5355839205436</v>
      </c>
      <c r="E594" s="42">
        <v>752.7455839205436</v>
      </c>
      <c r="F594" s="42">
        <v>769.6255839205436</v>
      </c>
      <c r="G594" s="42">
        <v>755.1255839205436</v>
      </c>
      <c r="H594" s="42">
        <v>714.4955839205436</v>
      </c>
      <c r="I594" s="42">
        <v>974.0155839205436</v>
      </c>
      <c r="J594" s="42">
        <v>769.1955839205435</v>
      </c>
      <c r="K594" s="42">
        <v>769.5155839205436</v>
      </c>
      <c r="L594" s="42">
        <v>759.4155839205436</v>
      </c>
      <c r="M594" s="42">
        <v>794.4855839205436</v>
      </c>
      <c r="N594" s="42">
        <v>823.4055839205436</v>
      </c>
      <c r="O594" s="42">
        <v>821.7455839205436</v>
      </c>
      <c r="P594" s="42">
        <v>829.7555839205436</v>
      </c>
      <c r="Q594" s="42">
        <v>823.5455839205435</v>
      </c>
      <c r="R594" s="42">
        <v>748.7355839205436</v>
      </c>
      <c r="S594" s="42">
        <v>933.6555839205436</v>
      </c>
      <c r="T594" s="42">
        <v>944.8755839205436</v>
      </c>
      <c r="U594" s="42">
        <v>936.0055839205436</v>
      </c>
      <c r="V594" s="42">
        <v>1029.9655839205434</v>
      </c>
      <c r="W594" s="42">
        <v>1119.1255839205435</v>
      </c>
      <c r="X594" s="42">
        <v>815.7755839205436</v>
      </c>
      <c r="Y594" s="42">
        <v>789.6555839205436</v>
      </c>
    </row>
    <row r="595" spans="1:25" ht="15.75">
      <c r="A595" s="41">
        <f t="shared" si="15"/>
        <v>43139</v>
      </c>
      <c r="B595" s="42">
        <v>683.1055839205436</v>
      </c>
      <c r="C595" s="42">
        <v>694.5655839205435</v>
      </c>
      <c r="D595" s="42">
        <v>726.5455839205435</v>
      </c>
      <c r="E595" s="42">
        <v>748.9455839205435</v>
      </c>
      <c r="F595" s="42">
        <v>765.9855839205436</v>
      </c>
      <c r="G595" s="42">
        <v>760.5755839205435</v>
      </c>
      <c r="H595" s="42">
        <v>752.6255839205436</v>
      </c>
      <c r="I595" s="42">
        <v>904.3255839205435</v>
      </c>
      <c r="J595" s="42">
        <v>733.4255839205435</v>
      </c>
      <c r="K595" s="42">
        <v>754.2055839205435</v>
      </c>
      <c r="L595" s="42">
        <v>758.4255839205435</v>
      </c>
      <c r="M595" s="42">
        <v>797.1455839205436</v>
      </c>
      <c r="N595" s="42">
        <v>774.4155839205436</v>
      </c>
      <c r="O595" s="42">
        <v>783.4655839205435</v>
      </c>
      <c r="P595" s="42">
        <v>798.8655839205436</v>
      </c>
      <c r="Q595" s="42">
        <v>780.8755839205436</v>
      </c>
      <c r="R595" s="42">
        <v>791.9655839205435</v>
      </c>
      <c r="S595" s="42">
        <v>1142.8155839205435</v>
      </c>
      <c r="T595" s="42">
        <v>878.6755839205435</v>
      </c>
      <c r="U595" s="42">
        <v>868.4455839205435</v>
      </c>
      <c r="V595" s="42">
        <v>970.2255839205436</v>
      </c>
      <c r="W595" s="42">
        <v>1036.1555839205434</v>
      </c>
      <c r="X595" s="42">
        <v>919.8255839205435</v>
      </c>
      <c r="Y595" s="42">
        <v>826.9055839205436</v>
      </c>
    </row>
    <row r="596" spans="1:25" ht="15.75">
      <c r="A596" s="41">
        <f t="shared" si="15"/>
        <v>43140</v>
      </c>
      <c r="B596" s="42">
        <v>717.8055839205435</v>
      </c>
      <c r="C596" s="42">
        <v>722.7255839205436</v>
      </c>
      <c r="D596" s="42">
        <v>756.9055839205436</v>
      </c>
      <c r="E596" s="42">
        <v>777.7555839205436</v>
      </c>
      <c r="F596" s="42">
        <v>793.0255839205436</v>
      </c>
      <c r="G596" s="42">
        <v>775.7455839205436</v>
      </c>
      <c r="H596" s="42">
        <v>726.4755839205436</v>
      </c>
      <c r="I596" s="42">
        <v>869.7055839205435</v>
      </c>
      <c r="J596" s="42">
        <v>722.9855839205436</v>
      </c>
      <c r="K596" s="42">
        <v>756.8955839205436</v>
      </c>
      <c r="L596" s="42">
        <v>762.9355839205435</v>
      </c>
      <c r="M596" s="42">
        <v>773.7355839205436</v>
      </c>
      <c r="N596" s="42">
        <v>852.8655839205436</v>
      </c>
      <c r="O596" s="42">
        <v>892.5855839205435</v>
      </c>
      <c r="P596" s="42">
        <v>865.2355839205436</v>
      </c>
      <c r="Q596" s="42">
        <v>910.8455839205436</v>
      </c>
      <c r="R596" s="42">
        <v>1011.3255839205435</v>
      </c>
      <c r="S596" s="42">
        <v>1248.0855839205435</v>
      </c>
      <c r="T596" s="42">
        <v>931.8555839205436</v>
      </c>
      <c r="U596" s="42">
        <v>922.4855839205436</v>
      </c>
      <c r="V596" s="42">
        <v>905.8655839205436</v>
      </c>
      <c r="W596" s="42">
        <v>940.4355839205435</v>
      </c>
      <c r="X596" s="42">
        <v>925.3255839205435</v>
      </c>
      <c r="Y596" s="42">
        <v>813.8855839205436</v>
      </c>
    </row>
    <row r="597" spans="1:25" ht="15.75">
      <c r="A597" s="41">
        <f t="shared" si="15"/>
        <v>43141</v>
      </c>
      <c r="B597" s="42">
        <v>690.9255839205435</v>
      </c>
      <c r="C597" s="42">
        <v>712.9255839205435</v>
      </c>
      <c r="D597" s="42">
        <v>746.8355839205435</v>
      </c>
      <c r="E597" s="42">
        <v>769.9355839205435</v>
      </c>
      <c r="F597" s="42">
        <v>777.7355839205436</v>
      </c>
      <c r="G597" s="42">
        <v>759.3255839205435</v>
      </c>
      <c r="H597" s="42">
        <v>704.3155839205435</v>
      </c>
      <c r="I597" s="42">
        <v>812.2255839205436</v>
      </c>
      <c r="J597" s="42">
        <v>784.1555839205436</v>
      </c>
      <c r="K597" s="42">
        <v>769.3855839205436</v>
      </c>
      <c r="L597" s="42">
        <v>778.0255839205436</v>
      </c>
      <c r="M597" s="42">
        <v>762.4355839205435</v>
      </c>
      <c r="N597" s="42">
        <v>759.5455839205435</v>
      </c>
      <c r="O597" s="42">
        <v>756.3655839205436</v>
      </c>
      <c r="P597" s="42">
        <v>801.0555839205435</v>
      </c>
      <c r="Q597" s="42">
        <v>742.4255839205435</v>
      </c>
      <c r="R597" s="42">
        <v>843.3955839205436</v>
      </c>
      <c r="S597" s="42">
        <v>1146.6455839205435</v>
      </c>
      <c r="T597" s="42">
        <v>867.2755839205436</v>
      </c>
      <c r="U597" s="42">
        <v>875.3255839205435</v>
      </c>
      <c r="V597" s="42">
        <v>874.4955839205436</v>
      </c>
      <c r="W597" s="42">
        <v>1022.1855839205435</v>
      </c>
      <c r="X597" s="42">
        <v>1029.3455839205435</v>
      </c>
      <c r="Y597" s="42">
        <v>795.3555839205436</v>
      </c>
    </row>
    <row r="598" spans="1:25" ht="15.75">
      <c r="A598" s="41">
        <f t="shared" si="15"/>
        <v>43142</v>
      </c>
      <c r="B598" s="42">
        <v>714.8455839205436</v>
      </c>
      <c r="C598" s="42">
        <v>729.3055839205435</v>
      </c>
      <c r="D598" s="42">
        <v>762.6355839205436</v>
      </c>
      <c r="E598" s="42">
        <v>788.9655839205435</v>
      </c>
      <c r="F598" s="42">
        <v>803.7055839205435</v>
      </c>
      <c r="G598" s="42">
        <v>781.2755839205436</v>
      </c>
      <c r="H598" s="42">
        <v>712.4455839205435</v>
      </c>
      <c r="I598" s="42">
        <v>711.2555839205436</v>
      </c>
      <c r="J598" s="42">
        <v>745.8055839205435</v>
      </c>
      <c r="K598" s="42">
        <v>782.7155839205435</v>
      </c>
      <c r="L598" s="42">
        <v>825.8455839205436</v>
      </c>
      <c r="M598" s="42">
        <v>839.0155839205436</v>
      </c>
      <c r="N598" s="42">
        <v>865.1355839205436</v>
      </c>
      <c r="O598" s="42">
        <v>863.8055839205435</v>
      </c>
      <c r="P598" s="42">
        <v>798.6555839205436</v>
      </c>
      <c r="Q598" s="42">
        <v>810.9355839205435</v>
      </c>
      <c r="R598" s="42">
        <v>852.7255839205436</v>
      </c>
      <c r="S598" s="42">
        <v>1130.5355839205436</v>
      </c>
      <c r="T598" s="42">
        <v>1019.5955839205436</v>
      </c>
      <c r="U598" s="42">
        <v>877.0455839205435</v>
      </c>
      <c r="V598" s="42">
        <v>895.7955839205435</v>
      </c>
      <c r="W598" s="42">
        <v>1077.5855839205435</v>
      </c>
      <c r="X598" s="42">
        <v>992.3655839205436</v>
      </c>
      <c r="Y598" s="42">
        <v>798.6455839205436</v>
      </c>
    </row>
    <row r="599" spans="1:25" ht="15.75">
      <c r="A599" s="41">
        <f t="shared" si="15"/>
        <v>43143</v>
      </c>
      <c r="B599" s="42">
        <v>704.4755839205436</v>
      </c>
      <c r="C599" s="42">
        <v>725.2955839205435</v>
      </c>
      <c r="D599" s="42">
        <v>759.5555839205435</v>
      </c>
      <c r="E599" s="42">
        <v>785.2455839205436</v>
      </c>
      <c r="F599" s="42">
        <v>802.9555839205435</v>
      </c>
      <c r="G599" s="42">
        <v>780.9755839205436</v>
      </c>
      <c r="H599" s="42">
        <v>726.1455839205436</v>
      </c>
      <c r="I599" s="42">
        <v>869.7155839205435</v>
      </c>
      <c r="J599" s="42">
        <v>767.9955839205436</v>
      </c>
      <c r="K599" s="42">
        <v>819.7555839205436</v>
      </c>
      <c r="L599" s="42">
        <v>868.1555839205436</v>
      </c>
      <c r="M599" s="42">
        <v>858.2555839205436</v>
      </c>
      <c r="N599" s="42">
        <v>882.5755839205435</v>
      </c>
      <c r="O599" s="42">
        <v>854.9355839205435</v>
      </c>
      <c r="P599" s="42">
        <v>885.5855839205435</v>
      </c>
      <c r="Q599" s="42">
        <v>801.9155839205436</v>
      </c>
      <c r="R599" s="42">
        <v>848.2455839205436</v>
      </c>
      <c r="S599" s="42">
        <v>1127.3355839205435</v>
      </c>
      <c r="T599" s="42">
        <v>859.4355839205435</v>
      </c>
      <c r="U599" s="42">
        <v>854.8555839205436</v>
      </c>
      <c r="V599" s="42">
        <v>875.8155839205435</v>
      </c>
      <c r="W599" s="42">
        <v>971.2055839205435</v>
      </c>
      <c r="X599" s="42">
        <v>1004.5655839205435</v>
      </c>
      <c r="Y599" s="42">
        <v>867.8455839205436</v>
      </c>
    </row>
    <row r="600" spans="1:25" ht="15.75">
      <c r="A600" s="41">
        <f t="shared" si="15"/>
        <v>43144</v>
      </c>
      <c r="B600" s="42">
        <v>707.2455839205436</v>
      </c>
      <c r="C600" s="42">
        <v>732.7855839205436</v>
      </c>
      <c r="D600" s="42">
        <v>759.6155839205436</v>
      </c>
      <c r="E600" s="42">
        <v>787.0455839205435</v>
      </c>
      <c r="F600" s="42">
        <v>802.7755839205436</v>
      </c>
      <c r="G600" s="42">
        <v>784.6455839205436</v>
      </c>
      <c r="H600" s="42">
        <v>728.5855839205435</v>
      </c>
      <c r="I600" s="42">
        <v>871.5155839205436</v>
      </c>
      <c r="J600" s="42">
        <v>717.2255839205436</v>
      </c>
      <c r="K600" s="42">
        <v>768.2755839205436</v>
      </c>
      <c r="L600" s="42">
        <v>809.5055839205436</v>
      </c>
      <c r="M600" s="42">
        <v>803.7455839205436</v>
      </c>
      <c r="N600" s="42">
        <v>820.1355839205436</v>
      </c>
      <c r="O600" s="42">
        <v>809.3955839205436</v>
      </c>
      <c r="P600" s="42">
        <v>757.2855839205436</v>
      </c>
      <c r="Q600" s="42">
        <v>757.7955839205435</v>
      </c>
      <c r="R600" s="42">
        <v>788.8855839205436</v>
      </c>
      <c r="S600" s="42">
        <v>1001.4355839205435</v>
      </c>
      <c r="T600" s="42">
        <v>801.9955839205436</v>
      </c>
      <c r="U600" s="42">
        <v>795.6355839205436</v>
      </c>
      <c r="V600" s="42">
        <v>813.8055839205435</v>
      </c>
      <c r="W600" s="42">
        <v>908.1555839205436</v>
      </c>
      <c r="X600" s="42">
        <v>899.8255839205435</v>
      </c>
      <c r="Y600" s="42">
        <v>789.7155839205435</v>
      </c>
    </row>
    <row r="601" spans="1:25" ht="15.75">
      <c r="A601" s="41">
        <f t="shared" si="15"/>
        <v>43145</v>
      </c>
      <c r="B601" s="42">
        <v>676.2855839205436</v>
      </c>
      <c r="C601" s="42">
        <v>751.6055839205436</v>
      </c>
      <c r="D601" s="42">
        <v>775.0955839205436</v>
      </c>
      <c r="E601" s="42">
        <v>801.4755839205436</v>
      </c>
      <c r="F601" s="42">
        <v>813.6155839205436</v>
      </c>
      <c r="G601" s="42">
        <v>793.2455839205436</v>
      </c>
      <c r="H601" s="42">
        <v>703.0355839205436</v>
      </c>
      <c r="I601" s="42">
        <v>818.4255839205435</v>
      </c>
      <c r="J601" s="42">
        <v>706.3855839205436</v>
      </c>
      <c r="K601" s="42">
        <v>779.1255839205436</v>
      </c>
      <c r="L601" s="42">
        <v>763.1055839205436</v>
      </c>
      <c r="M601" s="42">
        <v>722.6755839205435</v>
      </c>
      <c r="N601" s="42">
        <v>766.8255839205435</v>
      </c>
      <c r="O601" s="42">
        <v>802.5755839205435</v>
      </c>
      <c r="P601" s="42">
        <v>772.7055839205435</v>
      </c>
      <c r="Q601" s="42">
        <v>775.3155839205435</v>
      </c>
      <c r="R601" s="42">
        <v>770.1955839205435</v>
      </c>
      <c r="S601" s="42">
        <v>930.9455839205435</v>
      </c>
      <c r="T601" s="42">
        <v>737.9355839205435</v>
      </c>
      <c r="U601" s="42">
        <v>761.4255839205435</v>
      </c>
      <c r="V601" s="42">
        <v>783.3855839205436</v>
      </c>
      <c r="W601" s="42">
        <v>913.6955839205435</v>
      </c>
      <c r="X601" s="42">
        <v>841.8855839205436</v>
      </c>
      <c r="Y601" s="42">
        <v>763.9955839205436</v>
      </c>
    </row>
    <row r="602" spans="1:25" ht="15.75">
      <c r="A602" s="41">
        <f t="shared" si="15"/>
        <v>43146</v>
      </c>
      <c r="B602" s="42">
        <v>655.9555839205435</v>
      </c>
      <c r="C602" s="42">
        <v>717.7255839205436</v>
      </c>
      <c r="D602" s="42">
        <v>767.7255839205436</v>
      </c>
      <c r="E602" s="42">
        <v>799.2055839205435</v>
      </c>
      <c r="F602" s="42">
        <v>814.0055839205436</v>
      </c>
      <c r="G602" s="42">
        <v>780.9855839205436</v>
      </c>
      <c r="H602" s="42">
        <v>651.7155839205435</v>
      </c>
      <c r="I602" s="42">
        <v>784.9055839205436</v>
      </c>
      <c r="J602" s="42">
        <v>699.9955839205436</v>
      </c>
      <c r="K602" s="42">
        <v>787.2155839205435</v>
      </c>
      <c r="L602" s="42">
        <v>820.0655839205435</v>
      </c>
      <c r="M602" s="42">
        <v>815.0255839205436</v>
      </c>
      <c r="N602" s="42">
        <v>851.4855839205436</v>
      </c>
      <c r="O602" s="42">
        <v>868.4155839205436</v>
      </c>
      <c r="P602" s="42">
        <v>808.0755839205435</v>
      </c>
      <c r="Q602" s="42">
        <v>811.5355839205436</v>
      </c>
      <c r="R602" s="42">
        <v>862.9055839205436</v>
      </c>
      <c r="S602" s="42">
        <v>920.3255839205435</v>
      </c>
      <c r="T602" s="42">
        <v>752.5255839205436</v>
      </c>
      <c r="U602" s="42">
        <v>737.7155839205435</v>
      </c>
      <c r="V602" s="42">
        <v>742.8855839205436</v>
      </c>
      <c r="W602" s="42">
        <v>901.1655839205436</v>
      </c>
      <c r="X602" s="42">
        <v>863.9355839205435</v>
      </c>
      <c r="Y602" s="42">
        <v>756.4055839205436</v>
      </c>
    </row>
    <row r="603" spans="1:25" ht="15.75">
      <c r="A603" s="41">
        <f t="shared" si="15"/>
        <v>43147</v>
      </c>
      <c r="B603" s="42">
        <v>700.3455839205436</v>
      </c>
      <c r="C603" s="42">
        <v>724.0255839205436</v>
      </c>
      <c r="D603" s="42">
        <v>773.3455839205436</v>
      </c>
      <c r="E603" s="42">
        <v>799.7355839205436</v>
      </c>
      <c r="F603" s="42">
        <v>820.9155839205436</v>
      </c>
      <c r="G603" s="42">
        <v>801.5255839205436</v>
      </c>
      <c r="H603" s="42">
        <v>704.7855839205436</v>
      </c>
      <c r="I603" s="42">
        <v>915.0555839205435</v>
      </c>
      <c r="J603" s="42">
        <v>714.9455839205435</v>
      </c>
      <c r="K603" s="42">
        <v>837.3155839205435</v>
      </c>
      <c r="L603" s="42">
        <v>873.3655839205436</v>
      </c>
      <c r="M603" s="42">
        <v>871.6155839205436</v>
      </c>
      <c r="N603" s="42">
        <v>916.6355839205436</v>
      </c>
      <c r="O603" s="42">
        <v>936.1955839205435</v>
      </c>
      <c r="P603" s="42">
        <v>861.7355839205436</v>
      </c>
      <c r="Q603" s="42">
        <v>875.9455839205435</v>
      </c>
      <c r="R603" s="42">
        <v>924.7255839205436</v>
      </c>
      <c r="S603" s="42">
        <v>1115.8855839205435</v>
      </c>
      <c r="T603" s="42">
        <v>791.5655839205435</v>
      </c>
      <c r="U603" s="42">
        <v>781.7955839205435</v>
      </c>
      <c r="V603" s="42">
        <v>785.4155839205436</v>
      </c>
      <c r="W603" s="42">
        <v>938.9455839205435</v>
      </c>
      <c r="X603" s="42">
        <v>992.2855839205436</v>
      </c>
      <c r="Y603" s="42">
        <v>771.0055839205436</v>
      </c>
    </row>
    <row r="604" spans="1:25" ht="15.75">
      <c r="A604" s="41">
        <f t="shared" si="15"/>
        <v>43148</v>
      </c>
      <c r="B604" s="42">
        <v>678.9555839205435</v>
      </c>
      <c r="C604" s="42">
        <v>708.3455839205436</v>
      </c>
      <c r="D604" s="42">
        <v>746.1555839205436</v>
      </c>
      <c r="E604" s="42">
        <v>774.6855839205435</v>
      </c>
      <c r="F604" s="42">
        <v>788.3355839205435</v>
      </c>
      <c r="G604" s="42">
        <v>791.5955839205436</v>
      </c>
      <c r="H604" s="42">
        <v>727.5255839205436</v>
      </c>
      <c r="I604" s="42">
        <v>788.1855839205435</v>
      </c>
      <c r="J604" s="42">
        <v>708.6155839205436</v>
      </c>
      <c r="K604" s="42">
        <v>742.9755839205436</v>
      </c>
      <c r="L604" s="42">
        <v>790.9455839205435</v>
      </c>
      <c r="M604" s="42">
        <v>803.0655839205435</v>
      </c>
      <c r="N604" s="42">
        <v>833.9955839205436</v>
      </c>
      <c r="O604" s="42">
        <v>829.1255839205436</v>
      </c>
      <c r="P604" s="42">
        <v>767.7855839205436</v>
      </c>
      <c r="Q604" s="42">
        <v>783.3155839205435</v>
      </c>
      <c r="R604" s="42">
        <v>824.7455839205436</v>
      </c>
      <c r="S604" s="42">
        <v>1108.4655839205434</v>
      </c>
      <c r="T604" s="42">
        <v>798.7655839205436</v>
      </c>
      <c r="U604" s="42">
        <v>792.8455839205436</v>
      </c>
      <c r="V604" s="42">
        <v>811.6655839205436</v>
      </c>
      <c r="W604" s="42">
        <v>919.0055839205436</v>
      </c>
      <c r="X604" s="42">
        <v>981.7855839205436</v>
      </c>
      <c r="Y604" s="42">
        <v>789.8355839205435</v>
      </c>
    </row>
    <row r="605" spans="1:25" ht="15.75">
      <c r="A605" s="41">
        <f t="shared" si="15"/>
        <v>43149</v>
      </c>
      <c r="B605" s="42">
        <v>733.3855839205436</v>
      </c>
      <c r="C605" s="42">
        <v>776.6255839205436</v>
      </c>
      <c r="D605" s="42">
        <v>803.2555839205436</v>
      </c>
      <c r="E605" s="42">
        <v>831.9055839205436</v>
      </c>
      <c r="F605" s="42">
        <v>855.0955839205436</v>
      </c>
      <c r="G605" s="42">
        <v>836.4955839205436</v>
      </c>
      <c r="H605" s="42">
        <v>773.2455839205436</v>
      </c>
      <c r="I605" s="42">
        <v>843.2055839205435</v>
      </c>
      <c r="J605" s="42">
        <v>791.2655839205436</v>
      </c>
      <c r="K605" s="42">
        <v>731.1755839205435</v>
      </c>
      <c r="L605" s="42">
        <v>810.7155839205435</v>
      </c>
      <c r="M605" s="42">
        <v>871.0455839205435</v>
      </c>
      <c r="N605" s="42">
        <v>895.9755839205436</v>
      </c>
      <c r="O605" s="42">
        <v>884.2055839205435</v>
      </c>
      <c r="P605" s="42">
        <v>851.4755839205436</v>
      </c>
      <c r="Q605" s="42">
        <v>863.3255839205435</v>
      </c>
      <c r="R605" s="42">
        <v>931.2555839205436</v>
      </c>
      <c r="S605" s="42">
        <v>1113.8455839205435</v>
      </c>
      <c r="T605" s="42">
        <v>912.3355839205435</v>
      </c>
      <c r="U605" s="42">
        <v>881.8955839205436</v>
      </c>
      <c r="V605" s="42">
        <v>791.4955839205436</v>
      </c>
      <c r="W605" s="42">
        <v>910.4455839205435</v>
      </c>
      <c r="X605" s="42">
        <v>1014.6755839205435</v>
      </c>
      <c r="Y605" s="42">
        <v>864.9755839205436</v>
      </c>
    </row>
    <row r="606" spans="1:25" ht="15.75">
      <c r="A606" s="41">
        <f t="shared" si="15"/>
        <v>43150</v>
      </c>
      <c r="B606" s="42">
        <v>722.7055839205435</v>
      </c>
      <c r="C606" s="42">
        <v>746.3255839205435</v>
      </c>
      <c r="D606" s="42">
        <v>789.9255839205435</v>
      </c>
      <c r="E606" s="42">
        <v>815.0255839205436</v>
      </c>
      <c r="F606" s="42">
        <v>826.6455839205436</v>
      </c>
      <c r="G606" s="42">
        <v>805.6655839205436</v>
      </c>
      <c r="H606" s="42">
        <v>707.4455839205435</v>
      </c>
      <c r="I606" s="42">
        <v>857.1855839205435</v>
      </c>
      <c r="J606" s="42">
        <v>753.9755839205436</v>
      </c>
      <c r="K606" s="42">
        <v>795.7855839205436</v>
      </c>
      <c r="L606" s="42">
        <v>814.4255839205435</v>
      </c>
      <c r="M606" s="42">
        <v>851.2255839205436</v>
      </c>
      <c r="N606" s="42">
        <v>905.2255839205436</v>
      </c>
      <c r="O606" s="42">
        <v>901.9455839205435</v>
      </c>
      <c r="P606" s="42">
        <v>859.9155839205436</v>
      </c>
      <c r="Q606" s="42">
        <v>914.0555839205435</v>
      </c>
      <c r="R606" s="42">
        <v>964.8355839205435</v>
      </c>
      <c r="S606" s="42">
        <v>1121.5855839205435</v>
      </c>
      <c r="T606" s="42">
        <v>798.1155839205436</v>
      </c>
      <c r="U606" s="42">
        <v>781.1255839205436</v>
      </c>
      <c r="V606" s="42">
        <v>777.3955839205436</v>
      </c>
      <c r="W606" s="42">
        <v>905.6055839205436</v>
      </c>
      <c r="X606" s="42">
        <v>892.1555839205436</v>
      </c>
      <c r="Y606" s="42">
        <v>790.6155839205436</v>
      </c>
    </row>
    <row r="607" spans="1:25" ht="15.75">
      <c r="A607" s="41">
        <f t="shared" si="15"/>
        <v>43151</v>
      </c>
      <c r="B607" s="42">
        <v>680.9155839205436</v>
      </c>
      <c r="C607" s="42">
        <v>744.1955839205435</v>
      </c>
      <c r="D607" s="42">
        <v>787.1155839205436</v>
      </c>
      <c r="E607" s="42">
        <v>812.5355839205436</v>
      </c>
      <c r="F607" s="42">
        <v>824.3355839205435</v>
      </c>
      <c r="G607" s="42">
        <v>802.6655839205436</v>
      </c>
      <c r="H607" s="42">
        <v>699.5355839205436</v>
      </c>
      <c r="I607" s="42">
        <v>855.5355839205436</v>
      </c>
      <c r="J607" s="42">
        <v>716.0555839205435</v>
      </c>
      <c r="K607" s="42">
        <v>800.7655839205436</v>
      </c>
      <c r="L607" s="42">
        <v>765.3955839205436</v>
      </c>
      <c r="M607" s="42">
        <v>856.3155839205435</v>
      </c>
      <c r="N607" s="42">
        <v>913.2455839205436</v>
      </c>
      <c r="O607" s="42">
        <v>908.8255839205435</v>
      </c>
      <c r="P607" s="42">
        <v>799.8955839205436</v>
      </c>
      <c r="Q607" s="42">
        <v>922.6855839205435</v>
      </c>
      <c r="R607" s="42">
        <v>884.5655839205435</v>
      </c>
      <c r="S607" s="42">
        <v>1146.9755839205434</v>
      </c>
      <c r="T607" s="42">
        <v>778.8855839205436</v>
      </c>
      <c r="U607" s="42">
        <v>777.3755839205436</v>
      </c>
      <c r="V607" s="42">
        <v>783.8755839205436</v>
      </c>
      <c r="W607" s="42">
        <v>907.4655839205435</v>
      </c>
      <c r="X607" s="42">
        <v>895.4655839205435</v>
      </c>
      <c r="Y607" s="42">
        <v>793.3655839205436</v>
      </c>
    </row>
    <row r="608" spans="1:25" ht="15.75">
      <c r="A608" s="41">
        <f t="shared" si="15"/>
        <v>43152</v>
      </c>
      <c r="B608" s="42">
        <v>668.8855839205436</v>
      </c>
      <c r="C608" s="42">
        <v>723.1955839205435</v>
      </c>
      <c r="D608" s="42">
        <v>763.8355839205435</v>
      </c>
      <c r="E608" s="42">
        <v>790.7555839205436</v>
      </c>
      <c r="F608" s="42">
        <v>805.9855839205436</v>
      </c>
      <c r="G608" s="42">
        <v>779.8955839205436</v>
      </c>
      <c r="H608" s="42">
        <v>706.4455839205435</v>
      </c>
      <c r="I608" s="42">
        <v>853.5355839205436</v>
      </c>
      <c r="J608" s="42">
        <v>725.6655839205436</v>
      </c>
      <c r="K608" s="42">
        <v>844.0355839205436</v>
      </c>
      <c r="L608" s="42">
        <v>831.5655839205435</v>
      </c>
      <c r="M608" s="42">
        <v>920.2355839205436</v>
      </c>
      <c r="N608" s="42">
        <v>810.6955839205435</v>
      </c>
      <c r="O608" s="42">
        <v>799.5655839205435</v>
      </c>
      <c r="P608" s="42">
        <v>794.5955839205436</v>
      </c>
      <c r="Q608" s="42">
        <v>749.9655839205435</v>
      </c>
      <c r="R608" s="42">
        <v>819.3955839205436</v>
      </c>
      <c r="S608" s="42">
        <v>1119.1155839205435</v>
      </c>
      <c r="T608" s="42">
        <v>777.8555839205436</v>
      </c>
      <c r="U608" s="42">
        <v>779.9955839205436</v>
      </c>
      <c r="V608" s="42">
        <v>798.8955839205436</v>
      </c>
      <c r="W608" s="42">
        <v>911.7355839205436</v>
      </c>
      <c r="X608" s="42">
        <v>990.7455839205436</v>
      </c>
      <c r="Y608" s="42">
        <v>843.9155839205436</v>
      </c>
    </row>
    <row r="609" spans="1:25" ht="15.75">
      <c r="A609" s="41">
        <f t="shared" si="15"/>
        <v>43153</v>
      </c>
      <c r="B609" s="42">
        <v>675.9455839205435</v>
      </c>
      <c r="C609" s="42">
        <v>738.6555839205436</v>
      </c>
      <c r="D609" s="42">
        <v>785.3255839205435</v>
      </c>
      <c r="E609" s="42">
        <v>813.5055839205436</v>
      </c>
      <c r="F609" s="42">
        <v>826.1955839205435</v>
      </c>
      <c r="G609" s="42">
        <v>800.9055839205436</v>
      </c>
      <c r="H609" s="42">
        <v>719.8955839205436</v>
      </c>
      <c r="I609" s="42">
        <v>814.3155839205435</v>
      </c>
      <c r="J609" s="42">
        <v>686.0955839205436</v>
      </c>
      <c r="K609" s="42">
        <v>790.7055839205435</v>
      </c>
      <c r="L609" s="42">
        <v>802.8355839205435</v>
      </c>
      <c r="M609" s="42">
        <v>869.1955839205435</v>
      </c>
      <c r="N609" s="42">
        <v>846.8955839205436</v>
      </c>
      <c r="O609" s="42">
        <v>828.0655839205435</v>
      </c>
      <c r="P609" s="42">
        <v>812.1455839205436</v>
      </c>
      <c r="Q609" s="42">
        <v>750.5755839205435</v>
      </c>
      <c r="R609" s="42">
        <v>786.8455839205436</v>
      </c>
      <c r="S609" s="42">
        <v>1078.4955839205434</v>
      </c>
      <c r="T609" s="42">
        <v>824.8255839205435</v>
      </c>
      <c r="U609" s="42">
        <v>824.8755839205436</v>
      </c>
      <c r="V609" s="42">
        <v>847.3355839205435</v>
      </c>
      <c r="W609" s="42">
        <v>979.9655839205435</v>
      </c>
      <c r="X609" s="42">
        <v>958.6955839205435</v>
      </c>
      <c r="Y609" s="42">
        <v>751.9755839205436</v>
      </c>
    </row>
    <row r="610" spans="1:25" ht="15.75">
      <c r="A610" s="41">
        <f t="shared" si="15"/>
        <v>43154</v>
      </c>
      <c r="B610" s="42">
        <v>690.9155839205436</v>
      </c>
      <c r="C610" s="42">
        <v>745.3955839205436</v>
      </c>
      <c r="D610" s="42">
        <v>777.5755839205435</v>
      </c>
      <c r="E610" s="42">
        <v>807.2755839205436</v>
      </c>
      <c r="F610" s="42">
        <v>820.0255839205436</v>
      </c>
      <c r="G610" s="42">
        <v>791.5555839205435</v>
      </c>
      <c r="H610" s="42">
        <v>746.6455839205436</v>
      </c>
      <c r="I610" s="42">
        <v>783.6755839205435</v>
      </c>
      <c r="J610" s="42">
        <v>740.1355839205436</v>
      </c>
      <c r="K610" s="42">
        <v>763.1655839205436</v>
      </c>
      <c r="L610" s="42">
        <v>847.4455839205435</v>
      </c>
      <c r="M610" s="42">
        <v>756.7855839205436</v>
      </c>
      <c r="N610" s="42">
        <v>738.5355839205436</v>
      </c>
      <c r="O610" s="42">
        <v>732.3855839205436</v>
      </c>
      <c r="P610" s="42">
        <v>724.5955839205436</v>
      </c>
      <c r="Q610" s="42">
        <v>763.8055839205435</v>
      </c>
      <c r="R610" s="42">
        <v>878.9255839205435</v>
      </c>
      <c r="S610" s="42">
        <v>1036.1555839205434</v>
      </c>
      <c r="T610" s="42">
        <v>799.1055839205436</v>
      </c>
      <c r="U610" s="42">
        <v>812.7155839205435</v>
      </c>
      <c r="V610" s="42">
        <v>837.0455839205435</v>
      </c>
      <c r="W610" s="42">
        <v>976.9855839205436</v>
      </c>
      <c r="X610" s="42">
        <v>941.4755839205436</v>
      </c>
      <c r="Y610" s="42">
        <v>819.4055839205436</v>
      </c>
    </row>
    <row r="611" spans="1:25" ht="15.75">
      <c r="A611" s="41">
        <f t="shared" si="15"/>
        <v>43155</v>
      </c>
      <c r="B611" s="42">
        <v>722.0955839205436</v>
      </c>
      <c r="C611" s="42">
        <v>771.8055839205435</v>
      </c>
      <c r="D611" s="42">
        <v>816.0155839205436</v>
      </c>
      <c r="E611" s="42">
        <v>848.3855839205436</v>
      </c>
      <c r="F611" s="42">
        <v>870.8355839205435</v>
      </c>
      <c r="G611" s="42">
        <v>850.6455839205436</v>
      </c>
      <c r="H611" s="42">
        <v>863.6355839205436</v>
      </c>
      <c r="I611" s="42">
        <v>858.8555839205436</v>
      </c>
      <c r="J611" s="42">
        <v>853.6255839205436</v>
      </c>
      <c r="K611" s="42">
        <v>760.7455839205436</v>
      </c>
      <c r="L611" s="42">
        <v>750.6555839205436</v>
      </c>
      <c r="M611" s="42">
        <v>718.9255839205435</v>
      </c>
      <c r="N611" s="42">
        <v>743.4155839205436</v>
      </c>
      <c r="O611" s="42">
        <v>766.1655839205436</v>
      </c>
      <c r="P611" s="42">
        <v>798.1655839205436</v>
      </c>
      <c r="Q611" s="42">
        <v>840.2755839205436</v>
      </c>
      <c r="R611" s="42">
        <v>886.6255839205436</v>
      </c>
      <c r="S611" s="42">
        <v>1018.9255839205435</v>
      </c>
      <c r="T611" s="42">
        <v>814.6255839205436</v>
      </c>
      <c r="U611" s="42">
        <v>816.0655839205435</v>
      </c>
      <c r="V611" s="42">
        <v>818.5255839205436</v>
      </c>
      <c r="W611" s="42">
        <v>950.4955839205436</v>
      </c>
      <c r="X611" s="42">
        <v>969.6555839205436</v>
      </c>
      <c r="Y611" s="42">
        <v>778.9255839205435</v>
      </c>
    </row>
    <row r="612" spans="1:25" ht="15.75">
      <c r="A612" s="41">
        <f t="shared" si="15"/>
        <v>43156</v>
      </c>
      <c r="B612" s="42">
        <v>692.9055839205436</v>
      </c>
      <c r="C612" s="42">
        <v>761.6255839205436</v>
      </c>
      <c r="D612" s="42">
        <v>805.1155839205436</v>
      </c>
      <c r="E612" s="42">
        <v>829.2155839205435</v>
      </c>
      <c r="F612" s="42">
        <v>852.2455839205436</v>
      </c>
      <c r="G612" s="42">
        <v>836.8155839205435</v>
      </c>
      <c r="H612" s="42">
        <v>800.1755839205435</v>
      </c>
      <c r="I612" s="42">
        <v>795.9655839205435</v>
      </c>
      <c r="J612" s="42">
        <v>829.7355839205436</v>
      </c>
      <c r="K612" s="42">
        <v>743.5355839205436</v>
      </c>
      <c r="L612" s="42">
        <v>786.2855839205436</v>
      </c>
      <c r="M612" s="42">
        <v>729.8655839205436</v>
      </c>
      <c r="N612" s="42">
        <v>726.4955839205436</v>
      </c>
      <c r="O612" s="42">
        <v>805.6255839205436</v>
      </c>
      <c r="P612" s="42">
        <v>819.0855839205435</v>
      </c>
      <c r="Q612" s="42">
        <v>857.9455839205435</v>
      </c>
      <c r="R612" s="42">
        <v>903.6255839205436</v>
      </c>
      <c r="S612" s="42">
        <v>1014.7055839205435</v>
      </c>
      <c r="T612" s="42">
        <v>816.2055839205435</v>
      </c>
      <c r="U612" s="42">
        <v>814.8155839205435</v>
      </c>
      <c r="V612" s="42">
        <v>821.6355839205436</v>
      </c>
      <c r="W612" s="42">
        <v>933.0755839205435</v>
      </c>
      <c r="X612" s="42">
        <v>976.7355839205436</v>
      </c>
      <c r="Y612" s="42">
        <v>785.9155839205436</v>
      </c>
    </row>
    <row r="613" spans="1:25" ht="15.75">
      <c r="A613" s="41">
        <f t="shared" si="15"/>
        <v>43157</v>
      </c>
      <c r="B613" s="42">
        <v>709.4655839205435</v>
      </c>
      <c r="C613" s="42">
        <v>753.2455839205436</v>
      </c>
      <c r="D613" s="42">
        <v>786.8255839205435</v>
      </c>
      <c r="E613" s="42">
        <v>818.5655839205435</v>
      </c>
      <c r="F613" s="42">
        <v>830.9755839205436</v>
      </c>
      <c r="G613" s="42">
        <v>798.9755839205436</v>
      </c>
      <c r="H613" s="42">
        <v>730.4655839205435</v>
      </c>
      <c r="I613" s="42">
        <v>879.9355839205435</v>
      </c>
      <c r="J613" s="42">
        <v>757.8355839205435</v>
      </c>
      <c r="K613" s="42">
        <v>825.1555839205436</v>
      </c>
      <c r="L613" s="42">
        <v>785.7955839205435</v>
      </c>
      <c r="M613" s="42">
        <v>784.3255839205435</v>
      </c>
      <c r="N613" s="42">
        <v>820.0955839205436</v>
      </c>
      <c r="O613" s="42">
        <v>793.8955839205436</v>
      </c>
      <c r="P613" s="42">
        <v>805.4855839205436</v>
      </c>
      <c r="Q613" s="42">
        <v>803.0755839205435</v>
      </c>
      <c r="R613" s="42">
        <v>789.6155839205436</v>
      </c>
      <c r="S613" s="42">
        <v>1026.9955839205436</v>
      </c>
      <c r="T613" s="42">
        <v>802.0455839205435</v>
      </c>
      <c r="U613" s="42">
        <v>804.3555839205436</v>
      </c>
      <c r="V613" s="42">
        <v>806.9655839205435</v>
      </c>
      <c r="W613" s="42">
        <v>928.0655839205435</v>
      </c>
      <c r="X613" s="42">
        <v>986.5355839205436</v>
      </c>
      <c r="Y613" s="42">
        <v>782.6055839205436</v>
      </c>
    </row>
    <row r="614" spans="1:25" ht="15.75">
      <c r="A614" s="41">
        <f t="shared" si="15"/>
        <v>43158</v>
      </c>
      <c r="B614" s="42">
        <v>692.3955839205436</v>
      </c>
      <c r="C614" s="42">
        <v>740.8755839205436</v>
      </c>
      <c r="D614" s="42">
        <v>786.4955839205436</v>
      </c>
      <c r="E614" s="42">
        <v>818.8055839205435</v>
      </c>
      <c r="F614" s="42">
        <v>833.3555839205436</v>
      </c>
      <c r="G614" s="42">
        <v>796.0255839205436</v>
      </c>
      <c r="H614" s="42">
        <v>732.3555839205436</v>
      </c>
      <c r="I614" s="42">
        <v>829.0755839205435</v>
      </c>
      <c r="J614" s="42">
        <v>706.2655839205436</v>
      </c>
      <c r="K614" s="42">
        <v>707.4155839205436</v>
      </c>
      <c r="L614" s="42">
        <v>722.8555839205436</v>
      </c>
      <c r="M614" s="42">
        <v>721.4855839205436</v>
      </c>
      <c r="N614" s="42">
        <v>712.8855839205436</v>
      </c>
      <c r="O614" s="42">
        <v>771.0455839205435</v>
      </c>
      <c r="P614" s="42">
        <v>744.5455839205435</v>
      </c>
      <c r="Q614" s="42">
        <v>758.1555839205436</v>
      </c>
      <c r="R614" s="42">
        <v>797.8155839205435</v>
      </c>
      <c r="S614" s="42">
        <v>931.1755839205435</v>
      </c>
      <c r="T614" s="42">
        <v>770.1355839205436</v>
      </c>
      <c r="U614" s="42">
        <v>764.6755839205435</v>
      </c>
      <c r="V614" s="42">
        <v>772.1055839205436</v>
      </c>
      <c r="W614" s="42">
        <v>892.2855839205436</v>
      </c>
      <c r="X614" s="42">
        <v>900.6955839205435</v>
      </c>
      <c r="Y614" s="42">
        <v>781.6755839205435</v>
      </c>
    </row>
    <row r="615" spans="1:25" ht="15.75">
      <c r="A615" s="41">
        <f t="shared" si="15"/>
        <v>43159</v>
      </c>
      <c r="B615" s="42">
        <v>706.0255839205436</v>
      </c>
      <c r="C615" s="42">
        <v>772.8855839205436</v>
      </c>
      <c r="D615" s="42">
        <v>829.6755839205435</v>
      </c>
      <c r="E615" s="42">
        <v>861.1755839205435</v>
      </c>
      <c r="F615" s="42">
        <v>872.4855839205436</v>
      </c>
      <c r="G615" s="42">
        <v>838.6955839205435</v>
      </c>
      <c r="H615" s="42">
        <v>787.7055839205435</v>
      </c>
      <c r="I615" s="42">
        <v>739.9155839205436</v>
      </c>
      <c r="J615" s="42">
        <v>787.6155839205436</v>
      </c>
      <c r="K615" s="42">
        <v>745.8155839205435</v>
      </c>
      <c r="L615" s="42">
        <v>745.4455839205435</v>
      </c>
      <c r="M615" s="42">
        <v>740.6755839205435</v>
      </c>
      <c r="N615" s="42">
        <v>748.0955839205436</v>
      </c>
      <c r="O615" s="42">
        <v>737.8655839205436</v>
      </c>
      <c r="P615" s="42">
        <v>727.7355839205436</v>
      </c>
      <c r="Q615" s="42">
        <v>742.9555839205435</v>
      </c>
      <c r="R615" s="42">
        <v>797.2055839205435</v>
      </c>
      <c r="S615" s="42">
        <v>902.8155839205435</v>
      </c>
      <c r="T615" s="42">
        <v>805.8555839205436</v>
      </c>
      <c r="U615" s="42">
        <v>815.7555839205436</v>
      </c>
      <c r="V615" s="42">
        <v>839.9755839205436</v>
      </c>
      <c r="W615" s="42">
        <v>935.3455839205436</v>
      </c>
      <c r="X615" s="42">
        <v>836.8055839205435</v>
      </c>
      <c r="Y615" s="42">
        <v>736.1955839205435</v>
      </c>
    </row>
    <row r="616" spans="1:25" ht="15.75">
      <c r="A616" s="41"/>
      <c r="B616" s="42"/>
      <c r="C616" s="42"/>
      <c r="D616" s="42"/>
      <c r="E616" s="42"/>
      <c r="F616" s="42"/>
      <c r="G616" s="42"/>
      <c r="H616" s="42"/>
      <c r="I616" s="42"/>
      <c r="J616" s="42"/>
      <c r="K616" s="42"/>
      <c r="L616" s="42"/>
      <c r="M616" s="42"/>
      <c r="N616" s="42"/>
      <c r="O616" s="42"/>
      <c r="P616" s="42"/>
      <c r="Q616" s="42"/>
      <c r="R616" s="42"/>
      <c r="S616" s="42"/>
      <c r="T616" s="42"/>
      <c r="U616" s="42"/>
      <c r="V616" s="42"/>
      <c r="W616" s="42"/>
      <c r="X616" s="42"/>
      <c r="Y616" s="42"/>
    </row>
    <row r="617" spans="1:25" ht="15.75">
      <c r="A617" s="41"/>
      <c r="B617" s="42"/>
      <c r="C617" s="42"/>
      <c r="D617" s="42"/>
      <c r="E617" s="42"/>
      <c r="F617" s="42"/>
      <c r="G617" s="42"/>
      <c r="H617" s="42"/>
      <c r="I617" s="42"/>
      <c r="J617" s="42"/>
      <c r="K617" s="42"/>
      <c r="L617" s="42"/>
      <c r="M617" s="42"/>
      <c r="N617" s="42"/>
      <c r="O617" s="42"/>
      <c r="P617" s="42"/>
      <c r="Q617" s="42"/>
      <c r="R617" s="42"/>
      <c r="S617" s="42"/>
      <c r="T617" s="42"/>
      <c r="U617" s="42"/>
      <c r="V617" s="42"/>
      <c r="W617" s="42"/>
      <c r="X617" s="42"/>
      <c r="Y617" s="42"/>
    </row>
    <row r="618" spans="1:25" ht="15.75">
      <c r="A618" s="41"/>
      <c r="B618" s="42"/>
      <c r="C618" s="42"/>
      <c r="D618" s="42"/>
      <c r="E618" s="42"/>
      <c r="F618" s="42"/>
      <c r="G618" s="42"/>
      <c r="H618" s="42"/>
      <c r="I618" s="42"/>
      <c r="J618" s="42"/>
      <c r="K618" s="42"/>
      <c r="L618" s="42"/>
      <c r="M618" s="42"/>
      <c r="N618" s="42"/>
      <c r="O618" s="42"/>
      <c r="P618" s="42"/>
      <c r="Q618" s="42"/>
      <c r="R618" s="42"/>
      <c r="S618" s="42"/>
      <c r="T618" s="42"/>
      <c r="U618" s="42"/>
      <c r="V618" s="42"/>
      <c r="W618" s="42"/>
      <c r="X618" s="42"/>
      <c r="Y618" s="42"/>
    </row>
    <row r="619" spans="1:16" ht="18.75">
      <c r="A619" s="37" t="s">
        <v>111</v>
      </c>
      <c r="P619" s="43">
        <f>'Третья ценовая категория'!P619</f>
        <v>291805.91</v>
      </c>
    </row>
    <row r="621" spans="1:25" ht="15" customHeight="1">
      <c r="A621" s="46" t="s">
        <v>120</v>
      </c>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row>
    <row r="622" spans="1:25" ht="15" customHeight="1">
      <c r="A622" s="108" t="s">
        <v>17</v>
      </c>
      <c r="B622" s="109"/>
      <c r="C622" s="109"/>
      <c r="D622" s="109"/>
      <c r="E622" s="109"/>
      <c r="F622" s="109"/>
      <c r="G622" s="109"/>
      <c r="H622" s="109"/>
      <c r="I622" s="109"/>
      <c r="J622" s="109"/>
      <c r="K622" s="109"/>
      <c r="L622" s="109"/>
      <c r="M622" s="109"/>
      <c r="N622" s="109"/>
      <c r="O622" s="109"/>
      <c r="P622" s="109"/>
      <c r="Q622" s="109"/>
      <c r="R622" s="109"/>
      <c r="S622" s="109"/>
      <c r="T622" s="109"/>
      <c r="U622" s="109"/>
      <c r="V622" s="109"/>
      <c r="W622" s="109"/>
      <c r="X622" s="109"/>
      <c r="Y622" s="109"/>
    </row>
    <row r="623" spans="1:25" ht="15" customHeight="1">
      <c r="A623" s="110" t="s">
        <v>79</v>
      </c>
      <c r="B623" s="110"/>
      <c r="C623" s="110"/>
      <c r="D623" s="110"/>
      <c r="E623" s="110"/>
      <c r="F623" s="110"/>
      <c r="G623" s="111" t="s">
        <v>121</v>
      </c>
      <c r="H623" s="111"/>
      <c r="I623" s="111"/>
      <c r="J623" s="111"/>
      <c r="K623" s="111"/>
      <c r="L623" s="111"/>
      <c r="M623" s="111" t="s">
        <v>122</v>
      </c>
      <c r="N623" s="111"/>
      <c r="O623" s="111"/>
      <c r="P623" s="111"/>
      <c r="Q623" s="111"/>
      <c r="R623" s="111"/>
      <c r="S623" s="112" t="s">
        <v>110</v>
      </c>
      <c r="T623" s="113"/>
      <c r="U623" s="113"/>
      <c r="V623" s="113"/>
      <c r="W623" s="113"/>
      <c r="X623" s="113"/>
      <c r="Y623" s="114"/>
    </row>
    <row r="624" spans="1:25" ht="15" customHeight="1">
      <c r="A624" s="107">
        <f>'[2]расчет цен'!$G$39*1000</f>
        <v>1113620</v>
      </c>
      <c r="B624" s="107"/>
      <c r="C624" s="107"/>
      <c r="D624" s="107"/>
      <c r="E624" s="107"/>
      <c r="F624" s="107"/>
      <c r="G624" s="107">
        <f>'[2]расчет цен'!$G$42*1000</f>
        <v>1416573.94</v>
      </c>
      <c r="H624" s="107"/>
      <c r="I624" s="107"/>
      <c r="J624" s="107"/>
      <c r="K624" s="107"/>
      <c r="L624" s="107"/>
      <c r="M624" s="107">
        <f>'[2]расчет цен'!$G$45*1000</f>
        <v>1255415.64</v>
      </c>
      <c r="N624" s="107"/>
      <c r="O624" s="107"/>
      <c r="P624" s="107"/>
      <c r="Q624" s="107"/>
      <c r="R624" s="107"/>
      <c r="S624" s="104">
        <f>'[2]расчет цен'!$G$48*1000</f>
        <v>1108160.09</v>
      </c>
      <c r="T624" s="105"/>
      <c r="U624" s="105"/>
      <c r="V624" s="105"/>
      <c r="W624" s="105"/>
      <c r="X624" s="105"/>
      <c r="Y624" s="106"/>
    </row>
    <row r="626" spans="1:25" ht="18.75">
      <c r="A626" s="46" t="s">
        <v>123</v>
      </c>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row>
    <row r="627" spans="1:25" ht="18.75">
      <c r="A627" s="108" t="s">
        <v>17</v>
      </c>
      <c r="B627" s="109"/>
      <c r="C627" s="109"/>
      <c r="D627" s="109"/>
      <c r="E627" s="109"/>
      <c r="F627" s="109"/>
      <c r="G627" s="109"/>
      <c r="H627" s="109"/>
      <c r="I627" s="109"/>
      <c r="J627" s="109"/>
      <c r="K627" s="109"/>
      <c r="L627" s="109"/>
      <c r="M627" s="109"/>
      <c r="N627" s="109"/>
      <c r="O627" s="109"/>
      <c r="P627" s="109"/>
      <c r="Q627" s="109"/>
      <c r="R627" s="109"/>
      <c r="S627" s="109"/>
      <c r="T627" s="109"/>
      <c r="U627" s="109"/>
      <c r="V627" s="109"/>
      <c r="W627" s="109"/>
      <c r="X627" s="109"/>
      <c r="Y627" s="109"/>
    </row>
    <row r="628" spans="1:25" ht="18.75">
      <c r="A628" s="110" t="s">
        <v>79</v>
      </c>
      <c r="B628" s="110"/>
      <c r="C628" s="110"/>
      <c r="D628" s="110"/>
      <c r="E628" s="110"/>
      <c r="F628" s="110"/>
      <c r="G628" s="111" t="s">
        <v>121</v>
      </c>
      <c r="H628" s="111"/>
      <c r="I628" s="111"/>
      <c r="J628" s="111"/>
      <c r="K628" s="111"/>
      <c r="L628" s="111"/>
      <c r="M628" s="111" t="s">
        <v>122</v>
      </c>
      <c r="N628" s="111"/>
      <c r="O628" s="111"/>
      <c r="P628" s="111"/>
      <c r="Q628" s="111"/>
      <c r="R628" s="111"/>
      <c r="S628" s="112" t="s">
        <v>110</v>
      </c>
      <c r="T628" s="113"/>
      <c r="U628" s="113"/>
      <c r="V628" s="113"/>
      <c r="W628" s="113"/>
      <c r="X628" s="113"/>
      <c r="Y628" s="114"/>
    </row>
    <row r="629" spans="1:25" ht="18.75">
      <c r="A629" s="107">
        <f>'[2]расчет цен'!$G$40*1000</f>
        <v>42.97</v>
      </c>
      <c r="B629" s="107"/>
      <c r="C629" s="107"/>
      <c r="D629" s="107"/>
      <c r="E629" s="107"/>
      <c r="F629" s="107"/>
      <c r="G629" s="107">
        <f>'[2]расчет цен'!$G$43*1000</f>
        <v>82.15</v>
      </c>
      <c r="H629" s="107"/>
      <c r="I629" s="107"/>
      <c r="J629" s="107"/>
      <c r="K629" s="107"/>
      <c r="L629" s="107"/>
      <c r="M629" s="107">
        <f>'[2]расчет цен'!$G$46*1000</f>
        <v>78.1</v>
      </c>
      <c r="N629" s="107"/>
      <c r="O629" s="107"/>
      <c r="P629" s="107"/>
      <c r="Q629" s="107"/>
      <c r="R629" s="107"/>
      <c r="S629" s="104">
        <f>'[2]расчет цен'!$G$49*1000</f>
        <v>368.43</v>
      </c>
      <c r="T629" s="105"/>
      <c r="U629" s="105"/>
      <c r="V629" s="105"/>
      <c r="W629" s="105"/>
      <c r="X629" s="105"/>
      <c r="Y629" s="106"/>
    </row>
  </sheetData>
  <sheetProtection password="CA6C" sheet="1" formatCells="0" formatColumns="0" formatRows="0" insertColumns="0" insertRows="0" insertHyperlinks="0" deleteColumns="0" deleteRows="0" sort="0" autoFilter="0" pivotTables="0"/>
  <mergeCells count="441">
    <mergeCell ref="U586:U587"/>
    <mergeCell ref="V586:V587"/>
    <mergeCell ref="W586:W587"/>
    <mergeCell ref="X586:X587"/>
    <mergeCell ref="Y586:Y587"/>
    <mergeCell ref="A624:F624"/>
    <mergeCell ref="G624:L624"/>
    <mergeCell ref="M624:R624"/>
    <mergeCell ref="S624:Y624"/>
    <mergeCell ref="A622:Y622"/>
    <mergeCell ref="A623:F623"/>
    <mergeCell ref="G623:L623"/>
    <mergeCell ref="M623:R623"/>
    <mergeCell ref="S623:Y623"/>
    <mergeCell ref="O586:O587"/>
    <mergeCell ref="P586:P587"/>
    <mergeCell ref="Q586:Q587"/>
    <mergeCell ref="R586:R587"/>
    <mergeCell ref="S586:S587"/>
    <mergeCell ref="T586:T587"/>
    <mergeCell ref="A627:Y627"/>
    <mergeCell ref="A628:F628"/>
    <mergeCell ref="G628:L628"/>
    <mergeCell ref="M628:R628"/>
    <mergeCell ref="S628:Y628"/>
    <mergeCell ref="I586:I587"/>
    <mergeCell ref="J586:J587"/>
    <mergeCell ref="K586:K587"/>
    <mergeCell ref="L586:L587"/>
    <mergeCell ref="M586:M587"/>
    <mergeCell ref="N586:N587"/>
    <mergeCell ref="A629:F629"/>
    <mergeCell ref="G629:L629"/>
    <mergeCell ref="M629:R629"/>
    <mergeCell ref="Y549:Y550"/>
    <mergeCell ref="A584:A587"/>
    <mergeCell ref="B584:Y585"/>
    <mergeCell ref="B586:B587"/>
    <mergeCell ref="C586:C587"/>
    <mergeCell ref="D586:D587"/>
    <mergeCell ref="E586:E587"/>
    <mergeCell ref="F586:F587"/>
    <mergeCell ref="G586:G587"/>
    <mergeCell ref="H586:H587"/>
    <mergeCell ref="S549:S550"/>
    <mergeCell ref="T549:T550"/>
    <mergeCell ref="R549:R550"/>
    <mergeCell ref="G549:G550"/>
    <mergeCell ref="H549:H550"/>
    <mergeCell ref="I549:I550"/>
    <mergeCell ref="U549:U550"/>
    <mergeCell ref="V549:V550"/>
    <mergeCell ref="W549:W550"/>
    <mergeCell ref="X549:X550"/>
    <mergeCell ref="S629:Y629"/>
    <mergeCell ref="M549:M550"/>
    <mergeCell ref="N549:N550"/>
    <mergeCell ref="O549:O550"/>
    <mergeCell ref="P549:P550"/>
    <mergeCell ref="Q549:Q550"/>
    <mergeCell ref="W512:W513"/>
    <mergeCell ref="X512:X513"/>
    <mergeCell ref="Y512:Y513"/>
    <mergeCell ref="Q512:Q513"/>
    <mergeCell ref="R512:R513"/>
    <mergeCell ref="S512:S513"/>
    <mergeCell ref="T512:T513"/>
    <mergeCell ref="U512:U513"/>
    <mergeCell ref="V512:V513"/>
    <mergeCell ref="A547:A550"/>
    <mergeCell ref="B547:Y548"/>
    <mergeCell ref="B549:B550"/>
    <mergeCell ref="C549:C550"/>
    <mergeCell ref="D549:D550"/>
    <mergeCell ref="E549:E550"/>
    <mergeCell ref="F549:F550"/>
    <mergeCell ref="J549:J550"/>
    <mergeCell ref="K549:K550"/>
    <mergeCell ref="L549:L550"/>
    <mergeCell ref="K512:K513"/>
    <mergeCell ref="L512:L513"/>
    <mergeCell ref="M512:M513"/>
    <mergeCell ref="N512:N513"/>
    <mergeCell ref="O512:O513"/>
    <mergeCell ref="P512:P513"/>
    <mergeCell ref="E512:E513"/>
    <mergeCell ref="F512:F513"/>
    <mergeCell ref="G512:G513"/>
    <mergeCell ref="H512:H513"/>
    <mergeCell ref="I512:I513"/>
    <mergeCell ref="J512:J513"/>
    <mergeCell ref="U475:U476"/>
    <mergeCell ref="V475:V476"/>
    <mergeCell ref="W475:W476"/>
    <mergeCell ref="X475:X476"/>
    <mergeCell ref="Y475:Y476"/>
    <mergeCell ref="A510:A513"/>
    <mergeCell ref="B510:Y511"/>
    <mergeCell ref="B512:B513"/>
    <mergeCell ref="C512:C513"/>
    <mergeCell ref="D512:D513"/>
    <mergeCell ref="O475:O476"/>
    <mergeCell ref="P475:P476"/>
    <mergeCell ref="Q475:Q476"/>
    <mergeCell ref="R475:R476"/>
    <mergeCell ref="S475:S476"/>
    <mergeCell ref="T475:T476"/>
    <mergeCell ref="I475:I476"/>
    <mergeCell ref="J475:J476"/>
    <mergeCell ref="K475:K476"/>
    <mergeCell ref="L475:L476"/>
    <mergeCell ref="M475:M476"/>
    <mergeCell ref="N475:N476"/>
    <mergeCell ref="A19:Y19"/>
    <mergeCell ref="A473:A476"/>
    <mergeCell ref="B473:Y474"/>
    <mergeCell ref="B475:B476"/>
    <mergeCell ref="C475:C476"/>
    <mergeCell ref="D475:D476"/>
    <mergeCell ref="E475:E476"/>
    <mergeCell ref="F475:F476"/>
    <mergeCell ref="G475:G476"/>
    <mergeCell ref="H475:H476"/>
    <mergeCell ref="A9:FK9"/>
    <mergeCell ref="A10:FK10"/>
    <mergeCell ref="A11:FK11"/>
    <mergeCell ref="A12:FK12"/>
    <mergeCell ref="A14:FK14"/>
    <mergeCell ref="A18:Y18"/>
    <mergeCell ref="A26:A29"/>
    <mergeCell ref="B26:Y27"/>
    <mergeCell ref="B28:B29"/>
    <mergeCell ref="C28:C29"/>
    <mergeCell ref="D28:D29"/>
    <mergeCell ref="E28:E29"/>
    <mergeCell ref="F28:F29"/>
    <mergeCell ref="G28:G29"/>
    <mergeCell ref="H28:H29"/>
    <mergeCell ref="I28:I29"/>
    <mergeCell ref="J28:J29"/>
    <mergeCell ref="K28:K29"/>
    <mergeCell ref="L28:L29"/>
    <mergeCell ref="M28:M29"/>
    <mergeCell ref="N28:N29"/>
    <mergeCell ref="O28:O29"/>
    <mergeCell ref="P28:P29"/>
    <mergeCell ref="Q28:Q29"/>
    <mergeCell ref="R28:R29"/>
    <mergeCell ref="S28:S29"/>
    <mergeCell ref="T28:T29"/>
    <mergeCell ref="U28:U29"/>
    <mergeCell ref="V28:V29"/>
    <mergeCell ref="W28:W29"/>
    <mergeCell ref="X28:X29"/>
    <mergeCell ref="Y28:Y29"/>
    <mergeCell ref="A63:A66"/>
    <mergeCell ref="B63:Y64"/>
    <mergeCell ref="B65:B66"/>
    <mergeCell ref="C65:C66"/>
    <mergeCell ref="D65:D66"/>
    <mergeCell ref="E65:E66"/>
    <mergeCell ref="F65:F66"/>
    <mergeCell ref="G65:G66"/>
    <mergeCell ref="H65:H66"/>
    <mergeCell ref="I65:I66"/>
    <mergeCell ref="J65:J66"/>
    <mergeCell ref="K65:K66"/>
    <mergeCell ref="L65:L66"/>
    <mergeCell ref="M65:M66"/>
    <mergeCell ref="N65:N66"/>
    <mergeCell ref="O65:O66"/>
    <mergeCell ref="P65:P66"/>
    <mergeCell ref="Q65:Q66"/>
    <mergeCell ref="R65:R66"/>
    <mergeCell ref="S65:S66"/>
    <mergeCell ref="T65:T66"/>
    <mergeCell ref="U65:U66"/>
    <mergeCell ref="V65:V66"/>
    <mergeCell ref="W65:W66"/>
    <mergeCell ref="X65:X66"/>
    <mergeCell ref="Y65:Y66"/>
    <mergeCell ref="A100:A103"/>
    <mergeCell ref="B100:Y101"/>
    <mergeCell ref="B102:B103"/>
    <mergeCell ref="C102:C103"/>
    <mergeCell ref="D102:D103"/>
    <mergeCell ref="E102:E103"/>
    <mergeCell ref="F102:F103"/>
    <mergeCell ref="G102:G103"/>
    <mergeCell ref="H102:H103"/>
    <mergeCell ref="I102:I103"/>
    <mergeCell ref="J102:J103"/>
    <mergeCell ref="K102:K103"/>
    <mergeCell ref="L102:L103"/>
    <mergeCell ref="M102:M103"/>
    <mergeCell ref="N102:N103"/>
    <mergeCell ref="O102:O103"/>
    <mergeCell ref="P102:P103"/>
    <mergeCell ref="Q102:Q103"/>
    <mergeCell ref="R102:R103"/>
    <mergeCell ref="S102:S103"/>
    <mergeCell ref="T102:T103"/>
    <mergeCell ref="U102:U103"/>
    <mergeCell ref="V102:V103"/>
    <mergeCell ref="W102:W103"/>
    <mergeCell ref="X102:X103"/>
    <mergeCell ref="Y102:Y103"/>
    <mergeCell ref="A137:A140"/>
    <mergeCell ref="B137:Y138"/>
    <mergeCell ref="B139:B140"/>
    <mergeCell ref="C139:C140"/>
    <mergeCell ref="D139:D140"/>
    <mergeCell ref="E139:E140"/>
    <mergeCell ref="F139:F140"/>
    <mergeCell ref="G139:G140"/>
    <mergeCell ref="H139:H140"/>
    <mergeCell ref="I139:I140"/>
    <mergeCell ref="J139:J140"/>
    <mergeCell ref="K139:K140"/>
    <mergeCell ref="L139:L140"/>
    <mergeCell ref="M139:M140"/>
    <mergeCell ref="N139:N140"/>
    <mergeCell ref="O139:O140"/>
    <mergeCell ref="P139:P140"/>
    <mergeCell ref="Q139:Q140"/>
    <mergeCell ref="R139:R140"/>
    <mergeCell ref="S139:S140"/>
    <mergeCell ref="T139:T140"/>
    <mergeCell ref="U139:U140"/>
    <mergeCell ref="V139:V140"/>
    <mergeCell ref="W139:W140"/>
    <mergeCell ref="X139:X140"/>
    <mergeCell ref="Y139:Y140"/>
    <mergeCell ref="A175:A178"/>
    <mergeCell ref="B175:Y176"/>
    <mergeCell ref="B177:B178"/>
    <mergeCell ref="C177:C178"/>
    <mergeCell ref="D177:D178"/>
    <mergeCell ref="E177:E178"/>
    <mergeCell ref="F177:F178"/>
    <mergeCell ref="G177:G178"/>
    <mergeCell ref="H177:H178"/>
    <mergeCell ref="I177:I178"/>
    <mergeCell ref="J177:J178"/>
    <mergeCell ref="K177:K178"/>
    <mergeCell ref="L177:L178"/>
    <mergeCell ref="M177:M178"/>
    <mergeCell ref="N177:N178"/>
    <mergeCell ref="O177:O178"/>
    <mergeCell ref="P177:P178"/>
    <mergeCell ref="Q177:Q178"/>
    <mergeCell ref="R177:R178"/>
    <mergeCell ref="S177:S178"/>
    <mergeCell ref="T177:T178"/>
    <mergeCell ref="U177:U178"/>
    <mergeCell ref="V177:V178"/>
    <mergeCell ref="W177:W178"/>
    <mergeCell ref="X177:X178"/>
    <mergeCell ref="Y177:Y178"/>
    <mergeCell ref="A212:A215"/>
    <mergeCell ref="B212:Y213"/>
    <mergeCell ref="B214:B215"/>
    <mergeCell ref="C214:C215"/>
    <mergeCell ref="D214:D215"/>
    <mergeCell ref="E214:E215"/>
    <mergeCell ref="F214:F215"/>
    <mergeCell ref="G214:G215"/>
    <mergeCell ref="H214:H215"/>
    <mergeCell ref="I214:I215"/>
    <mergeCell ref="J214:J215"/>
    <mergeCell ref="K214:K215"/>
    <mergeCell ref="L214:L215"/>
    <mergeCell ref="M214:M215"/>
    <mergeCell ref="N214:N215"/>
    <mergeCell ref="O214:O215"/>
    <mergeCell ref="P214:P215"/>
    <mergeCell ref="Q214:Q215"/>
    <mergeCell ref="R214:R215"/>
    <mergeCell ref="S214:S215"/>
    <mergeCell ref="T214:T215"/>
    <mergeCell ref="U214:U215"/>
    <mergeCell ref="V214:V215"/>
    <mergeCell ref="W214:W215"/>
    <mergeCell ref="X214:X215"/>
    <mergeCell ref="Y214:Y215"/>
    <mergeCell ref="A249:A252"/>
    <mergeCell ref="B249:Y250"/>
    <mergeCell ref="B251:B252"/>
    <mergeCell ref="C251:C252"/>
    <mergeCell ref="D251:D252"/>
    <mergeCell ref="E251:E252"/>
    <mergeCell ref="F251:F252"/>
    <mergeCell ref="G251:G252"/>
    <mergeCell ref="H251:H252"/>
    <mergeCell ref="I251:I252"/>
    <mergeCell ref="J251:J252"/>
    <mergeCell ref="K251:K252"/>
    <mergeCell ref="L251:L252"/>
    <mergeCell ref="M251:M252"/>
    <mergeCell ref="N251:N252"/>
    <mergeCell ref="O251:O252"/>
    <mergeCell ref="P251:P252"/>
    <mergeCell ref="Q251:Q252"/>
    <mergeCell ref="R251:R252"/>
    <mergeCell ref="S251:S252"/>
    <mergeCell ref="T251:T252"/>
    <mergeCell ref="U251:U252"/>
    <mergeCell ref="V251:V252"/>
    <mergeCell ref="W251:W252"/>
    <mergeCell ref="X251:X252"/>
    <mergeCell ref="Y251:Y252"/>
    <mergeCell ref="A286:A289"/>
    <mergeCell ref="B286:Y287"/>
    <mergeCell ref="B288:B289"/>
    <mergeCell ref="C288:C289"/>
    <mergeCell ref="D288:D289"/>
    <mergeCell ref="E288:E289"/>
    <mergeCell ref="F288:F289"/>
    <mergeCell ref="G288:G289"/>
    <mergeCell ref="H288:H289"/>
    <mergeCell ref="I288:I289"/>
    <mergeCell ref="J288:J289"/>
    <mergeCell ref="K288:K289"/>
    <mergeCell ref="L288:L289"/>
    <mergeCell ref="M288:M289"/>
    <mergeCell ref="N288:N289"/>
    <mergeCell ref="O288:O289"/>
    <mergeCell ref="P288:P289"/>
    <mergeCell ref="Q288:Q289"/>
    <mergeCell ref="R288:R289"/>
    <mergeCell ref="S288:S289"/>
    <mergeCell ref="T288:T289"/>
    <mergeCell ref="U288:U289"/>
    <mergeCell ref="V288:V289"/>
    <mergeCell ref="W288:W289"/>
    <mergeCell ref="X288:X289"/>
    <mergeCell ref="Y288:Y289"/>
    <mergeCell ref="A324:A327"/>
    <mergeCell ref="B324:Y325"/>
    <mergeCell ref="B326:B327"/>
    <mergeCell ref="C326:C327"/>
    <mergeCell ref="D326:D327"/>
    <mergeCell ref="E326:E327"/>
    <mergeCell ref="F326:F327"/>
    <mergeCell ref="G326:G327"/>
    <mergeCell ref="H326:H327"/>
    <mergeCell ref="I326:I327"/>
    <mergeCell ref="J326:J327"/>
    <mergeCell ref="K326:K327"/>
    <mergeCell ref="L326:L327"/>
    <mergeCell ref="M326:M327"/>
    <mergeCell ref="N326:N327"/>
    <mergeCell ref="O326:O327"/>
    <mergeCell ref="P326:P327"/>
    <mergeCell ref="Q326:Q327"/>
    <mergeCell ref="R326:R327"/>
    <mergeCell ref="S326:S327"/>
    <mergeCell ref="T326:T327"/>
    <mergeCell ref="U326:U327"/>
    <mergeCell ref="V326:V327"/>
    <mergeCell ref="W326:W327"/>
    <mergeCell ref="X326:X327"/>
    <mergeCell ref="Y326:Y327"/>
    <mergeCell ref="A361:A364"/>
    <mergeCell ref="B361:Y362"/>
    <mergeCell ref="B363:B364"/>
    <mergeCell ref="C363:C364"/>
    <mergeCell ref="D363:D364"/>
    <mergeCell ref="E363:E364"/>
    <mergeCell ref="F363:F364"/>
    <mergeCell ref="G363:G364"/>
    <mergeCell ref="H363:H364"/>
    <mergeCell ref="I363:I364"/>
    <mergeCell ref="J363:J364"/>
    <mergeCell ref="K363:K364"/>
    <mergeCell ref="L363:L364"/>
    <mergeCell ref="M363:M364"/>
    <mergeCell ref="N363:N364"/>
    <mergeCell ref="O363:O364"/>
    <mergeCell ref="P363:P364"/>
    <mergeCell ref="Q363:Q364"/>
    <mergeCell ref="R363:R364"/>
    <mergeCell ref="S363:S364"/>
    <mergeCell ref="T363:T364"/>
    <mergeCell ref="U363:U364"/>
    <mergeCell ref="V363:V364"/>
    <mergeCell ref="W363:W364"/>
    <mergeCell ref="X363:X364"/>
    <mergeCell ref="Y363:Y364"/>
    <mergeCell ref="A398:A401"/>
    <mergeCell ref="B398:Y399"/>
    <mergeCell ref="B400:B401"/>
    <mergeCell ref="C400:C401"/>
    <mergeCell ref="D400:D401"/>
    <mergeCell ref="E400:E401"/>
    <mergeCell ref="F400:F401"/>
    <mergeCell ref="G400:G401"/>
    <mergeCell ref="H400:H401"/>
    <mergeCell ref="I400:I401"/>
    <mergeCell ref="J400:J401"/>
    <mergeCell ref="K400:K401"/>
    <mergeCell ref="L400:L401"/>
    <mergeCell ref="M400:M401"/>
    <mergeCell ref="N400:N401"/>
    <mergeCell ref="O400:O401"/>
    <mergeCell ref="P400:P401"/>
    <mergeCell ref="Q400:Q401"/>
    <mergeCell ref="R400:R401"/>
    <mergeCell ref="S400:S401"/>
    <mergeCell ref="T400:T401"/>
    <mergeCell ref="U400:U401"/>
    <mergeCell ref="V400:V401"/>
    <mergeCell ref="W400:W401"/>
    <mergeCell ref="X400:X401"/>
    <mergeCell ref="Y400:Y401"/>
    <mergeCell ref="A435:A438"/>
    <mergeCell ref="B435:Y436"/>
    <mergeCell ref="B437:B438"/>
    <mergeCell ref="C437:C438"/>
    <mergeCell ref="D437:D438"/>
    <mergeCell ref="E437:E438"/>
    <mergeCell ref="F437:F438"/>
    <mergeCell ref="G437:G438"/>
    <mergeCell ref="H437:H438"/>
    <mergeCell ref="I437:I438"/>
    <mergeCell ref="J437:J438"/>
    <mergeCell ref="K437:K438"/>
    <mergeCell ref="L437:L438"/>
    <mergeCell ref="M437:M438"/>
    <mergeCell ref="N437:N438"/>
    <mergeCell ref="O437:O438"/>
    <mergeCell ref="P437:P438"/>
    <mergeCell ref="Q437:Q438"/>
    <mergeCell ref="R437:R438"/>
    <mergeCell ref="S437:S438"/>
    <mergeCell ref="T437:T438"/>
    <mergeCell ref="U437:U438"/>
    <mergeCell ref="V437:V438"/>
    <mergeCell ref="W437:W438"/>
    <mergeCell ref="X437:X438"/>
    <mergeCell ref="Y437:Y438"/>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Aslambek</dc:creator>
  <cp:keywords/>
  <dc:description/>
  <cp:lastModifiedBy>Асламбек Хасанов</cp:lastModifiedBy>
  <cp:lastPrinted>2017-08-14T13:03:46Z</cp:lastPrinted>
  <dcterms:created xsi:type="dcterms:W3CDTF">2013-12-12T06:49:35Z</dcterms:created>
  <dcterms:modified xsi:type="dcterms:W3CDTF">2018-03-12T15:48:16Z</dcterms:modified>
  <cp:category/>
  <cp:version/>
  <cp:contentType/>
  <cp:contentStatus/>
</cp:coreProperties>
</file>