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915" yWindow="360" windowWidth="15390" windowHeight="11625" activeTab="0"/>
  </bookViews>
  <sheets>
    <sheet name="Первая ценовая категория" sheetId="1" r:id="rId1"/>
    <sheet name="Третья ценовая категория" sheetId="2" r:id="rId2"/>
    <sheet name="Четвертая ценовая категория" sheetId="3" r:id="rId3"/>
  </sheets>
  <externalReferences>
    <externalReference r:id="rId6"/>
    <externalReference r:id="rId7"/>
  </externalReferences>
  <definedNames/>
  <calcPr fullCalcOnLoad="1"/>
</workbook>
</file>

<file path=xl/sharedStrings.xml><?xml version="1.0" encoding="utf-8"?>
<sst xmlns="http://schemas.openxmlformats.org/spreadsheetml/2006/main" count="846" uniqueCount="128">
  <si>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</si>
  <si>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</si>
  <si>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</si>
  <si>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</si>
  <si>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</si>
  <si>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</si>
  <si>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</si>
  <si>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</si>
  <si>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</si>
  <si>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</si>
  <si>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</si>
  <si>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</si>
  <si>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</si>
  <si>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</si>
  <si>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</si>
  <si>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</si>
  <si>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rPr>
      <t>1. Предельный уровень нерегулируемых цен</t>
    </r>
  </si>
  <si>
    <t>Уровень напряжения</t>
  </si>
  <si>
    <t>BH</t>
  </si>
  <si>
    <t>CH I</t>
  </si>
  <si>
    <t>CH II</t>
  </si>
  <si>
    <t>HH</t>
  </si>
  <si>
    <t>Предельный уровень нерегулируемых цен, рублей/МВт·ч без НДС, не менее 10 МВт</t>
  </si>
  <si>
    <t>Предельный уровень нерегулируемых цен, рублей/МВт·ч без НДС, от 670 кВт до 10 МВт</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</si>
  <si>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</si>
  <si>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</si>
  <si>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</si>
  <si>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</si>
  <si>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</si>
  <si>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</si>
  <si>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</si>
  <si>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</si>
  <si>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</si>
  <si>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</si>
  <si>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</si>
  <si>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</si>
  <si>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</si>
  <si>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</si>
  <si>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</si>
  <si>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</si>
  <si>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</si>
  <si>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</si>
  <si>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</si>
  <si>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</si>
  <si>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</si>
  <si>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</si>
  <si>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</si>
  <si>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</si>
  <si>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</si>
  <si>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</si>
  <si>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</si>
  <si>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</si>
  <si>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</si>
  <si>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</si>
  <si>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</si>
  <si>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</si>
  <si>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</si>
  <si>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</si>
  <si>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</si>
  <si>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</si>
  <si>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</si>
  <si>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</si>
  <si>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</si>
  <si>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</si>
  <si>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</si>
  <si>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</si>
  <si>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Приложение к Форме публикации данных - составляющие предельных уровней нерегулируемых цен</t>
  </si>
  <si>
    <t>руб/МВт*ч</t>
  </si>
  <si>
    <t xml:space="preserve">    ВН - </t>
  </si>
  <si>
    <t xml:space="preserve">СН-1 - </t>
  </si>
  <si>
    <t xml:space="preserve">СН-2 - </t>
  </si>
  <si>
    <t xml:space="preserve">   НН - </t>
  </si>
  <si>
    <t xml:space="preserve">Прочие услуги инфраструктуры (за текущий месяц), руб/МВт*ч- </t>
  </si>
  <si>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</si>
  <si>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</si>
  <si>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1. Ставка за электрическую энергию предельного уровня нерегулируемой цены:</t>
  </si>
  <si>
    <t>Уровень напряжения -</t>
  </si>
  <si>
    <t>ВН</t>
  </si>
  <si>
    <t xml:space="preserve">Максимальная мощность энергопринимающих устройств - </t>
  </si>
  <si>
    <t>от 670 кВт до 10 мВт</t>
  </si>
  <si>
    <t>Дата</t>
  </si>
  <si>
    <t>Ставка, применяемая к фактическому почасовому объему покупки электрической энергии, отпущенному на уровне напряжения (рублей/мВт.ч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</si>
  <si>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</si>
  <si>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</si>
  <si>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</si>
  <si>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</si>
  <si>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</si>
  <si>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</si>
  <si>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</si>
  <si>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</si>
  <si>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</si>
  <si>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</si>
  <si>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</si>
  <si>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</si>
  <si>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</si>
  <si>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</si>
  <si>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</si>
  <si>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</si>
  <si>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</si>
  <si>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</si>
  <si>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</si>
  <si>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</si>
  <si>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</si>
  <si>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</si>
  <si>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</si>
  <si>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</si>
  <si>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СН1</t>
  </si>
  <si>
    <t>СН2</t>
  </si>
  <si>
    <t>НН</t>
  </si>
  <si>
    <t xml:space="preserve">2. Ставка за мощность, приобретаемую потребителем (покупателем), предельного уровня нерегулируемых цен, рублей/мВт в месяц, без НДС - </t>
  </si>
  <si>
    <t>АО "Чеченэнерго"</t>
  </si>
  <si>
    <t xml:space="preserve">АО "Чеченэнерго" </t>
  </si>
  <si>
    <t xml:space="preserve">Сбытовая надбавка ГП, не менее 10 МВт - </t>
  </si>
  <si>
    <t xml:space="preserve">Сбытовая надбавка ГП, от 670 кВт до 10 МВт - </t>
  </si>
  <si>
    <t>IV. Четвертая ценовая категория</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</si>
  <si>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</si>
  <si>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СН I</t>
  </si>
  <si>
    <t>СН II</t>
  </si>
  <si>
    <t>4. Дифференцированная по уровням напряжения ставка на оплату технологического расхода (потерь) в электрических сетях, рублей/мВт*ч,  без НДС</t>
  </si>
  <si>
    <t>не менее 10 мВт</t>
  </si>
  <si>
    <t xml:space="preserve">Сбытовая надбавка ГП, до 670 кВт - </t>
  </si>
  <si>
    <t>Предельный уровень нерегулируемых цен, рублей/МВт·ч без НДС, до 670 кВт</t>
  </si>
  <si>
    <t>до 670 кВт</t>
  </si>
  <si>
    <t>2020</t>
  </si>
  <si>
    <t>2021</t>
  </si>
  <si>
    <r>
      <rPr>
        <b/>
        <sz val="10"/>
        <rFont val="Times New Roman"/>
        <family val="1"/>
      </rPr>
      <t>Тарифы на услуги по передачи электроэнергии</t>
    </r>
    <r>
      <rPr>
        <sz val="10"/>
        <rFont val="Times New Roman"/>
        <family val="1"/>
      </rPr>
      <t>, по диапазонам напряжения  (на 1 полугодие 2020 г.), руб/МВт*ч: (Решение Правления Госкомцен ЧР от 29.12.2020 г. №130-Э)</t>
    </r>
  </si>
  <si>
    <r>
      <t xml:space="preserve">Сбытовая надбавка гарантирующего поставщика </t>
    </r>
    <r>
      <rPr>
        <sz val="10"/>
        <rFont val="Times New Roman"/>
        <family val="1"/>
      </rPr>
      <t>(Решения Правления Госкомцен ЧР от 24.12.2020 г. №124-Э)</t>
    </r>
  </si>
  <si>
    <t>Мае</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</si>
</sst>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d/m;@"/>
    <numFmt numFmtId="167" formatCode="[$-419]mmmm;@"/>
    <numFmt numFmtId="168" formatCode="#,##0.00000000000"/>
    <numFmt numFmtId="169" formatCode="#,##0.000000000"/>
    <numFmt numFmtId="170" formatCode="mmm/yyyy"/>
    <numFmt numFmtId="171" formatCode="#,##0.000"/>
    <numFmt numFmtId="172" formatCode="0.000"/>
    <numFmt numFmtId="173" formatCode="_(* #,##0.00_);_(* \(#,##0.00\);_(* &quot;-&quot;??_);_(@_)"/>
    <numFmt numFmtId="174" formatCode="dd/mm/yy\ h:mm;@"/>
    <numFmt numFmtId="175" formatCode="dd/mm/yy;@"/>
    <numFmt numFmtId="176" formatCode="0.00000000000"/>
  </numFmts>
  <fonts count="48">
    <font>
      <sz val="11"/>
      <color theme="1"/>
      <name val="Calibri"/>
      <family val="2"/>
    </font>
    <font>
      <sz val="11"/>
      <color indexed="8"/>
      <name val="Calibri"/>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b/>
      <sz val="10"/>
      <name val="Times New Roman"/>
      <family val="1"/>
    </font>
    <font>
      <sz val="10"/>
      <name val="Times New Roman"/>
      <family val="1"/>
    </font>
    <font>
      <sz val="14"/>
      <name val="Times New Roman"/>
      <family val="1"/>
    </font>
    <font>
      <b/>
      <sz val="14"/>
      <name val="Times New Roman"/>
      <family val="1"/>
    </font>
    <font>
      <b/>
      <sz val="11"/>
      <color indexed="8"/>
      <name val="Calibri"/>
      <family val="2"/>
    </font>
    <font>
      <b/>
      <sz val="11"/>
      <color indexed="9"/>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0"/>
      <name val="Arial"/>
      <family val="2"/>
    </font>
    <font>
      <sz val="10"/>
      <name val="Arial Cyr"/>
      <family val="0"/>
    </font>
    <font>
      <sz val="10"/>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26"/>
        <bgColor indexed="64"/>
      </patternFill>
    </fill>
    <fill>
      <patternFill patternType="solid">
        <fgColor indexed="55"/>
        <bgColor indexed="64"/>
      </patternFill>
    </fill>
    <fill>
      <patternFill patternType="solid">
        <fgColor theme="0" tint="-0.24997000396251678"/>
        <bgColor indexed="64"/>
      </patternFill>
    </fill>
    <fill>
      <patternFill patternType="solid">
        <fgColor theme="9"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top style="thin"/>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19" fillId="0" borderId="0">
      <alignment/>
      <protection/>
    </xf>
    <xf numFmtId="0" fontId="21" fillId="0" borderId="0">
      <alignment/>
      <protection/>
    </xf>
    <xf numFmtId="0" fontId="19"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0" fontId="47" fillId="32" borderId="0" applyNumberFormat="0" applyBorder="0" applyAlignment="0" applyProtection="0"/>
    <xf numFmtId="0" fontId="13" fillId="0" borderId="10" applyNumberFormat="0" applyFill="0" applyAlignment="0" applyProtection="0"/>
    <xf numFmtId="0" fontId="15" fillId="33" borderId="0" applyNumberFormat="0" applyBorder="0" applyAlignment="0" applyProtection="0"/>
    <xf numFmtId="0" fontId="16" fillId="0" borderId="0" applyNumberFormat="0" applyFill="0" applyBorder="0" applyAlignment="0" applyProtection="0"/>
    <xf numFmtId="0" fontId="1" fillId="34" borderId="11" applyNumberFormat="0" applyFont="0" applyAlignment="0" applyProtection="0"/>
    <xf numFmtId="0" fontId="20" fillId="0" borderId="0">
      <alignment/>
      <protection/>
    </xf>
    <xf numFmtId="0" fontId="1" fillId="0" borderId="0">
      <alignment/>
      <protection/>
    </xf>
    <xf numFmtId="0" fontId="17" fillId="0" borderId="12" applyNumberFormat="0" applyFill="0" applyAlignment="0" applyProtection="0"/>
    <xf numFmtId="0" fontId="14" fillId="35" borderId="13" applyNumberFormat="0" applyAlignment="0" applyProtection="0"/>
    <xf numFmtId="0" fontId="18" fillId="0" borderId="0" applyNumberFormat="0" applyFill="0" applyBorder="0" applyAlignment="0" applyProtection="0"/>
  </cellStyleXfs>
  <cellXfs count="114">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horizontal="left"/>
    </xf>
    <xf numFmtId="0" fontId="4" fillId="0" borderId="14" xfId="0" applyFont="1" applyBorder="1" applyAlignment="1">
      <alignment/>
    </xf>
    <xf numFmtId="0" fontId="4" fillId="0" borderId="0" xfId="0" applyFont="1" applyAlignment="1">
      <alignment horizontal="left"/>
    </xf>
    <xf numFmtId="0" fontId="4" fillId="0" borderId="15" xfId="0" applyFont="1" applyBorder="1" applyAlignment="1">
      <alignment/>
    </xf>
    <xf numFmtId="0" fontId="8" fillId="0" borderId="0" xfId="0" applyFont="1" applyAlignment="1">
      <alignment horizontal="justify" wrapText="1"/>
    </xf>
    <xf numFmtId="0" fontId="2" fillId="0" borderId="0" xfId="0" applyFont="1" applyAlignment="1">
      <alignment horizontal="justify" wrapText="1"/>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2" fontId="6" fillId="0" borderId="16" xfId="0" applyNumberFormat="1" applyFont="1" applyBorder="1" applyAlignment="1">
      <alignment/>
    </xf>
    <xf numFmtId="2" fontId="6" fillId="0" borderId="16" xfId="0" applyNumberFormat="1"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0" xfId="0" applyFont="1" applyAlignment="1">
      <alignment horizontal="left" vertical="top"/>
    </xf>
    <xf numFmtId="0" fontId="4" fillId="0" borderId="16" xfId="0" applyFont="1" applyBorder="1" applyAlignment="1">
      <alignment horizontal="left" vertical="top"/>
    </xf>
    <xf numFmtId="0" fontId="4" fillId="0" borderId="21" xfId="0" applyFont="1" applyBorder="1" applyAlignment="1">
      <alignment/>
    </xf>
    <xf numFmtId="0" fontId="4" fillId="0" borderId="0" xfId="0" applyFont="1" applyBorder="1" applyAlignment="1">
      <alignment/>
    </xf>
    <xf numFmtId="0" fontId="2" fillId="0" borderId="21" xfId="0" applyFont="1" applyBorder="1" applyAlignment="1">
      <alignment horizontal="center" vertical="top"/>
    </xf>
    <xf numFmtId="49" fontId="6" fillId="0" borderId="15" xfId="0" applyNumberFormat="1" applyFont="1" applyBorder="1" applyAlignment="1">
      <alignment horizontal="center"/>
    </xf>
    <xf numFmtId="0" fontId="6" fillId="0" borderId="15" xfId="0" applyFont="1" applyBorder="1" applyAlignment="1">
      <alignment horizontal="left"/>
    </xf>
    <xf numFmtId="49" fontId="6" fillId="0" borderId="15" xfId="0" applyNumberFormat="1" applyFont="1" applyBorder="1" applyAlignment="1">
      <alignment horizontal="center" vertical="center"/>
    </xf>
    <xf numFmtId="49" fontId="6" fillId="0" borderId="0" xfId="0" applyNumberFormat="1" applyFont="1" applyBorder="1" applyAlignment="1">
      <alignment/>
    </xf>
    <xf numFmtId="0" fontId="6" fillId="0" borderId="0" xfId="0" applyFont="1" applyBorder="1" applyAlignment="1">
      <alignment horizontal="left"/>
    </xf>
    <xf numFmtId="0" fontId="2" fillId="0" borderId="0" xfId="0" applyFont="1" applyBorder="1" applyAlignment="1">
      <alignment vertical="top"/>
    </xf>
    <xf numFmtId="0" fontId="2" fillId="0" borderId="0" xfId="0" applyFont="1" applyAlignment="1">
      <alignment horizontal="left"/>
    </xf>
    <xf numFmtId="0" fontId="10" fillId="0" borderId="0" xfId="0" applyFont="1" applyAlignment="1">
      <alignment/>
    </xf>
    <xf numFmtId="4" fontId="10"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4" fontId="12" fillId="0" borderId="0" xfId="0" applyNumberFormat="1" applyFont="1" applyAlignment="1">
      <alignment horizontal="left"/>
    </xf>
    <xf numFmtId="4" fontId="12" fillId="0" borderId="0" xfId="0" applyNumberFormat="1" applyFont="1" applyAlignment="1">
      <alignment/>
    </xf>
    <xf numFmtId="14" fontId="4" fillId="0" borderId="19" xfId="0" applyNumberFormat="1" applyFont="1" applyBorder="1" applyAlignment="1">
      <alignment horizontal="center" vertical="center"/>
    </xf>
    <xf numFmtId="4" fontId="4" fillId="0" borderId="19" xfId="0" applyNumberFormat="1" applyFont="1" applyBorder="1" applyAlignment="1">
      <alignment horizontal="center" wrapText="1"/>
    </xf>
    <xf numFmtId="4" fontId="6" fillId="0" borderId="0" xfId="0" applyNumberFormat="1" applyFont="1" applyAlignment="1">
      <alignment/>
    </xf>
    <xf numFmtId="4" fontId="4" fillId="0" borderId="0" xfId="0" applyNumberFormat="1" applyFont="1" applyAlignment="1">
      <alignment/>
    </xf>
    <xf numFmtId="0" fontId="19" fillId="0" borderId="0" xfId="55">
      <alignment/>
      <protection/>
    </xf>
    <xf numFmtId="0" fontId="11" fillId="0" borderId="0" xfId="55" applyFont="1">
      <alignment/>
      <protection/>
    </xf>
    <xf numFmtId="4" fontId="4" fillId="0" borderId="16" xfId="0" applyNumberFormat="1" applyFont="1" applyBorder="1" applyAlignment="1">
      <alignment horizontal="center" wrapText="1"/>
    </xf>
    <xf numFmtId="0" fontId="6" fillId="0" borderId="15" xfId="0" applyNumberFormat="1" applyFont="1" applyBorder="1" applyAlignment="1">
      <alignment horizontal="center"/>
    </xf>
    <xf numFmtId="3" fontId="4" fillId="0" borderId="0" xfId="0" applyNumberFormat="1" applyFont="1" applyAlignment="1">
      <alignment/>
    </xf>
    <xf numFmtId="0" fontId="5" fillId="0" borderId="0" xfId="0" applyFont="1" applyAlignment="1">
      <alignment horizontal="center"/>
    </xf>
    <xf numFmtId="0" fontId="5" fillId="0" borderId="0" xfId="0" applyFont="1" applyAlignment="1">
      <alignment horizontal="center" vertical="center" wrapText="1"/>
    </xf>
    <xf numFmtId="0" fontId="4" fillId="0" borderId="0" xfId="0" applyFont="1" applyAlignment="1">
      <alignment horizont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6" fillId="0" borderId="15" xfId="0" applyFont="1" applyBorder="1" applyAlignment="1">
      <alignment horizontal="center"/>
    </xf>
    <xf numFmtId="167" fontId="6" fillId="0" borderId="15" xfId="0" applyNumberFormat="1" applyFont="1" applyBorder="1" applyAlignment="1">
      <alignment horizontal="center"/>
    </xf>
    <xf numFmtId="49" fontId="6" fillId="0" borderId="15" xfId="0" applyNumberFormat="1" applyFont="1" applyBorder="1" applyAlignment="1">
      <alignment horizontal="center"/>
    </xf>
    <xf numFmtId="0" fontId="4" fillId="0" borderId="17" xfId="0" applyFont="1" applyBorder="1" applyAlignment="1">
      <alignment/>
    </xf>
    <xf numFmtId="0" fontId="4" fillId="0" borderId="18" xfId="0" applyFont="1" applyBorder="1" applyAlignment="1">
      <alignment/>
    </xf>
    <xf numFmtId="4" fontId="4" fillId="36" borderId="14" xfId="0" applyNumberFormat="1" applyFont="1" applyFill="1" applyBorder="1" applyAlignment="1">
      <alignment horizontal="center"/>
    </xf>
    <xf numFmtId="4" fontId="4" fillId="36" borderId="17" xfId="0" applyNumberFormat="1" applyFont="1" applyFill="1" applyBorder="1" applyAlignment="1">
      <alignment horizontal="center"/>
    </xf>
    <xf numFmtId="4" fontId="4" fillId="36" borderId="18" xfId="0" applyNumberFormat="1" applyFont="1" applyFill="1" applyBorder="1" applyAlignment="1">
      <alignment horizontal="center"/>
    </xf>
    <xf numFmtId="0" fontId="2" fillId="0" borderId="0" xfId="0" applyFont="1" applyBorder="1" applyAlignment="1">
      <alignment horizontal="center" vertical="top"/>
    </xf>
    <xf numFmtId="0" fontId="2" fillId="0" borderId="21" xfId="0" applyFont="1" applyBorder="1" applyAlignment="1">
      <alignment horizontal="center" vertical="top"/>
    </xf>
    <xf numFmtId="0" fontId="4" fillId="0" borderId="0" xfId="0" applyFont="1" applyAlignment="1">
      <alignment horizontal="center" wrapText="1"/>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4" fontId="6" fillId="0" borderId="15" xfId="0" applyNumberFormat="1" applyFont="1" applyBorder="1" applyAlignment="1">
      <alignment horizontal="center"/>
    </xf>
    <xf numFmtId="0" fontId="4" fillId="0" borderId="0" xfId="0" applyFont="1" applyAlignment="1">
      <alignment horizontal="left"/>
    </xf>
    <xf numFmtId="4" fontId="6" fillId="37" borderId="15" xfId="0" applyNumberFormat="1" applyFont="1" applyFill="1" applyBorder="1" applyAlignment="1">
      <alignment horizontal="center"/>
    </xf>
    <xf numFmtId="0" fontId="4" fillId="0" borderId="0" xfId="0" applyFont="1" applyAlignment="1">
      <alignment horizontal="right"/>
    </xf>
    <xf numFmtId="172" fontId="6" fillId="0" borderId="15" xfId="0" applyNumberFormat="1" applyFont="1" applyBorder="1" applyAlignment="1">
      <alignment horizontal="center"/>
    </xf>
    <xf numFmtId="0" fontId="4" fillId="0" borderId="15" xfId="0" applyFont="1" applyBorder="1" applyAlignment="1">
      <alignment horizontal="center"/>
    </xf>
    <xf numFmtId="169" fontId="6" fillId="37" borderId="15" xfId="0" applyNumberFormat="1" applyFont="1" applyFill="1" applyBorder="1" applyAlignment="1">
      <alignment horizontal="center"/>
    </xf>
    <xf numFmtId="171" fontId="6" fillId="0" borderId="15" xfId="0" applyNumberFormat="1" applyFont="1" applyBorder="1" applyAlignment="1">
      <alignment horizontal="center"/>
    </xf>
    <xf numFmtId="2" fontId="6" fillId="0" borderId="15" xfId="0" applyNumberFormat="1" applyFont="1" applyBorder="1" applyAlignment="1">
      <alignment horizontal="center"/>
    </xf>
    <xf numFmtId="0" fontId="8" fillId="0" borderId="0" xfId="0" applyFont="1" applyAlignment="1">
      <alignment horizontal="justify" wrapText="1"/>
    </xf>
    <xf numFmtId="0" fontId="9" fillId="0" borderId="0" xfId="0" applyFont="1" applyAlignment="1">
      <alignment horizontal="left" vertical="top" wrapText="1"/>
    </xf>
    <xf numFmtId="4" fontId="6" fillId="0" borderId="16" xfId="0" applyNumberFormat="1" applyFont="1" applyBorder="1" applyAlignment="1">
      <alignment horizontal="center"/>
    </xf>
    <xf numFmtId="2" fontId="6" fillId="0" borderId="14" xfId="0" applyNumberFormat="1" applyFont="1" applyBorder="1" applyAlignment="1">
      <alignment horizontal="center"/>
    </xf>
    <xf numFmtId="2" fontId="6" fillId="0" borderId="17" xfId="0" applyNumberFormat="1" applyFont="1" applyBorder="1" applyAlignment="1">
      <alignment horizontal="center"/>
    </xf>
    <xf numFmtId="2" fontId="6" fillId="0" borderId="18" xfId="0" applyNumberFormat="1" applyFont="1" applyBorder="1" applyAlignment="1">
      <alignment horizontal="center"/>
    </xf>
    <xf numFmtId="0" fontId="4" fillId="0" borderId="20" xfId="0" applyFont="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center" vertical="center"/>
    </xf>
    <xf numFmtId="4" fontId="4" fillId="0" borderId="22" xfId="0" applyNumberFormat="1" applyFont="1" applyBorder="1" applyAlignment="1">
      <alignment/>
    </xf>
    <xf numFmtId="4" fontId="4" fillId="0" borderId="21" xfId="0" applyNumberFormat="1" applyFont="1" applyBorder="1" applyAlignment="1">
      <alignment/>
    </xf>
    <xf numFmtId="4" fontId="4" fillId="0" borderId="23" xfId="0" applyNumberFormat="1" applyFont="1" applyBorder="1" applyAlignment="1">
      <alignment/>
    </xf>
    <xf numFmtId="4" fontId="4" fillId="0" borderId="24" xfId="0" applyNumberFormat="1" applyFont="1" applyBorder="1" applyAlignment="1">
      <alignment/>
    </xf>
    <xf numFmtId="4" fontId="4" fillId="0" borderId="15" xfId="0" applyNumberFormat="1" applyFont="1" applyBorder="1" applyAlignment="1">
      <alignment/>
    </xf>
    <xf numFmtId="4" fontId="4" fillId="0" borderId="25" xfId="0" applyNumberFormat="1" applyFont="1" applyBorder="1" applyAlignment="1">
      <alignment/>
    </xf>
    <xf numFmtId="4" fontId="4" fillId="0" borderId="20" xfId="0" applyNumberFormat="1" applyFont="1" applyBorder="1" applyAlignment="1">
      <alignment horizontal="center" vertical="center" wrapText="1"/>
    </xf>
    <xf numFmtId="4" fontId="4" fillId="0" borderId="19" xfId="0" applyNumberFormat="1" applyFont="1" applyBorder="1" applyAlignment="1">
      <alignment horizontal="center" vertical="center" wrapText="1"/>
    </xf>
    <xf numFmtId="0" fontId="5" fillId="0" borderId="0" xfId="0" applyFont="1" applyAlignment="1">
      <alignment horizontal="left"/>
    </xf>
    <xf numFmtId="0" fontId="5" fillId="0" borderId="0" xfId="0" applyFont="1" applyAlignment="1">
      <alignment horizontal="left" vertical="center" wrapText="1"/>
    </xf>
    <xf numFmtId="0" fontId="11" fillId="0" borderId="0" xfId="0" applyFont="1" applyAlignment="1">
      <alignment horizontal="left" vertical="top" wrapText="1"/>
    </xf>
    <xf numFmtId="0" fontId="11" fillId="0" borderId="0" xfId="0" applyFont="1" applyAlignment="1">
      <alignment horizontal="left" vertical="center" wrapText="1"/>
    </xf>
    <xf numFmtId="4" fontId="11" fillId="0" borderId="14" xfId="66" applyNumberFormat="1" applyFont="1" applyBorder="1" applyAlignment="1">
      <alignment horizontal="center"/>
    </xf>
    <xf numFmtId="4" fontId="11" fillId="0" borderId="17" xfId="66" applyNumberFormat="1" applyFont="1" applyBorder="1" applyAlignment="1">
      <alignment horizontal="center"/>
    </xf>
    <xf numFmtId="4" fontId="11" fillId="0" borderId="18" xfId="66" applyNumberFormat="1" applyFont="1" applyBorder="1" applyAlignment="1">
      <alignment horizontal="center"/>
    </xf>
    <xf numFmtId="4" fontId="11" fillId="0" borderId="16" xfId="66" applyNumberFormat="1" applyFont="1" applyBorder="1" applyAlignment="1">
      <alignment horizontal="center"/>
    </xf>
    <xf numFmtId="0" fontId="11" fillId="0" borderId="16" xfId="55" applyFont="1" applyBorder="1" applyAlignment="1">
      <alignment horizontal="center" vertical="center"/>
      <protection/>
    </xf>
    <xf numFmtId="0" fontId="10" fillId="0" borderId="16" xfId="55" applyFont="1" applyBorder="1" applyAlignment="1">
      <alignment horizontal="center" vertical="center"/>
      <protection/>
    </xf>
    <xf numFmtId="0" fontId="11" fillId="0" borderId="19" xfId="55" applyFont="1" applyBorder="1" applyAlignment="1">
      <alignment horizontal="center"/>
      <protection/>
    </xf>
    <xf numFmtId="4" fontId="11" fillId="0" borderId="19" xfId="55" applyNumberFormat="1" applyFont="1" applyBorder="1" applyAlignment="1">
      <alignment horizontal="center"/>
      <protection/>
    </xf>
    <xf numFmtId="4" fontId="11" fillId="0" borderId="14" xfId="55" applyNumberFormat="1" applyFont="1" applyBorder="1" applyAlignment="1">
      <alignment horizontal="center"/>
      <protection/>
    </xf>
    <xf numFmtId="4" fontId="11" fillId="0" borderId="17" xfId="55" applyNumberFormat="1" applyFont="1" applyBorder="1" applyAlignment="1">
      <alignment horizontal="center"/>
      <protection/>
    </xf>
    <xf numFmtId="4" fontId="11" fillId="0" borderId="18" xfId="55" applyNumberFormat="1" applyFont="1" applyBorder="1" applyAlignment="1">
      <alignment horizontal="center"/>
      <protection/>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Обычный 5"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Финансовый 3" xfId="65"/>
    <cellStyle name="Финансовый 4" xfId="66"/>
    <cellStyle name="Хороший" xfId="67"/>
    <cellStyle name="㼿" xfId="68"/>
    <cellStyle name="㼿?" xfId="69"/>
    <cellStyle name="㼿㼿" xfId="70"/>
    <cellStyle name="㼿㼿?" xfId="71"/>
    <cellStyle name="㼿㼿㼿" xfId="72"/>
    <cellStyle name="㼿㼿㼿?" xfId="73"/>
    <cellStyle name="㼿㼿㼿㼿" xfId="74"/>
    <cellStyle name="㼿㼿㼿㼿?" xfId="75"/>
    <cellStyle name="㼿㼿㼿㼿㼿"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asanov.a\Documents\&#1101;&#1085;&#1077;&#1088;&#1075;&#1086;&#1089;&#1073;&#1099;&#1090;\2021\&#1062;&#1077;&#1085;&#1099;\&#1088;&#1072;&#1089;&#1095;&#1077;&#1090;%20&#1085;&#1077;&#1088;&#1077;&#1075;%20&#1094;&#1077;&#1085;_2021%20(1&#1062;&#105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101;&#1085;&#1077;&#1088;&#1075;&#1086;&#1089;&#1073;&#1099;&#1090;\2021\&#1062;&#1077;&#1085;&#1099;\&#1088;&#1072;&#1089;&#1095;&#1077;&#1090;%20&#1085;&#1077;&#1088;&#1077;&#1075;%20&#1094;&#1077;&#1085;_2021%20(1&#1062;&#10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чет цен"/>
      <sheetName val="сбытовая"/>
      <sheetName val="составляющие цен_январь 2021"/>
      <sheetName val="составляющие цен_февраль 2021"/>
      <sheetName val="составляющие цен_март 2021"/>
      <sheetName val="составляющие цен_апрель 2021"/>
      <sheetName val="составляющие цен_май 2021"/>
      <sheetName val="составляющие цен_июнь 2021"/>
      <sheetName val="составляющие цен_июль 2021"/>
      <sheetName val="составляющие цен_август 2021"/>
      <sheetName val="составляющие цен_сентябрь 2021"/>
      <sheetName val="составляющие цен_октябрь 2021"/>
      <sheetName val="составляющие цен_ноябрь 2021"/>
      <sheetName val="составляющие цен_декабрь 2021"/>
    </sheetNames>
    <sheetDataSet>
      <sheetData sheetId="0">
        <row r="26">
          <cell r="C26">
            <v>2154.42</v>
          </cell>
        </row>
        <row r="27">
          <cell r="C27">
            <v>2488.69</v>
          </cell>
        </row>
        <row r="28">
          <cell r="C28">
            <v>2824.3</v>
          </cell>
          <cell r="G28">
            <v>1216.88264</v>
          </cell>
        </row>
        <row r="29">
          <cell r="C29">
            <v>3244.38</v>
          </cell>
          <cell r="G29">
            <v>0.04837</v>
          </cell>
        </row>
        <row r="31">
          <cell r="G31">
            <v>1547.92859</v>
          </cell>
        </row>
        <row r="32">
          <cell r="G32">
            <v>0.09248</v>
          </cell>
        </row>
        <row r="34">
          <cell r="G34">
            <v>1371.82657</v>
          </cell>
        </row>
        <row r="35">
          <cell r="G35">
            <v>0.08792</v>
          </cell>
        </row>
        <row r="37">
          <cell r="G37">
            <v>1223.14794</v>
          </cell>
        </row>
        <row r="38">
          <cell r="G38">
            <v>0.41476</v>
          </cell>
        </row>
      </sheetData>
      <sheetData sheetId="1">
        <row r="3">
          <cell r="B3">
            <v>0.19797</v>
          </cell>
        </row>
        <row r="4">
          <cell r="B4">
            <v>0.16799</v>
          </cell>
        </row>
        <row r="5">
          <cell r="B5">
            <v>0.06599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чет цен"/>
      <sheetName val="сбытовая"/>
      <sheetName val="составляющие цен_январь 2021"/>
      <sheetName val="составляющие цен_февраль 2021"/>
      <sheetName val="составляющие цен_март 2021"/>
      <sheetName val="составляющие цен_апрель 2021"/>
      <sheetName val="составляющие цен_май 2021"/>
      <sheetName val="составляющие цен_июнь 2021"/>
      <sheetName val="составляющие цен_июль 2021"/>
      <sheetName val="составляющие цен_август 2021"/>
      <sheetName val="составляющие цен_сентябрь 2021"/>
      <sheetName val="составляющие цен_октябрь 2021"/>
      <sheetName val="составляющие цен_ноябрь 2021"/>
      <sheetName val="составляющие цен_декабрь 2021"/>
    </sheetNames>
    <sheetDataSet>
      <sheetData sheetId="0">
        <row r="3">
          <cell r="F3">
            <v>80420.014</v>
          </cell>
        </row>
        <row r="4">
          <cell r="F4">
            <v>160.84</v>
          </cell>
        </row>
        <row r="6">
          <cell r="F6">
            <v>387.331</v>
          </cell>
        </row>
        <row r="7">
          <cell r="F7">
            <v>226587.379</v>
          </cell>
        </row>
        <row r="8">
          <cell r="F8">
            <v>14.982999999999999</v>
          </cell>
        </row>
        <row r="9">
          <cell r="F9">
            <v>27.178</v>
          </cell>
        </row>
        <row r="10">
          <cell r="F10">
            <v>7310.473777637128</v>
          </cell>
        </row>
        <row r="11">
          <cell r="F11">
            <v>20354.892985033523</v>
          </cell>
        </row>
        <row r="13">
          <cell r="F13">
            <v>357026.06</v>
          </cell>
        </row>
        <row r="14">
          <cell r="F14">
            <v>883.85</v>
          </cell>
        </row>
        <row r="24">
          <cell r="F24">
            <v>4.64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U99"/>
  <sheetViews>
    <sheetView tabSelected="1" zoomScale="85" zoomScaleNormal="85" zoomScalePageLayoutView="0" workbookViewId="0" topLeftCell="A1">
      <selection activeCell="CH29" sqref="CH29:CW29 CT93 BV99:CF99 J95:S95"/>
    </sheetView>
  </sheetViews>
  <sheetFormatPr defaultColWidth="0.85546875" defaultRowHeight="15"/>
  <cols>
    <col min="1" max="18" width="0.85546875" style="7" customWidth="1"/>
    <col min="19" max="19" width="2.140625" style="7" customWidth="1"/>
    <col min="20"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61" width="0.85546875" style="7" customWidth="1"/>
    <col min="162" max="162" width="2.140625" style="7" customWidth="1"/>
    <col min="163" max="176" width="0.85546875" style="7" customWidth="1"/>
    <col min="177" max="177" width="13.140625" style="7" bestFit="1" customWidth="1"/>
    <col min="178" max="16384" width="0.85546875" style="7" customWidth="1"/>
  </cols>
  <sheetData>
    <row r="1" s="1" customFormat="1" ht="10.5" customHeight="1">
      <c r="FK1" s="2" t="s">
        <v>0</v>
      </c>
    </row>
    <row r="2" s="1" customFormat="1" ht="10.5" customHeight="1">
      <c r="FK2" s="2" t="s">
        <v>1</v>
      </c>
    </row>
    <row r="3" spans="151:167" s="1" customFormat="1" ht="10.5" customHeight="1">
      <c r="EU3" s="3"/>
      <c r="FK3" s="2" t="s">
        <v>2</v>
      </c>
    </row>
    <row r="4" spans="151:167" s="1" customFormat="1" ht="10.5" customHeight="1">
      <c r="EU4" s="3"/>
      <c r="FK4" s="2" t="s">
        <v>3</v>
      </c>
    </row>
    <row r="5" spans="151:167" s="1" customFormat="1" ht="10.5" customHeight="1">
      <c r="EU5" s="3"/>
      <c r="FK5" s="2" t="s">
        <v>4</v>
      </c>
    </row>
    <row r="6" spans="151:167" s="4" customFormat="1" ht="4.5" customHeight="1">
      <c r="EU6" s="5"/>
      <c r="FK6" s="6"/>
    </row>
    <row r="7" spans="151:167" s="4" customFormat="1" ht="9.75" customHeight="1">
      <c r="EU7" s="5"/>
      <c r="FK7" s="6" t="s">
        <v>5</v>
      </c>
    </row>
    <row r="8" ht="15.75">
      <c r="EU8" s="8"/>
    </row>
    <row r="9" spans="1:167" s="9" customFormat="1" ht="16.5">
      <c r="A9" s="50" t="s">
        <v>6</v>
      </c>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row>
    <row r="10" spans="1:167" s="9" customFormat="1" ht="16.5">
      <c r="A10" s="51" t="s">
        <v>7</v>
      </c>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row>
    <row r="11" spans="1:167" s="9" customFormat="1" ht="16.5">
      <c r="A11" s="51" t="s">
        <v>8</v>
      </c>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row>
    <row r="12" spans="1:167" s="9" customFormat="1" ht="16.5">
      <c r="A12" s="51" t="s">
        <v>4</v>
      </c>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row>
    <row r="13" ht="15.75" customHeight="1"/>
    <row r="14" spans="1:167" ht="15.75" customHeight="1">
      <c r="A14" s="52" t="s">
        <v>9</v>
      </c>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row>
    <row r="15" spans="20:146" ht="15.75" customHeight="1">
      <c r="T15" s="56" t="s">
        <v>110</v>
      </c>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2" t="s">
        <v>10</v>
      </c>
      <c r="CZ15" s="52"/>
      <c r="DA15" s="52"/>
      <c r="DB15" s="52"/>
      <c r="DC15" s="57" t="s">
        <v>127</v>
      </c>
      <c r="DD15" s="57"/>
      <c r="DE15" s="57"/>
      <c r="DF15" s="57"/>
      <c r="DG15" s="57"/>
      <c r="DH15" s="57"/>
      <c r="DI15" s="57"/>
      <c r="DJ15" s="57"/>
      <c r="DK15" s="57"/>
      <c r="DL15" s="57"/>
      <c r="DM15" s="57"/>
      <c r="DN15" s="57"/>
      <c r="DO15" s="57"/>
      <c r="DP15" s="57"/>
      <c r="DQ15" s="57"/>
      <c r="DR15" s="57"/>
      <c r="DS15" s="57"/>
      <c r="DT15" s="57"/>
      <c r="DU15" s="57"/>
      <c r="DW15" s="58" t="s">
        <v>124</v>
      </c>
      <c r="DX15" s="58"/>
      <c r="DY15" s="58"/>
      <c r="DZ15" s="58"/>
      <c r="EA15" s="58"/>
      <c r="EB15" s="58"/>
      <c r="EC15" s="58"/>
      <c r="ED15" s="58"/>
      <c r="EE15" s="58"/>
      <c r="EF15" s="58"/>
      <c r="EG15" s="58"/>
      <c r="EH15" s="58"/>
      <c r="EI15" s="58"/>
      <c r="EJ15" s="58"/>
      <c r="EK15" s="58"/>
      <c r="EL15" s="58"/>
      <c r="EM15" s="58"/>
      <c r="EN15" s="58"/>
      <c r="EO15" s="58"/>
      <c r="EP15" s="7" t="s">
        <v>11</v>
      </c>
    </row>
    <row r="16" spans="20:145" s="1" customFormat="1" ht="12.75" customHeight="1">
      <c r="T16" s="64" t="s">
        <v>12</v>
      </c>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DC16" s="65" t="s">
        <v>13</v>
      </c>
      <c r="DD16" s="65"/>
      <c r="DE16" s="65"/>
      <c r="DF16" s="65"/>
      <c r="DG16" s="65"/>
      <c r="DH16" s="65"/>
      <c r="DI16" s="65"/>
      <c r="DJ16" s="65"/>
      <c r="DK16" s="65"/>
      <c r="DL16" s="65"/>
      <c r="DM16" s="65"/>
      <c r="DN16" s="65"/>
      <c r="DO16" s="65"/>
      <c r="DP16" s="65"/>
      <c r="DQ16" s="65"/>
      <c r="DR16" s="65"/>
      <c r="DS16" s="65"/>
      <c r="DT16" s="65"/>
      <c r="DU16" s="65"/>
      <c r="DW16" s="65" t="s">
        <v>14</v>
      </c>
      <c r="DX16" s="65"/>
      <c r="DY16" s="65"/>
      <c r="DZ16" s="65"/>
      <c r="EA16" s="65"/>
      <c r="EB16" s="65"/>
      <c r="EC16" s="65"/>
      <c r="ED16" s="65"/>
      <c r="EE16" s="65"/>
      <c r="EF16" s="65"/>
      <c r="EG16" s="65"/>
      <c r="EH16" s="65"/>
      <c r="EI16" s="65"/>
      <c r="EJ16" s="65"/>
      <c r="EK16" s="65"/>
      <c r="EL16" s="65"/>
      <c r="EM16" s="65"/>
      <c r="EN16" s="65"/>
      <c r="EO16" s="65"/>
    </row>
    <row r="17" ht="15.75" customHeight="1"/>
    <row r="18" spans="1:167" ht="30" customHeight="1">
      <c r="A18" s="66" t="s">
        <v>15</v>
      </c>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row>
    <row r="19" ht="15.75" customHeight="1"/>
    <row r="20" ht="15.75" customHeight="1">
      <c r="A20" s="10" t="s">
        <v>16</v>
      </c>
    </row>
    <row r="21" ht="6" customHeight="1">
      <c r="A21" s="10"/>
    </row>
    <row r="22" spans="1:167" ht="17.25" customHeight="1">
      <c r="A22" s="67"/>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9"/>
      <c r="CB22" s="53" t="s">
        <v>17</v>
      </c>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c r="DT22" s="54"/>
      <c r="DU22" s="54"/>
      <c r="DV22" s="54"/>
      <c r="DW22" s="54"/>
      <c r="DX22" s="54"/>
      <c r="DY22" s="54"/>
      <c r="DZ22" s="54"/>
      <c r="EA22" s="54"/>
      <c r="EB22" s="54"/>
      <c r="EC22" s="54"/>
      <c r="ED22" s="54"/>
      <c r="EE22" s="54"/>
      <c r="EF22" s="54"/>
      <c r="EG22" s="54"/>
      <c r="EH22" s="54"/>
      <c r="EI22" s="54"/>
      <c r="EJ22" s="54"/>
      <c r="EK22" s="54"/>
      <c r="EL22" s="54"/>
      <c r="EM22" s="54"/>
      <c r="EN22" s="54"/>
      <c r="EO22" s="54"/>
      <c r="EP22" s="54"/>
      <c r="EQ22" s="54"/>
      <c r="ER22" s="54"/>
      <c r="ES22" s="54"/>
      <c r="ET22" s="54"/>
      <c r="EU22" s="54"/>
      <c r="EV22" s="54"/>
      <c r="EW22" s="54"/>
      <c r="EX22" s="54"/>
      <c r="EY22" s="54"/>
      <c r="EZ22" s="54"/>
      <c r="FA22" s="54"/>
      <c r="FB22" s="54"/>
      <c r="FC22" s="54"/>
      <c r="FD22" s="54"/>
      <c r="FE22" s="54"/>
      <c r="FF22" s="54"/>
      <c r="FG22" s="54"/>
      <c r="FH22" s="54"/>
      <c r="FI22" s="54"/>
      <c r="FJ22" s="54"/>
      <c r="FK22" s="55"/>
    </row>
    <row r="23" spans="1:167" ht="15.75" customHeight="1">
      <c r="A23" s="70"/>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c r="CA23" s="72"/>
      <c r="CB23" s="53" t="s">
        <v>18</v>
      </c>
      <c r="CC23" s="54"/>
      <c r="CD23" s="54"/>
      <c r="CE23" s="54"/>
      <c r="CF23" s="54"/>
      <c r="CG23" s="54"/>
      <c r="CH23" s="54"/>
      <c r="CI23" s="54"/>
      <c r="CJ23" s="54"/>
      <c r="CK23" s="54"/>
      <c r="CL23" s="54"/>
      <c r="CM23" s="54"/>
      <c r="CN23" s="54"/>
      <c r="CO23" s="54"/>
      <c r="CP23" s="54"/>
      <c r="CQ23" s="54"/>
      <c r="CR23" s="54"/>
      <c r="CS23" s="54"/>
      <c r="CT23" s="54"/>
      <c r="CU23" s="54"/>
      <c r="CV23" s="54"/>
      <c r="CW23" s="55"/>
      <c r="CX23" s="53" t="s">
        <v>19</v>
      </c>
      <c r="CY23" s="54"/>
      <c r="CZ23" s="54"/>
      <c r="DA23" s="54"/>
      <c r="DB23" s="54"/>
      <c r="DC23" s="54"/>
      <c r="DD23" s="54"/>
      <c r="DE23" s="54"/>
      <c r="DF23" s="54"/>
      <c r="DG23" s="54"/>
      <c r="DH23" s="54"/>
      <c r="DI23" s="54"/>
      <c r="DJ23" s="54"/>
      <c r="DK23" s="54"/>
      <c r="DL23" s="54"/>
      <c r="DM23" s="54"/>
      <c r="DN23" s="54"/>
      <c r="DO23" s="54"/>
      <c r="DP23" s="54"/>
      <c r="DQ23" s="54"/>
      <c r="DR23" s="54"/>
      <c r="DS23" s="55"/>
      <c r="DT23" s="53" t="s">
        <v>20</v>
      </c>
      <c r="DU23" s="54"/>
      <c r="DV23" s="54"/>
      <c r="DW23" s="54"/>
      <c r="DX23" s="54"/>
      <c r="DY23" s="54"/>
      <c r="DZ23" s="54"/>
      <c r="EA23" s="54"/>
      <c r="EB23" s="54"/>
      <c r="EC23" s="54"/>
      <c r="ED23" s="54"/>
      <c r="EE23" s="54"/>
      <c r="EF23" s="54"/>
      <c r="EG23" s="54"/>
      <c r="EH23" s="54"/>
      <c r="EI23" s="54"/>
      <c r="EJ23" s="54"/>
      <c r="EK23" s="54"/>
      <c r="EL23" s="54"/>
      <c r="EM23" s="54"/>
      <c r="EN23" s="54"/>
      <c r="EO23" s="55"/>
      <c r="EP23" s="53" t="s">
        <v>21</v>
      </c>
      <c r="EQ23" s="54"/>
      <c r="ER23" s="54"/>
      <c r="ES23" s="54"/>
      <c r="ET23" s="54"/>
      <c r="EU23" s="54"/>
      <c r="EV23" s="54"/>
      <c r="EW23" s="54"/>
      <c r="EX23" s="54"/>
      <c r="EY23" s="54"/>
      <c r="EZ23" s="54"/>
      <c r="FA23" s="54"/>
      <c r="FB23" s="54"/>
      <c r="FC23" s="54"/>
      <c r="FD23" s="54"/>
      <c r="FE23" s="54"/>
      <c r="FF23" s="54"/>
      <c r="FG23" s="54"/>
      <c r="FH23" s="54"/>
      <c r="FI23" s="54"/>
      <c r="FJ23" s="54"/>
      <c r="FK23" s="55"/>
    </row>
    <row r="24" spans="1:177" ht="15.75" customHeight="1">
      <c r="A24" s="11"/>
      <c r="B24" s="59" t="s">
        <v>22</v>
      </c>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60"/>
      <c r="CB24" s="61">
        <f>$CH$29+$CT$91+$BV$99+J95</f>
        <v>3664.25</v>
      </c>
      <c r="CC24" s="62"/>
      <c r="CD24" s="62"/>
      <c r="CE24" s="62"/>
      <c r="CF24" s="62"/>
      <c r="CG24" s="62"/>
      <c r="CH24" s="62"/>
      <c r="CI24" s="62"/>
      <c r="CJ24" s="62"/>
      <c r="CK24" s="62"/>
      <c r="CL24" s="62"/>
      <c r="CM24" s="62"/>
      <c r="CN24" s="62"/>
      <c r="CO24" s="62"/>
      <c r="CP24" s="62"/>
      <c r="CQ24" s="62"/>
      <c r="CR24" s="62"/>
      <c r="CS24" s="62"/>
      <c r="CT24" s="62"/>
      <c r="CU24" s="62"/>
      <c r="CV24" s="62"/>
      <c r="CW24" s="63"/>
      <c r="CX24" s="61">
        <f>$CH$29+$CT$91+$BV$99+J96</f>
        <v>3998.5200000000004</v>
      </c>
      <c r="CY24" s="62"/>
      <c r="CZ24" s="62"/>
      <c r="DA24" s="62"/>
      <c r="DB24" s="62"/>
      <c r="DC24" s="62"/>
      <c r="DD24" s="62"/>
      <c r="DE24" s="62"/>
      <c r="DF24" s="62"/>
      <c r="DG24" s="62"/>
      <c r="DH24" s="62"/>
      <c r="DI24" s="62"/>
      <c r="DJ24" s="62"/>
      <c r="DK24" s="62"/>
      <c r="DL24" s="62"/>
      <c r="DM24" s="62"/>
      <c r="DN24" s="62"/>
      <c r="DO24" s="62"/>
      <c r="DP24" s="62"/>
      <c r="DQ24" s="62"/>
      <c r="DR24" s="62"/>
      <c r="DS24" s="63"/>
      <c r="DT24" s="61">
        <f>$CH$29+$CT$91+$BV$99+J97</f>
        <v>4334.13</v>
      </c>
      <c r="DU24" s="62"/>
      <c r="DV24" s="62"/>
      <c r="DW24" s="62"/>
      <c r="DX24" s="62"/>
      <c r="DY24" s="62"/>
      <c r="DZ24" s="62"/>
      <c r="EA24" s="62"/>
      <c r="EB24" s="62"/>
      <c r="EC24" s="62"/>
      <c r="ED24" s="62"/>
      <c r="EE24" s="62"/>
      <c r="EF24" s="62"/>
      <c r="EG24" s="62"/>
      <c r="EH24" s="62"/>
      <c r="EI24" s="62"/>
      <c r="EJ24" s="62"/>
      <c r="EK24" s="62"/>
      <c r="EL24" s="62"/>
      <c r="EM24" s="62"/>
      <c r="EN24" s="62"/>
      <c r="EO24" s="63"/>
      <c r="EP24" s="61">
        <f>$CH$29+$CT$91+$BV$99+J98</f>
        <v>4754.21</v>
      </c>
      <c r="EQ24" s="62"/>
      <c r="ER24" s="62"/>
      <c r="ES24" s="62"/>
      <c r="ET24" s="62"/>
      <c r="EU24" s="62"/>
      <c r="EV24" s="62"/>
      <c r="EW24" s="62"/>
      <c r="EX24" s="62"/>
      <c r="EY24" s="62"/>
      <c r="EZ24" s="62"/>
      <c r="FA24" s="62"/>
      <c r="FB24" s="62"/>
      <c r="FC24" s="62"/>
      <c r="FD24" s="62"/>
      <c r="FE24" s="62"/>
      <c r="FF24" s="62"/>
      <c r="FG24" s="62"/>
      <c r="FH24" s="62"/>
      <c r="FI24" s="62"/>
      <c r="FJ24" s="62"/>
      <c r="FK24" s="63"/>
      <c r="FU24" s="44"/>
    </row>
    <row r="25" spans="1:177" ht="15.75" customHeight="1">
      <c r="A25" s="8"/>
      <c r="B25" s="59" t="s">
        <v>23</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60"/>
      <c r="CB25" s="61">
        <f>$CH$29+$CT$92+$BV$99+J95</f>
        <v>3766.25</v>
      </c>
      <c r="CC25" s="62"/>
      <c r="CD25" s="62"/>
      <c r="CE25" s="62"/>
      <c r="CF25" s="62"/>
      <c r="CG25" s="62"/>
      <c r="CH25" s="62"/>
      <c r="CI25" s="62"/>
      <c r="CJ25" s="62"/>
      <c r="CK25" s="62"/>
      <c r="CL25" s="62"/>
      <c r="CM25" s="62"/>
      <c r="CN25" s="62"/>
      <c r="CO25" s="62"/>
      <c r="CP25" s="62"/>
      <c r="CQ25" s="62"/>
      <c r="CR25" s="62"/>
      <c r="CS25" s="62"/>
      <c r="CT25" s="62"/>
      <c r="CU25" s="62"/>
      <c r="CV25" s="62"/>
      <c r="CW25" s="63"/>
      <c r="CX25" s="61">
        <f>$CH$29+$CT$92+$BV$99+J96</f>
        <v>4100.52</v>
      </c>
      <c r="CY25" s="62"/>
      <c r="CZ25" s="62"/>
      <c r="DA25" s="62"/>
      <c r="DB25" s="62"/>
      <c r="DC25" s="62"/>
      <c r="DD25" s="62"/>
      <c r="DE25" s="62"/>
      <c r="DF25" s="62"/>
      <c r="DG25" s="62"/>
      <c r="DH25" s="62"/>
      <c r="DI25" s="62"/>
      <c r="DJ25" s="62"/>
      <c r="DK25" s="62"/>
      <c r="DL25" s="62"/>
      <c r="DM25" s="62"/>
      <c r="DN25" s="62"/>
      <c r="DO25" s="62"/>
      <c r="DP25" s="62"/>
      <c r="DQ25" s="62"/>
      <c r="DR25" s="62"/>
      <c r="DS25" s="63"/>
      <c r="DT25" s="61">
        <f>$CH$29+$CT$92+$BV$99+J97</f>
        <v>4436.13</v>
      </c>
      <c r="DU25" s="62"/>
      <c r="DV25" s="62"/>
      <c r="DW25" s="62"/>
      <c r="DX25" s="62"/>
      <c r="DY25" s="62"/>
      <c r="DZ25" s="62"/>
      <c r="EA25" s="62"/>
      <c r="EB25" s="62"/>
      <c r="EC25" s="62"/>
      <c r="ED25" s="62"/>
      <c r="EE25" s="62"/>
      <c r="EF25" s="62"/>
      <c r="EG25" s="62"/>
      <c r="EH25" s="62"/>
      <c r="EI25" s="62"/>
      <c r="EJ25" s="62"/>
      <c r="EK25" s="62"/>
      <c r="EL25" s="62"/>
      <c r="EM25" s="62"/>
      <c r="EN25" s="62"/>
      <c r="EO25" s="63"/>
      <c r="EP25" s="61">
        <f>$CH$29+$CT$92+$BV$99+J98</f>
        <v>4856.21</v>
      </c>
      <c r="EQ25" s="62"/>
      <c r="ER25" s="62"/>
      <c r="ES25" s="62"/>
      <c r="ET25" s="62"/>
      <c r="EU25" s="62"/>
      <c r="EV25" s="62"/>
      <c r="EW25" s="62"/>
      <c r="EX25" s="62"/>
      <c r="EY25" s="62"/>
      <c r="EZ25" s="62"/>
      <c r="FA25" s="62"/>
      <c r="FB25" s="62"/>
      <c r="FC25" s="62"/>
      <c r="FD25" s="62"/>
      <c r="FE25" s="62"/>
      <c r="FF25" s="62"/>
      <c r="FG25" s="62"/>
      <c r="FH25" s="62"/>
      <c r="FI25" s="62"/>
      <c r="FJ25" s="62"/>
      <c r="FK25" s="63"/>
      <c r="FU25" s="44"/>
    </row>
    <row r="26" spans="1:177" ht="15.75" customHeight="1">
      <c r="A26" s="8"/>
      <c r="B26" s="59" t="s">
        <v>121</v>
      </c>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60"/>
      <c r="CB26" s="61">
        <f>$CH$29+$CT$93+$BV$99+J95</f>
        <v>3796.2300000000005</v>
      </c>
      <c r="CC26" s="62"/>
      <c r="CD26" s="62"/>
      <c r="CE26" s="62"/>
      <c r="CF26" s="62"/>
      <c r="CG26" s="62"/>
      <c r="CH26" s="62"/>
      <c r="CI26" s="62"/>
      <c r="CJ26" s="62"/>
      <c r="CK26" s="62"/>
      <c r="CL26" s="62"/>
      <c r="CM26" s="62"/>
      <c r="CN26" s="62"/>
      <c r="CO26" s="62"/>
      <c r="CP26" s="62"/>
      <c r="CQ26" s="62"/>
      <c r="CR26" s="62"/>
      <c r="CS26" s="62"/>
      <c r="CT26" s="62"/>
      <c r="CU26" s="62"/>
      <c r="CV26" s="62"/>
      <c r="CW26" s="63"/>
      <c r="CX26" s="61">
        <f>$CH$29+$CT$93+$BV$99+J96</f>
        <v>4130.5</v>
      </c>
      <c r="CY26" s="62"/>
      <c r="CZ26" s="62"/>
      <c r="DA26" s="62"/>
      <c r="DB26" s="62"/>
      <c r="DC26" s="62"/>
      <c r="DD26" s="62"/>
      <c r="DE26" s="62"/>
      <c r="DF26" s="62"/>
      <c r="DG26" s="62"/>
      <c r="DH26" s="62"/>
      <c r="DI26" s="62"/>
      <c r="DJ26" s="62"/>
      <c r="DK26" s="62"/>
      <c r="DL26" s="62"/>
      <c r="DM26" s="62"/>
      <c r="DN26" s="62"/>
      <c r="DO26" s="62"/>
      <c r="DP26" s="62"/>
      <c r="DQ26" s="62"/>
      <c r="DR26" s="62"/>
      <c r="DS26" s="63"/>
      <c r="DT26" s="61">
        <f>$CH$29+$CT$93+$BV$99+J97</f>
        <v>4466.110000000001</v>
      </c>
      <c r="DU26" s="62"/>
      <c r="DV26" s="62"/>
      <c r="DW26" s="62"/>
      <c r="DX26" s="62"/>
      <c r="DY26" s="62"/>
      <c r="DZ26" s="62"/>
      <c r="EA26" s="62"/>
      <c r="EB26" s="62"/>
      <c r="EC26" s="62"/>
      <c r="ED26" s="62"/>
      <c r="EE26" s="62"/>
      <c r="EF26" s="62"/>
      <c r="EG26" s="62"/>
      <c r="EH26" s="62"/>
      <c r="EI26" s="62"/>
      <c r="EJ26" s="62"/>
      <c r="EK26" s="62"/>
      <c r="EL26" s="62"/>
      <c r="EM26" s="62"/>
      <c r="EN26" s="62"/>
      <c r="EO26" s="63"/>
      <c r="EP26" s="61">
        <f>$CH$29+$CT$93+$BV$99+J98</f>
        <v>4886.1900000000005</v>
      </c>
      <c r="EQ26" s="62"/>
      <c r="ER26" s="62"/>
      <c r="ES26" s="62"/>
      <c r="ET26" s="62"/>
      <c r="EU26" s="62"/>
      <c r="EV26" s="62"/>
      <c r="EW26" s="62"/>
      <c r="EX26" s="62"/>
      <c r="EY26" s="62"/>
      <c r="EZ26" s="62"/>
      <c r="FA26" s="62"/>
      <c r="FB26" s="62"/>
      <c r="FC26" s="62"/>
      <c r="FD26" s="62"/>
      <c r="FE26" s="62"/>
      <c r="FF26" s="62"/>
      <c r="FG26" s="62"/>
      <c r="FH26" s="62"/>
      <c r="FI26" s="62"/>
      <c r="FJ26" s="62"/>
      <c r="FK26" s="63"/>
      <c r="FU26" s="44"/>
    </row>
    <row r="27" ht="15.75" customHeight="1"/>
    <row r="28" ht="15.75" customHeight="1">
      <c r="G28" s="12" t="s">
        <v>24</v>
      </c>
    </row>
    <row r="29" spans="1:101" ht="15.75">
      <c r="A29" s="74" t="s">
        <v>25</v>
      </c>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4"/>
      <c r="BX29" s="74"/>
      <c r="BY29" s="74"/>
      <c r="BZ29" s="74"/>
      <c r="CA29" s="74"/>
      <c r="CB29" s="74"/>
      <c r="CC29" s="74"/>
      <c r="CD29" s="74"/>
      <c r="CE29" s="74"/>
      <c r="CF29" s="74"/>
      <c r="CG29" s="74"/>
      <c r="CH29" s="75">
        <f>(ROUND(CU35*EQ37+DL33,2)+BE85)</f>
        <v>1439.2</v>
      </c>
      <c r="CI29" s="75"/>
      <c r="CJ29" s="75"/>
      <c r="CK29" s="75"/>
      <c r="CL29" s="75"/>
      <c r="CM29" s="75"/>
      <c r="CN29" s="75"/>
      <c r="CO29" s="75"/>
      <c r="CP29" s="75"/>
      <c r="CQ29" s="75"/>
      <c r="CR29" s="75"/>
      <c r="CS29" s="75"/>
      <c r="CT29" s="75"/>
      <c r="CU29" s="75"/>
      <c r="CV29" s="75"/>
      <c r="CW29" s="75"/>
    </row>
    <row r="30" spans="7:177" ht="15.75" customHeight="1">
      <c r="G30" s="7" t="s">
        <v>26</v>
      </c>
      <c r="FU30" s="49"/>
    </row>
    <row r="31" ht="15.75" customHeight="1">
      <c r="A31" s="12" t="s">
        <v>27</v>
      </c>
    </row>
    <row r="32" ht="12" customHeight="1"/>
    <row r="33" spans="1:131" ht="15.75" customHeight="1">
      <c r="A33" s="74" t="s">
        <v>28</v>
      </c>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3">
        <f>'[2]расчет цен'!$F$14</f>
        <v>883.85</v>
      </c>
      <c r="DM33" s="56"/>
      <c r="DN33" s="56"/>
      <c r="DO33" s="56"/>
      <c r="DP33" s="56"/>
      <c r="DQ33" s="56"/>
      <c r="DR33" s="56"/>
      <c r="DS33" s="56"/>
      <c r="DT33" s="56"/>
      <c r="DU33" s="56"/>
      <c r="DV33" s="56"/>
      <c r="DW33" s="56"/>
      <c r="DX33" s="56"/>
      <c r="DY33" s="56"/>
      <c r="DZ33" s="56"/>
      <c r="EA33" s="56"/>
    </row>
    <row r="34" ht="12" customHeight="1"/>
    <row r="35" spans="1:114" ht="15.75" customHeight="1">
      <c r="A35" s="74" t="s">
        <v>29</v>
      </c>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3">
        <f>'[2]расчет цен'!$F$13</f>
        <v>357026.06</v>
      </c>
      <c r="CV35" s="73"/>
      <c r="CW35" s="73"/>
      <c r="CX35" s="73"/>
      <c r="CY35" s="73"/>
      <c r="CZ35" s="73"/>
      <c r="DA35" s="73"/>
      <c r="DB35" s="73"/>
      <c r="DC35" s="73"/>
      <c r="DD35" s="73"/>
      <c r="DE35" s="73"/>
      <c r="DF35" s="73"/>
      <c r="DG35" s="73"/>
      <c r="DH35" s="73"/>
      <c r="DI35" s="73"/>
      <c r="DJ35" s="73"/>
    </row>
    <row r="36" ht="12" customHeight="1"/>
    <row r="37" spans="1:162" ht="15.75" customHeight="1">
      <c r="A37" s="74" t="s">
        <v>30</v>
      </c>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c r="EO37" s="74"/>
      <c r="EP37" s="74"/>
      <c r="EQ37" s="79">
        <f>ROUND(IF((DH39+AU42-DM53-BC48-BC49)/(AE67+S70-Z82-BC76-BC77)&lt;0,0,(DH39+AU42-DM53-BC48-BC49)/(AE67+S70-Z82-BC76-BC77)),11)</f>
        <v>0.0015555012</v>
      </c>
      <c r="ER37" s="79"/>
      <c r="ES37" s="79"/>
      <c r="ET37" s="79"/>
      <c r="EU37" s="79"/>
      <c r="EV37" s="79"/>
      <c r="EW37" s="79"/>
      <c r="EX37" s="79"/>
      <c r="EY37" s="79"/>
      <c r="EZ37" s="79"/>
      <c r="FA37" s="79"/>
      <c r="FB37" s="79"/>
      <c r="FC37" s="79"/>
      <c r="FD37" s="79"/>
      <c r="FE37" s="79"/>
      <c r="FF37" s="79"/>
    </row>
    <row r="38" ht="12" customHeight="1"/>
    <row r="39" spans="1:127" ht="15.75" customHeight="1">
      <c r="A39" s="74" t="s">
        <v>31</v>
      </c>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80">
        <f>'[2]расчет цен'!$F$6</f>
        <v>387.331</v>
      </c>
      <c r="DI39" s="80"/>
      <c r="DJ39" s="80"/>
      <c r="DK39" s="80"/>
      <c r="DL39" s="80"/>
      <c r="DM39" s="80"/>
      <c r="DN39" s="80"/>
      <c r="DO39" s="80"/>
      <c r="DP39" s="80"/>
      <c r="DQ39" s="80"/>
      <c r="DR39" s="80"/>
      <c r="DS39" s="80"/>
      <c r="DT39" s="80"/>
      <c r="DU39" s="80"/>
      <c r="DV39" s="80"/>
      <c r="DW39" s="80"/>
    </row>
    <row r="40" ht="12" customHeight="1"/>
    <row r="41" ht="15.75" customHeight="1">
      <c r="A41" s="12" t="s">
        <v>32</v>
      </c>
    </row>
    <row r="42" spans="1:62" ht="15.75" customHeight="1">
      <c r="A42" s="12" t="s">
        <v>33</v>
      </c>
      <c r="AU42" s="56"/>
      <c r="AV42" s="56"/>
      <c r="AW42" s="56"/>
      <c r="AX42" s="56"/>
      <c r="AY42" s="56"/>
      <c r="AZ42" s="56"/>
      <c r="BA42" s="56"/>
      <c r="BB42" s="56"/>
      <c r="BC42" s="56"/>
      <c r="BD42" s="56"/>
      <c r="BE42" s="56"/>
      <c r="BF42" s="56"/>
      <c r="BG42" s="56"/>
      <c r="BH42" s="56"/>
      <c r="BI42" s="56"/>
      <c r="BJ42" s="56"/>
    </row>
    <row r="43" ht="12" customHeight="1"/>
    <row r="44" ht="15.75" customHeight="1">
      <c r="A44" s="12" t="s">
        <v>34</v>
      </c>
    </row>
    <row r="45" spans="1:48" ht="15.75" customHeight="1">
      <c r="A45" s="12" t="s">
        <v>35</v>
      </c>
      <c r="AF45" s="73">
        <f>BC48+BC49+BC50+BC51</f>
        <v>42.161</v>
      </c>
      <c r="AG45" s="56"/>
      <c r="AH45" s="56"/>
      <c r="AI45" s="56"/>
      <c r="AJ45" s="56"/>
      <c r="AK45" s="56"/>
      <c r="AL45" s="56"/>
      <c r="AM45" s="56"/>
      <c r="AN45" s="56"/>
      <c r="AO45" s="56"/>
      <c r="AP45" s="56"/>
      <c r="AQ45" s="56"/>
      <c r="AR45" s="56"/>
      <c r="AS45" s="56"/>
      <c r="AT45" s="56"/>
      <c r="AU45" s="56"/>
      <c r="AV45" s="12" t="s">
        <v>36</v>
      </c>
    </row>
    <row r="46" ht="15.75" customHeight="1">
      <c r="A46" s="12" t="s">
        <v>37</v>
      </c>
    </row>
    <row r="47" spans="10:70" ht="18" customHeight="1">
      <c r="J47" s="12" t="s">
        <v>38</v>
      </c>
      <c r="BC47" s="78"/>
      <c r="BD47" s="78"/>
      <c r="BE47" s="78"/>
      <c r="BF47" s="78"/>
      <c r="BG47" s="78"/>
      <c r="BH47" s="78"/>
      <c r="BI47" s="78"/>
      <c r="BJ47" s="78"/>
      <c r="BK47" s="78"/>
      <c r="BL47" s="78"/>
      <c r="BM47" s="78"/>
      <c r="BN47" s="78"/>
      <c r="BO47" s="78"/>
      <c r="BP47" s="78"/>
      <c r="BQ47" s="78"/>
      <c r="BR47" s="78"/>
    </row>
    <row r="48" spans="10:70" ht="18" customHeight="1">
      <c r="J48" s="12" t="s">
        <v>39</v>
      </c>
      <c r="BC48" s="80">
        <f>'[2]расчет цен'!$F$8</f>
        <v>14.982999999999999</v>
      </c>
      <c r="BD48" s="80"/>
      <c r="BE48" s="80"/>
      <c r="BF48" s="80"/>
      <c r="BG48" s="80"/>
      <c r="BH48" s="80"/>
      <c r="BI48" s="80"/>
      <c r="BJ48" s="80"/>
      <c r="BK48" s="80"/>
      <c r="BL48" s="80"/>
      <c r="BM48" s="80"/>
      <c r="BN48" s="80"/>
      <c r="BO48" s="80"/>
      <c r="BP48" s="80"/>
      <c r="BQ48" s="80"/>
      <c r="BR48" s="80"/>
    </row>
    <row r="49" spans="10:70" ht="18" customHeight="1">
      <c r="J49" s="12" t="s">
        <v>40</v>
      </c>
      <c r="BC49" s="80">
        <f>'[2]расчет цен'!$F$9</f>
        <v>27.178</v>
      </c>
      <c r="BD49" s="80"/>
      <c r="BE49" s="80"/>
      <c r="BF49" s="80"/>
      <c r="BG49" s="80"/>
      <c r="BH49" s="80"/>
      <c r="BI49" s="80"/>
      <c r="BJ49" s="80"/>
      <c r="BK49" s="80"/>
      <c r="BL49" s="80"/>
      <c r="BM49" s="80"/>
      <c r="BN49" s="80"/>
      <c r="BO49" s="80"/>
      <c r="BP49" s="80"/>
      <c r="BQ49" s="80"/>
      <c r="BR49" s="80"/>
    </row>
    <row r="50" spans="10:70" ht="18" customHeight="1">
      <c r="J50" s="12" t="s">
        <v>41</v>
      </c>
      <c r="BC50" s="78"/>
      <c r="BD50" s="78"/>
      <c r="BE50" s="78"/>
      <c r="BF50" s="78"/>
      <c r="BG50" s="78"/>
      <c r="BH50" s="78"/>
      <c r="BI50" s="78"/>
      <c r="BJ50" s="78"/>
      <c r="BK50" s="78"/>
      <c r="BL50" s="78"/>
      <c r="BM50" s="78"/>
      <c r="BN50" s="78"/>
      <c r="BO50" s="78"/>
      <c r="BP50" s="78"/>
      <c r="BQ50" s="78"/>
      <c r="BR50" s="78"/>
    </row>
    <row r="51" spans="10:70" ht="18" customHeight="1">
      <c r="J51" s="12" t="s">
        <v>42</v>
      </c>
      <c r="BC51" s="78"/>
      <c r="BD51" s="78"/>
      <c r="BE51" s="78"/>
      <c r="BF51" s="78"/>
      <c r="BG51" s="78"/>
      <c r="BH51" s="78"/>
      <c r="BI51" s="78"/>
      <c r="BJ51" s="78"/>
      <c r="BK51" s="78"/>
      <c r="BL51" s="78"/>
      <c r="BM51" s="78"/>
      <c r="BN51" s="78"/>
      <c r="BO51" s="78"/>
      <c r="BP51" s="78"/>
      <c r="BQ51" s="78"/>
      <c r="BR51" s="78"/>
    </row>
    <row r="52" ht="12" customHeight="1"/>
    <row r="53" spans="1:132" ht="15.75" customHeight="1">
      <c r="A53" s="76" t="s">
        <v>43</v>
      </c>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7">
        <f>'[2]расчет цен'!$F$4</f>
        <v>160.84</v>
      </c>
      <c r="DN53" s="77"/>
      <c r="DO53" s="77"/>
      <c r="DP53" s="77"/>
      <c r="DQ53" s="77"/>
      <c r="DR53" s="77"/>
      <c r="DS53" s="77"/>
      <c r="DT53" s="77"/>
      <c r="DU53" s="77"/>
      <c r="DV53" s="77"/>
      <c r="DW53" s="77"/>
      <c r="DX53" s="77"/>
      <c r="DY53" s="77"/>
      <c r="DZ53" s="77"/>
      <c r="EA53" s="77"/>
      <c r="EB53" s="77"/>
    </row>
    <row r="54" ht="12" customHeight="1"/>
    <row r="55" ht="15.75" customHeight="1">
      <c r="A55" s="12" t="s">
        <v>44</v>
      </c>
    </row>
    <row r="56" spans="1:17" ht="15.75" customHeight="1">
      <c r="A56" s="78"/>
      <c r="B56" s="78"/>
      <c r="C56" s="78"/>
      <c r="D56" s="78"/>
      <c r="E56" s="78"/>
      <c r="F56" s="78"/>
      <c r="G56" s="78"/>
      <c r="H56" s="78"/>
      <c r="I56" s="78"/>
      <c r="J56" s="78"/>
      <c r="K56" s="78"/>
      <c r="L56" s="78"/>
      <c r="M56" s="78"/>
      <c r="N56" s="78"/>
      <c r="O56" s="78"/>
      <c r="P56" s="78"/>
      <c r="Q56" s="12" t="s">
        <v>36</v>
      </c>
    </row>
    <row r="57" ht="15.75" customHeight="1">
      <c r="A57" s="12" t="s">
        <v>37</v>
      </c>
    </row>
    <row r="58" spans="4:50" ht="18" customHeight="1">
      <c r="D58" s="7" t="s">
        <v>45</v>
      </c>
      <c r="AI58" s="78"/>
      <c r="AJ58" s="78"/>
      <c r="AK58" s="78"/>
      <c r="AL58" s="78"/>
      <c r="AM58" s="78"/>
      <c r="AN58" s="78"/>
      <c r="AO58" s="78"/>
      <c r="AP58" s="78"/>
      <c r="AQ58" s="78"/>
      <c r="AR58" s="78"/>
      <c r="AS58" s="78"/>
      <c r="AT58" s="78"/>
      <c r="AU58" s="78"/>
      <c r="AV58" s="78"/>
      <c r="AW58" s="78"/>
      <c r="AX58" s="78"/>
    </row>
    <row r="59" spans="7:63" ht="18" customHeight="1">
      <c r="G59" s="7" t="s">
        <v>46</v>
      </c>
      <c r="AV59" s="78"/>
      <c r="AW59" s="78"/>
      <c r="AX59" s="78"/>
      <c r="AY59" s="78"/>
      <c r="AZ59" s="78"/>
      <c r="BA59" s="78"/>
      <c r="BB59" s="78"/>
      <c r="BC59" s="78"/>
      <c r="BD59" s="78"/>
      <c r="BE59" s="78"/>
      <c r="BF59" s="78"/>
      <c r="BG59" s="78"/>
      <c r="BH59" s="78"/>
      <c r="BI59" s="78"/>
      <c r="BJ59" s="78"/>
      <c r="BK59" s="78"/>
    </row>
    <row r="60" spans="7:63" ht="18" customHeight="1">
      <c r="G60" s="7" t="s">
        <v>47</v>
      </c>
      <c r="AV60" s="78"/>
      <c r="AW60" s="78"/>
      <c r="AX60" s="78"/>
      <c r="AY60" s="78"/>
      <c r="AZ60" s="78"/>
      <c r="BA60" s="78"/>
      <c r="BB60" s="78"/>
      <c r="BC60" s="78"/>
      <c r="BD60" s="78"/>
      <c r="BE60" s="78"/>
      <c r="BF60" s="78"/>
      <c r="BG60" s="78"/>
      <c r="BH60" s="78"/>
      <c r="BI60" s="78"/>
      <c r="BJ60" s="78"/>
      <c r="BK60" s="78"/>
    </row>
    <row r="61" spans="7:63" ht="18" customHeight="1">
      <c r="G61" s="7" t="s">
        <v>48</v>
      </c>
      <c r="AV61" s="78"/>
      <c r="AW61" s="78"/>
      <c r="AX61" s="78"/>
      <c r="AY61" s="78"/>
      <c r="AZ61" s="78"/>
      <c r="BA61" s="78"/>
      <c r="BB61" s="78"/>
      <c r="BC61" s="78"/>
      <c r="BD61" s="78"/>
      <c r="BE61" s="78"/>
      <c r="BF61" s="78"/>
      <c r="BG61" s="78"/>
      <c r="BH61" s="78"/>
      <c r="BI61" s="78"/>
      <c r="BJ61" s="78"/>
      <c r="BK61" s="78"/>
    </row>
    <row r="62" spans="4:50" ht="18" customHeight="1">
      <c r="D62" s="7" t="s">
        <v>49</v>
      </c>
      <c r="AI62" s="78"/>
      <c r="AJ62" s="78"/>
      <c r="AK62" s="78"/>
      <c r="AL62" s="78"/>
      <c r="AM62" s="78"/>
      <c r="AN62" s="78"/>
      <c r="AO62" s="78"/>
      <c r="AP62" s="78"/>
      <c r="AQ62" s="78"/>
      <c r="AR62" s="78"/>
      <c r="AS62" s="78"/>
      <c r="AT62" s="78"/>
      <c r="AU62" s="78"/>
      <c r="AV62" s="78"/>
      <c r="AW62" s="78"/>
      <c r="AX62" s="78"/>
    </row>
    <row r="63" spans="7:63" ht="18" customHeight="1">
      <c r="G63" s="7" t="s">
        <v>46</v>
      </c>
      <c r="AV63" s="78"/>
      <c r="AW63" s="78"/>
      <c r="AX63" s="78"/>
      <c r="AY63" s="78"/>
      <c r="AZ63" s="78"/>
      <c r="BA63" s="78"/>
      <c r="BB63" s="78"/>
      <c r="BC63" s="78"/>
      <c r="BD63" s="78"/>
      <c r="BE63" s="78"/>
      <c r="BF63" s="78"/>
      <c r="BG63" s="78"/>
      <c r="BH63" s="78"/>
      <c r="BI63" s="78"/>
      <c r="BJ63" s="78"/>
      <c r="BK63" s="78"/>
    </row>
    <row r="64" spans="7:63" ht="18" customHeight="1">
      <c r="G64" s="7" t="s">
        <v>48</v>
      </c>
      <c r="AV64" s="78"/>
      <c r="AW64" s="78"/>
      <c r="AX64" s="78"/>
      <c r="AY64" s="78"/>
      <c r="AZ64" s="78"/>
      <c r="BA64" s="78"/>
      <c r="BB64" s="78"/>
      <c r="BC64" s="78"/>
      <c r="BD64" s="78"/>
      <c r="BE64" s="78"/>
      <c r="BF64" s="78"/>
      <c r="BG64" s="78"/>
      <c r="BH64" s="78"/>
      <c r="BI64" s="78"/>
      <c r="BJ64" s="78"/>
      <c r="BK64" s="78"/>
    </row>
    <row r="65" ht="12" customHeight="1"/>
    <row r="66" ht="15.75" customHeight="1">
      <c r="A66" s="12" t="s">
        <v>50</v>
      </c>
    </row>
    <row r="67" spans="1:46" ht="15.75" customHeight="1">
      <c r="A67" s="12" t="s">
        <v>51</v>
      </c>
      <c r="AE67" s="73">
        <f>'[2]расчет цен'!$F$7</f>
        <v>226587.379</v>
      </c>
      <c r="AF67" s="73"/>
      <c r="AG67" s="73"/>
      <c r="AH67" s="73"/>
      <c r="AI67" s="73"/>
      <c r="AJ67" s="73"/>
      <c r="AK67" s="73"/>
      <c r="AL67" s="73"/>
      <c r="AM67" s="73"/>
      <c r="AN67" s="73"/>
      <c r="AO67" s="73"/>
      <c r="AP67" s="73"/>
      <c r="AQ67" s="73"/>
      <c r="AR67" s="73"/>
      <c r="AS67" s="73"/>
      <c r="AT67" s="73"/>
    </row>
    <row r="68" ht="12" customHeight="1"/>
    <row r="69" ht="15.75" customHeight="1">
      <c r="A69" s="12" t="s">
        <v>52</v>
      </c>
    </row>
    <row r="70" spans="1:34" ht="15.75" customHeight="1">
      <c r="A70" s="12" t="s">
        <v>53</v>
      </c>
      <c r="S70" s="56"/>
      <c r="T70" s="56"/>
      <c r="U70" s="56"/>
      <c r="V70" s="56"/>
      <c r="W70" s="56"/>
      <c r="X70" s="56"/>
      <c r="Y70" s="56"/>
      <c r="Z70" s="56"/>
      <c r="AA70" s="56"/>
      <c r="AB70" s="56"/>
      <c r="AC70" s="56"/>
      <c r="AD70" s="56"/>
      <c r="AE70" s="56"/>
      <c r="AF70" s="56"/>
      <c r="AG70" s="56"/>
      <c r="AH70" s="56"/>
    </row>
    <row r="71" ht="12" customHeight="1"/>
    <row r="72" ht="15.75" customHeight="1">
      <c r="A72" s="12" t="s">
        <v>54</v>
      </c>
    </row>
    <row r="73" spans="1:39" ht="15.75" customHeight="1">
      <c r="A73" s="12" t="s">
        <v>55</v>
      </c>
      <c r="W73" s="73">
        <f>BC75+BC76+BC77+BC78+BC79</f>
        <v>27665.366762670652</v>
      </c>
      <c r="X73" s="56"/>
      <c r="Y73" s="56"/>
      <c r="Z73" s="56"/>
      <c r="AA73" s="56"/>
      <c r="AB73" s="56"/>
      <c r="AC73" s="56"/>
      <c r="AD73" s="56"/>
      <c r="AE73" s="56"/>
      <c r="AF73" s="56"/>
      <c r="AG73" s="56"/>
      <c r="AH73" s="56"/>
      <c r="AI73" s="56"/>
      <c r="AJ73" s="56"/>
      <c r="AK73" s="56"/>
      <c r="AL73" s="56"/>
      <c r="AM73" s="12" t="s">
        <v>36</v>
      </c>
    </row>
    <row r="74" ht="15.75" customHeight="1">
      <c r="A74" s="12" t="s">
        <v>37</v>
      </c>
    </row>
    <row r="75" spans="7:70" ht="21" customHeight="1">
      <c r="G75" s="12" t="s">
        <v>56</v>
      </c>
      <c r="BC75" s="73"/>
      <c r="BD75" s="56"/>
      <c r="BE75" s="56"/>
      <c r="BF75" s="56"/>
      <c r="BG75" s="56"/>
      <c r="BH75" s="56"/>
      <c r="BI75" s="56"/>
      <c r="BJ75" s="56"/>
      <c r="BK75" s="56"/>
      <c r="BL75" s="56"/>
      <c r="BM75" s="56"/>
      <c r="BN75" s="56"/>
      <c r="BO75" s="56"/>
      <c r="BP75" s="56"/>
      <c r="BQ75" s="56"/>
      <c r="BR75" s="56"/>
    </row>
    <row r="76" spans="7:70" ht="21" customHeight="1">
      <c r="G76" s="12" t="s">
        <v>57</v>
      </c>
      <c r="BC76" s="80">
        <f>'[2]расчет цен'!$F$10</f>
        <v>7310.473777637128</v>
      </c>
      <c r="BD76" s="80"/>
      <c r="BE76" s="80"/>
      <c r="BF76" s="80"/>
      <c r="BG76" s="80"/>
      <c r="BH76" s="80"/>
      <c r="BI76" s="80"/>
      <c r="BJ76" s="80"/>
      <c r="BK76" s="80"/>
      <c r="BL76" s="80"/>
      <c r="BM76" s="80"/>
      <c r="BN76" s="80"/>
      <c r="BO76" s="80"/>
      <c r="BP76" s="80"/>
      <c r="BQ76" s="80"/>
      <c r="BR76" s="80"/>
    </row>
    <row r="77" spans="7:70" ht="21" customHeight="1">
      <c r="G77" s="12" t="s">
        <v>58</v>
      </c>
      <c r="BC77" s="80">
        <f>'[2]расчет цен'!$F$11</f>
        <v>20354.892985033523</v>
      </c>
      <c r="BD77" s="80"/>
      <c r="BE77" s="80"/>
      <c r="BF77" s="80"/>
      <c r="BG77" s="80"/>
      <c r="BH77" s="80"/>
      <c r="BI77" s="80"/>
      <c r="BJ77" s="80"/>
      <c r="BK77" s="80"/>
      <c r="BL77" s="80"/>
      <c r="BM77" s="80"/>
      <c r="BN77" s="80"/>
      <c r="BO77" s="80"/>
      <c r="BP77" s="80"/>
      <c r="BQ77" s="80"/>
      <c r="BR77" s="80"/>
    </row>
    <row r="78" spans="7:70" ht="21" customHeight="1">
      <c r="G78" s="12" t="s">
        <v>59</v>
      </c>
      <c r="BC78" s="78"/>
      <c r="BD78" s="78"/>
      <c r="BE78" s="78"/>
      <c r="BF78" s="78"/>
      <c r="BG78" s="78"/>
      <c r="BH78" s="78"/>
      <c r="BI78" s="78"/>
      <c r="BJ78" s="78"/>
      <c r="BK78" s="78"/>
      <c r="BL78" s="78"/>
      <c r="BM78" s="78"/>
      <c r="BN78" s="78"/>
      <c r="BO78" s="78"/>
      <c r="BP78" s="78"/>
      <c r="BQ78" s="78"/>
      <c r="BR78" s="78"/>
    </row>
    <row r="79" spans="7:70" ht="21" customHeight="1">
      <c r="G79" s="12" t="s">
        <v>60</v>
      </c>
      <c r="BC79" s="78"/>
      <c r="BD79" s="78"/>
      <c r="BE79" s="78"/>
      <c r="BF79" s="78"/>
      <c r="BG79" s="78"/>
      <c r="BH79" s="78"/>
      <c r="BI79" s="78"/>
      <c r="BJ79" s="78"/>
      <c r="BK79" s="78"/>
      <c r="BL79" s="78"/>
      <c r="BM79" s="78"/>
      <c r="BN79" s="78"/>
      <c r="BO79" s="78"/>
      <c r="BP79" s="78"/>
      <c r="BQ79" s="78"/>
      <c r="BR79" s="78"/>
    </row>
    <row r="80" ht="12" customHeight="1"/>
    <row r="81" ht="15.75" customHeight="1">
      <c r="A81" s="12" t="s">
        <v>61</v>
      </c>
    </row>
    <row r="82" spans="1:41" ht="15.75" customHeight="1">
      <c r="A82" s="12" t="s">
        <v>62</v>
      </c>
      <c r="Z82" s="73">
        <f>'[2]расчет цен'!$F$3</f>
        <v>80420.014</v>
      </c>
      <c r="AA82" s="73"/>
      <c r="AB82" s="73"/>
      <c r="AC82" s="73"/>
      <c r="AD82" s="73"/>
      <c r="AE82" s="73"/>
      <c r="AF82" s="73"/>
      <c r="AG82" s="73"/>
      <c r="AH82" s="73"/>
      <c r="AI82" s="73"/>
      <c r="AJ82" s="73"/>
      <c r="AK82" s="73"/>
      <c r="AL82" s="73"/>
      <c r="AM82" s="73"/>
      <c r="AN82" s="73"/>
      <c r="AO82" s="73"/>
    </row>
    <row r="83" ht="12" customHeight="1"/>
    <row r="84" ht="15.75" customHeight="1">
      <c r="A84" s="12" t="s">
        <v>63</v>
      </c>
    </row>
    <row r="85" spans="1:72" ht="15.75" customHeight="1">
      <c r="A85" s="74" t="s">
        <v>64</v>
      </c>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BD85" s="74"/>
      <c r="BE85" s="81">
        <v>0</v>
      </c>
      <c r="BF85" s="56"/>
      <c r="BG85" s="56"/>
      <c r="BH85" s="56"/>
      <c r="BI85" s="56"/>
      <c r="BJ85" s="56"/>
      <c r="BK85" s="56"/>
      <c r="BL85" s="56"/>
      <c r="BM85" s="56"/>
      <c r="BN85" s="56"/>
      <c r="BO85" s="56"/>
      <c r="BP85" s="56"/>
      <c r="BQ85" s="56"/>
      <c r="BR85" s="56"/>
      <c r="BS85" s="56"/>
      <c r="BT85" s="56"/>
    </row>
    <row r="86" spans="1:24" ht="3" customHeight="1">
      <c r="A86" s="13"/>
      <c r="B86" s="13"/>
      <c r="C86" s="13"/>
      <c r="D86" s="13"/>
      <c r="E86" s="13"/>
      <c r="F86" s="13"/>
      <c r="G86" s="13"/>
      <c r="H86" s="13"/>
      <c r="I86" s="13"/>
      <c r="J86" s="13"/>
      <c r="K86" s="13"/>
      <c r="L86" s="13"/>
      <c r="M86" s="13"/>
      <c r="N86" s="13"/>
      <c r="O86" s="13"/>
      <c r="P86" s="13"/>
      <c r="Q86" s="13"/>
      <c r="R86" s="13"/>
      <c r="S86" s="13"/>
      <c r="T86" s="13"/>
      <c r="U86" s="13"/>
      <c r="V86" s="13"/>
      <c r="W86" s="13"/>
      <c r="X86" s="13"/>
    </row>
    <row r="87" spans="1:167" s="1" customFormat="1" ht="48.75" customHeight="1">
      <c r="A87" s="82" t="s">
        <v>65</v>
      </c>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c r="BI87" s="82"/>
      <c r="BJ87" s="82"/>
      <c r="BK87" s="82"/>
      <c r="BL87" s="82"/>
      <c r="BM87" s="82"/>
      <c r="BN87" s="82"/>
      <c r="BO87" s="82"/>
      <c r="BP87" s="82"/>
      <c r="BQ87" s="82"/>
      <c r="BR87" s="82"/>
      <c r="BS87" s="82"/>
      <c r="BT87" s="82"/>
      <c r="BU87" s="82"/>
      <c r="BV87" s="82"/>
      <c r="BW87" s="82"/>
      <c r="BX87" s="82"/>
      <c r="BY87" s="82"/>
      <c r="BZ87" s="82"/>
      <c r="CA87" s="82"/>
      <c r="CB87" s="82"/>
      <c r="CC87" s="82"/>
      <c r="CD87" s="82"/>
      <c r="CE87" s="82"/>
      <c r="CF87" s="82"/>
      <c r="CG87" s="82"/>
      <c r="CH87" s="82"/>
      <c r="CI87" s="82"/>
      <c r="CJ87" s="82"/>
      <c r="CK87" s="82"/>
      <c r="CL87" s="82"/>
      <c r="CM87" s="82"/>
      <c r="CN87" s="82"/>
      <c r="CO87" s="82"/>
      <c r="CP87" s="82"/>
      <c r="CQ87" s="82"/>
      <c r="CR87" s="82"/>
      <c r="CS87" s="82"/>
      <c r="CT87" s="82"/>
      <c r="CU87" s="82"/>
      <c r="CV87" s="82"/>
      <c r="CW87" s="82"/>
      <c r="CX87" s="82"/>
      <c r="CY87" s="82"/>
      <c r="CZ87" s="82"/>
      <c r="DA87" s="82"/>
      <c r="DB87" s="82"/>
      <c r="DC87" s="82"/>
      <c r="DD87" s="82"/>
      <c r="DE87" s="82"/>
      <c r="DF87" s="82"/>
      <c r="DG87" s="82"/>
      <c r="DH87" s="82"/>
      <c r="DI87" s="82"/>
      <c r="DJ87" s="82"/>
      <c r="DK87" s="82"/>
      <c r="DL87" s="82"/>
      <c r="DM87" s="82"/>
      <c r="DN87" s="82"/>
      <c r="DO87" s="82"/>
      <c r="DP87" s="82"/>
      <c r="DQ87" s="82"/>
      <c r="DR87" s="82"/>
      <c r="DS87" s="82"/>
      <c r="DT87" s="82"/>
      <c r="DU87" s="82"/>
      <c r="DV87" s="82"/>
      <c r="DW87" s="82"/>
      <c r="DX87" s="82"/>
      <c r="DY87" s="82"/>
      <c r="DZ87" s="82"/>
      <c r="EA87" s="82"/>
      <c r="EB87" s="82"/>
      <c r="EC87" s="82"/>
      <c r="ED87" s="82"/>
      <c r="EE87" s="82"/>
      <c r="EF87" s="82"/>
      <c r="EG87" s="82"/>
      <c r="EH87" s="82"/>
      <c r="EI87" s="82"/>
      <c r="EJ87" s="82"/>
      <c r="EK87" s="82"/>
      <c r="EL87" s="82"/>
      <c r="EM87" s="82"/>
      <c r="EN87" s="82"/>
      <c r="EO87" s="82"/>
      <c r="EP87" s="82"/>
      <c r="EQ87" s="82"/>
      <c r="ER87" s="82"/>
      <c r="ES87" s="82"/>
      <c r="ET87" s="82"/>
      <c r="EU87" s="82"/>
      <c r="EV87" s="82"/>
      <c r="EW87" s="82"/>
      <c r="EX87" s="82"/>
      <c r="EY87" s="82"/>
      <c r="EZ87" s="82"/>
      <c r="FA87" s="82"/>
      <c r="FB87" s="82"/>
      <c r="FC87" s="82"/>
      <c r="FD87" s="82"/>
      <c r="FE87" s="82"/>
      <c r="FF87" s="82"/>
      <c r="FG87" s="82"/>
      <c r="FH87" s="82"/>
      <c r="FI87" s="82"/>
      <c r="FJ87" s="82"/>
      <c r="FK87" s="82"/>
    </row>
    <row r="88" spans="1:167" s="1" customFormat="1" ht="15" customHeight="1">
      <c r="A88" s="14"/>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row>
    <row r="89" spans="1:170" s="1" customFormat="1" ht="13.5" customHeight="1">
      <c r="A89" s="83" t="s">
        <v>66</v>
      </c>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c r="BL89" s="83"/>
      <c r="BM89" s="83"/>
      <c r="BN89" s="83"/>
      <c r="BO89" s="83"/>
      <c r="BP89" s="83"/>
      <c r="BQ89" s="83"/>
      <c r="BR89" s="83"/>
      <c r="BS89" s="83"/>
      <c r="BT89" s="83"/>
      <c r="BU89" s="83"/>
      <c r="BV89" s="83"/>
      <c r="BW89" s="83"/>
      <c r="BX89" s="83"/>
      <c r="BY89" s="83"/>
      <c r="BZ89" s="83"/>
      <c r="CA89" s="83"/>
      <c r="CB89" s="83"/>
      <c r="CC89" s="83"/>
      <c r="CD89" s="83"/>
      <c r="CE89" s="83"/>
      <c r="CF89" s="83"/>
      <c r="CG89" s="83"/>
      <c r="CH89" s="83"/>
      <c r="CI89" s="83"/>
      <c r="CJ89" s="83"/>
      <c r="CK89" s="83"/>
      <c r="CL89" s="83"/>
      <c r="CM89" s="83"/>
      <c r="CN89" s="83"/>
      <c r="CO89" s="83"/>
      <c r="CP89" s="83"/>
      <c r="CQ89" s="83"/>
      <c r="CR89" s="83"/>
      <c r="CS89" s="83"/>
      <c r="CT89" s="83"/>
      <c r="CU89" s="83"/>
      <c r="CV89" s="83"/>
      <c r="CW89" s="83"/>
      <c r="CX89" s="83"/>
      <c r="CY89" s="83"/>
      <c r="CZ89" s="83"/>
      <c r="DA89" s="83"/>
      <c r="DB89" s="83"/>
      <c r="DC89" s="83"/>
      <c r="DD89" s="83"/>
      <c r="DE89" s="83"/>
      <c r="DF89" s="83"/>
      <c r="DG89" s="83"/>
      <c r="DH89" s="83"/>
      <c r="DI89" s="83"/>
      <c r="DJ89" s="83"/>
      <c r="DK89" s="83"/>
      <c r="DL89" s="83"/>
      <c r="DM89" s="83"/>
      <c r="DN89" s="83"/>
      <c r="DO89" s="83"/>
      <c r="DP89" s="83"/>
      <c r="DQ89" s="83"/>
      <c r="DR89" s="83"/>
      <c r="DS89" s="83"/>
      <c r="DT89" s="83"/>
      <c r="DU89" s="83"/>
      <c r="DV89" s="83"/>
      <c r="DW89" s="83"/>
      <c r="DX89" s="83"/>
      <c r="DY89" s="83"/>
      <c r="DZ89" s="83"/>
      <c r="EA89" s="83"/>
      <c r="EB89" s="83"/>
      <c r="EC89" s="83"/>
      <c r="ED89" s="83"/>
      <c r="EE89" s="83"/>
      <c r="EF89" s="83"/>
      <c r="EG89" s="83"/>
      <c r="EH89" s="83"/>
      <c r="EI89" s="83"/>
      <c r="EJ89" s="83"/>
      <c r="EK89" s="83"/>
      <c r="EL89" s="83"/>
      <c r="EM89" s="83"/>
      <c r="EN89" s="83"/>
      <c r="EO89" s="83"/>
      <c r="EP89" s="83"/>
      <c r="EQ89" s="83"/>
      <c r="ER89" s="83"/>
      <c r="ES89" s="83"/>
      <c r="ET89" s="83"/>
      <c r="EU89" s="83"/>
      <c r="EV89" s="83"/>
      <c r="EW89" s="83"/>
      <c r="EX89" s="83"/>
      <c r="EY89" s="83"/>
      <c r="EZ89" s="83"/>
      <c r="FA89" s="83"/>
      <c r="FB89" s="83"/>
      <c r="FC89" s="83"/>
      <c r="FD89" s="83"/>
      <c r="FE89" s="83"/>
      <c r="FF89" s="83"/>
      <c r="FG89" s="83"/>
      <c r="FH89" s="83"/>
      <c r="FI89" s="83"/>
      <c r="FJ89" s="83"/>
      <c r="FK89" s="83"/>
      <c r="FL89" s="83"/>
      <c r="FM89" s="83"/>
      <c r="FN89" s="83"/>
    </row>
    <row r="90" spans="1:170" s="1" customFormat="1" ht="13.5" customHeight="1">
      <c r="A90" s="83" t="s">
        <v>126</v>
      </c>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c r="BL90" s="83"/>
      <c r="BM90" s="83"/>
      <c r="BN90" s="83"/>
      <c r="BO90" s="83"/>
      <c r="BP90" s="83"/>
      <c r="BQ90" s="83"/>
      <c r="BR90" s="83"/>
      <c r="BS90" s="83"/>
      <c r="BT90" s="83"/>
      <c r="BU90" s="83"/>
      <c r="BV90" s="83"/>
      <c r="BW90" s="83"/>
      <c r="BX90" s="83"/>
      <c r="BY90" s="83"/>
      <c r="BZ90" s="83"/>
      <c r="CA90" s="83"/>
      <c r="CB90" s="83"/>
      <c r="CC90" s="83"/>
      <c r="CD90" s="83"/>
      <c r="CE90" s="83"/>
      <c r="CF90" s="83"/>
      <c r="CG90" s="83"/>
      <c r="CH90" s="83"/>
      <c r="CI90" s="83"/>
      <c r="CJ90" s="83"/>
      <c r="CK90" s="83"/>
      <c r="CL90" s="83"/>
      <c r="CM90" s="83"/>
      <c r="CN90" s="83"/>
      <c r="CO90" s="83"/>
      <c r="CP90" s="83"/>
      <c r="CQ90" s="83"/>
      <c r="CR90" s="83"/>
      <c r="CS90" s="83"/>
      <c r="CT90" s="83"/>
      <c r="CU90" s="83"/>
      <c r="CV90" s="83"/>
      <c r="CW90" s="83"/>
      <c r="CX90" s="83"/>
      <c r="CY90" s="83"/>
      <c r="CZ90" s="83"/>
      <c r="DA90" s="83"/>
      <c r="DB90" s="83"/>
      <c r="DC90" s="83"/>
      <c r="DD90" s="83"/>
      <c r="DE90" s="83"/>
      <c r="DF90" s="83"/>
      <c r="DG90" s="83"/>
      <c r="DH90" s="83"/>
      <c r="DI90" s="83"/>
      <c r="DJ90" s="83"/>
      <c r="DK90" s="83"/>
      <c r="DL90" s="83"/>
      <c r="DM90" s="83"/>
      <c r="DN90" s="83"/>
      <c r="DO90" s="83"/>
      <c r="DP90" s="83"/>
      <c r="DQ90" s="83"/>
      <c r="DR90" s="83"/>
      <c r="DS90" s="83"/>
      <c r="DT90" s="83"/>
      <c r="DU90" s="83"/>
      <c r="DV90" s="83"/>
      <c r="DW90" s="83"/>
      <c r="DX90" s="83"/>
      <c r="DY90" s="83"/>
      <c r="DZ90" s="83"/>
      <c r="EA90" s="83"/>
      <c r="EB90" s="83"/>
      <c r="EC90" s="83"/>
      <c r="ED90" s="83"/>
      <c r="EE90" s="83"/>
      <c r="EF90" s="83"/>
      <c r="EG90" s="83"/>
      <c r="EH90" s="83"/>
      <c r="EI90" s="83"/>
      <c r="EJ90" s="83"/>
      <c r="EK90" s="83"/>
      <c r="EL90" s="83"/>
      <c r="EM90" s="83"/>
      <c r="EN90" s="83"/>
      <c r="EO90" s="83"/>
      <c r="EP90" s="83"/>
      <c r="EQ90" s="83"/>
      <c r="ER90" s="83"/>
      <c r="ES90" s="83"/>
      <c r="ET90" s="83"/>
      <c r="EU90" s="83"/>
      <c r="EV90" s="83"/>
      <c r="EW90" s="83"/>
      <c r="EX90" s="83"/>
      <c r="EY90" s="83"/>
      <c r="EZ90" s="83"/>
      <c r="FA90" s="83"/>
      <c r="FB90" s="83"/>
      <c r="FC90" s="83"/>
      <c r="FD90" s="83"/>
      <c r="FE90" s="83"/>
      <c r="FF90" s="83"/>
      <c r="FG90" s="83"/>
      <c r="FH90" s="83"/>
      <c r="FI90" s="83"/>
      <c r="FJ90" s="83"/>
      <c r="FK90" s="83"/>
      <c r="FL90" s="83"/>
      <c r="FM90" s="83"/>
      <c r="FN90" s="83"/>
    </row>
    <row r="91" spans="1:134" ht="15.75" customHeight="1">
      <c r="A91" s="7" t="s">
        <v>112</v>
      </c>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1"/>
      <c r="BZ91" s="17"/>
      <c r="CA91" s="18"/>
      <c r="CB91" s="16"/>
      <c r="CC91" s="16"/>
      <c r="CD91" s="16"/>
      <c r="CE91" s="16"/>
      <c r="CF91" s="16"/>
      <c r="CG91" s="16"/>
      <c r="CH91" s="19"/>
      <c r="CI91" s="19"/>
      <c r="CJ91" s="19"/>
      <c r="CK91" s="19"/>
      <c r="CL91" s="19"/>
      <c r="CM91" s="19"/>
      <c r="CN91" s="19"/>
      <c r="CO91" s="16"/>
      <c r="CP91" s="16"/>
      <c r="CQ91" s="16"/>
      <c r="CR91" s="16"/>
      <c r="CS91" s="16"/>
      <c r="CT91" s="20">
        <f>'[1]сбытовая'!$B$5*1000</f>
        <v>65.99</v>
      </c>
      <c r="CU91" s="16"/>
      <c r="CV91" s="16"/>
      <c r="CW91" s="16"/>
      <c r="CX91" s="16" t="s">
        <v>67</v>
      </c>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row>
    <row r="92" spans="1:134" ht="15.75" customHeight="1">
      <c r="A92" s="7" t="s">
        <v>113</v>
      </c>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21"/>
      <c r="CA92" s="16"/>
      <c r="CB92" s="16"/>
      <c r="CC92" s="16"/>
      <c r="CD92" s="16"/>
      <c r="CE92" s="16"/>
      <c r="CF92" s="16"/>
      <c r="CG92" s="16"/>
      <c r="CH92" s="16"/>
      <c r="CI92" s="16"/>
      <c r="CJ92" s="16"/>
      <c r="CK92" s="16"/>
      <c r="CL92" s="16"/>
      <c r="CM92" s="16"/>
      <c r="CN92" s="16"/>
      <c r="CO92" s="16"/>
      <c r="CP92" s="16"/>
      <c r="CQ92" s="16"/>
      <c r="CR92" s="16"/>
      <c r="CS92" s="16"/>
      <c r="CT92" s="20">
        <f>'[1]сбытовая'!$B$4*1000</f>
        <v>167.99</v>
      </c>
      <c r="CU92" s="16"/>
      <c r="CV92" s="16"/>
      <c r="CW92" s="16"/>
      <c r="CX92" s="16" t="s">
        <v>67</v>
      </c>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row>
    <row r="93" spans="1:134" ht="15.75" customHeight="1">
      <c r="A93" s="7" t="s">
        <v>120</v>
      </c>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22"/>
      <c r="BX93" s="22"/>
      <c r="BY93" s="22"/>
      <c r="BZ93" s="22"/>
      <c r="CA93" s="16"/>
      <c r="CB93" s="16"/>
      <c r="CC93" s="16"/>
      <c r="CD93" s="16"/>
      <c r="CE93" s="16"/>
      <c r="CF93" s="16"/>
      <c r="CG93" s="16"/>
      <c r="CH93" s="16"/>
      <c r="CI93" s="16"/>
      <c r="CJ93" s="16"/>
      <c r="CK93" s="16"/>
      <c r="CL93" s="16"/>
      <c r="CM93" s="16"/>
      <c r="CN93" s="16"/>
      <c r="CO93" s="16"/>
      <c r="CP93" s="16"/>
      <c r="CQ93" s="16"/>
      <c r="CR93" s="16"/>
      <c r="CS93" s="16"/>
      <c r="CT93" s="20">
        <f>'[1]сбытовая'!$B$3*1000</f>
        <v>197.97</v>
      </c>
      <c r="CU93" s="16"/>
      <c r="CV93" s="16"/>
      <c r="CW93" s="16"/>
      <c r="CX93" s="16" t="s">
        <v>67</v>
      </c>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row>
    <row r="94" spans="1:134" ht="15.75" customHeight="1">
      <c r="A94" s="35" t="s">
        <v>125</v>
      </c>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21"/>
      <c r="BX94" s="21"/>
      <c r="BY94" s="21"/>
      <c r="BZ94" s="21"/>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row>
    <row r="95" spans="1:134" ht="15.75" customHeight="1">
      <c r="A95" s="23" t="s">
        <v>68</v>
      </c>
      <c r="B95" s="24"/>
      <c r="C95" s="24"/>
      <c r="D95" s="24"/>
      <c r="E95" s="24"/>
      <c r="F95" s="24"/>
      <c r="G95" s="24"/>
      <c r="H95" s="16"/>
      <c r="I95" s="16"/>
      <c r="J95" s="84">
        <f>'[1]расчет цен'!C26</f>
        <v>2154.42</v>
      </c>
      <c r="K95" s="84"/>
      <c r="L95" s="84"/>
      <c r="M95" s="84"/>
      <c r="N95" s="84"/>
      <c r="O95" s="84"/>
      <c r="P95" s="84"/>
      <c r="Q95" s="84"/>
      <c r="R95" s="84"/>
      <c r="S95" s="84"/>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25"/>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row>
    <row r="96" spans="1:134" ht="15.75" customHeight="1">
      <c r="A96" s="23" t="s">
        <v>69</v>
      </c>
      <c r="B96" s="24"/>
      <c r="C96" s="24"/>
      <c r="D96" s="24"/>
      <c r="E96" s="24"/>
      <c r="F96" s="24"/>
      <c r="G96" s="24"/>
      <c r="H96" s="16"/>
      <c r="I96" s="16"/>
      <c r="J96" s="84">
        <f>'[1]расчет цен'!C27</f>
        <v>2488.69</v>
      </c>
      <c r="K96" s="84"/>
      <c r="L96" s="84"/>
      <c r="M96" s="84"/>
      <c r="N96" s="84"/>
      <c r="O96" s="84"/>
      <c r="P96" s="84"/>
      <c r="Q96" s="84"/>
      <c r="R96" s="84"/>
      <c r="S96" s="84"/>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T96" s="2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row>
    <row r="97" spans="1:134" ht="15.75" customHeight="1">
      <c r="A97" s="23" t="s">
        <v>70</v>
      </c>
      <c r="B97" s="24"/>
      <c r="C97" s="24"/>
      <c r="D97" s="24"/>
      <c r="E97" s="24"/>
      <c r="F97" s="24"/>
      <c r="G97" s="24"/>
      <c r="H97" s="16"/>
      <c r="I97" s="16"/>
      <c r="J97" s="84">
        <f>'[1]расчет цен'!C28</f>
        <v>2824.3</v>
      </c>
      <c r="K97" s="84"/>
      <c r="L97" s="84"/>
      <c r="M97" s="84"/>
      <c r="N97" s="84"/>
      <c r="O97" s="84"/>
      <c r="P97" s="84"/>
      <c r="Q97" s="84"/>
      <c r="R97" s="84"/>
      <c r="S97" s="84"/>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T97" s="2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row>
    <row r="98" spans="1:134" ht="15.75" customHeight="1">
      <c r="A98" s="23" t="s">
        <v>71</v>
      </c>
      <c r="B98" s="24"/>
      <c r="C98" s="24"/>
      <c r="D98" s="24"/>
      <c r="E98" s="24"/>
      <c r="F98" s="24"/>
      <c r="G98" s="24"/>
      <c r="H98" s="16"/>
      <c r="I98" s="16"/>
      <c r="J98" s="84">
        <f>'[1]расчет цен'!C29</f>
        <v>3244.38</v>
      </c>
      <c r="K98" s="84"/>
      <c r="L98" s="84"/>
      <c r="M98" s="84"/>
      <c r="N98" s="84"/>
      <c r="O98" s="84"/>
      <c r="P98" s="84"/>
      <c r="Q98" s="84"/>
      <c r="R98" s="84"/>
      <c r="S98" s="84"/>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T98" s="2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row>
    <row r="99" spans="1:134" ht="15.75" customHeight="1">
      <c r="A99" s="7" t="s">
        <v>72</v>
      </c>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85">
        <f>'[2]расчет цен'!$F$24</f>
        <v>4.64</v>
      </c>
      <c r="BW99" s="86"/>
      <c r="BX99" s="86"/>
      <c r="BY99" s="86"/>
      <c r="BZ99" s="86"/>
      <c r="CA99" s="86"/>
      <c r="CB99" s="86"/>
      <c r="CC99" s="86"/>
      <c r="CD99" s="86"/>
      <c r="CE99" s="86"/>
      <c r="CF99" s="87"/>
      <c r="CG99" s="16"/>
      <c r="CH99" s="16"/>
      <c r="CI99" s="16"/>
      <c r="CJ99" s="16"/>
      <c r="CK99" s="16"/>
      <c r="CL99" s="16"/>
      <c r="CM99" s="16"/>
      <c r="CN99" s="16"/>
      <c r="CO99" s="16"/>
      <c r="CP99" s="16"/>
      <c r="CT99" s="2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row>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sheetData>
  <sheetProtection password="CA6C" sheet="1" formatCells="0" formatColumns="0" formatRows="0" insertColumns="0" insertRows="0" insertHyperlinks="0" deleteColumns="0" deleteRows="0" sort="0" autoFilter="0" pivotTables="0"/>
  <mergeCells count="80">
    <mergeCell ref="J95:S95"/>
    <mergeCell ref="J96:S96"/>
    <mergeCell ref="J97:S97"/>
    <mergeCell ref="J98:S98"/>
    <mergeCell ref="BV99:CF99"/>
    <mergeCell ref="BC75:BR75"/>
    <mergeCell ref="BC76:BR76"/>
    <mergeCell ref="BC77:BR77"/>
    <mergeCell ref="BC78:BR78"/>
    <mergeCell ref="BC79:BR79"/>
    <mergeCell ref="A85:BD85"/>
    <mergeCell ref="BE85:BT85"/>
    <mergeCell ref="A87:FK87"/>
    <mergeCell ref="A89:FN89"/>
    <mergeCell ref="A90:FN90"/>
    <mergeCell ref="Z82:AO82"/>
    <mergeCell ref="AI62:AX62"/>
    <mergeCell ref="AV63:BK63"/>
    <mergeCell ref="AV64:BK64"/>
    <mergeCell ref="AE67:AT67"/>
    <mergeCell ref="S70:AH70"/>
    <mergeCell ref="W73:AL73"/>
    <mergeCell ref="EQ37:FF37"/>
    <mergeCell ref="A39:DG39"/>
    <mergeCell ref="DH39:DW39"/>
    <mergeCell ref="AU42:BJ42"/>
    <mergeCell ref="AV61:BK61"/>
    <mergeCell ref="BC47:BR47"/>
    <mergeCell ref="BC48:BR48"/>
    <mergeCell ref="BC49:BR49"/>
    <mergeCell ref="BC50:BR50"/>
    <mergeCell ref="BC51:BR51"/>
    <mergeCell ref="A53:DL53"/>
    <mergeCell ref="DM53:EB53"/>
    <mergeCell ref="A56:P56"/>
    <mergeCell ref="AI58:AX58"/>
    <mergeCell ref="AV59:BK59"/>
    <mergeCell ref="AV60:BK60"/>
    <mergeCell ref="AF45:AU45"/>
    <mergeCell ref="A29:CG29"/>
    <mergeCell ref="CH29:CW29"/>
    <mergeCell ref="A33:DK33"/>
    <mergeCell ref="DL33:EA33"/>
    <mergeCell ref="A35:CT35"/>
    <mergeCell ref="CU35:DJ35"/>
    <mergeCell ref="A37:EP37"/>
    <mergeCell ref="B26:CA26"/>
    <mergeCell ref="CB26:CW26"/>
    <mergeCell ref="CX26:DS26"/>
    <mergeCell ref="DT26:EO26"/>
    <mergeCell ref="EP26:FK26"/>
    <mergeCell ref="B24:CA24"/>
    <mergeCell ref="CB24:CW24"/>
    <mergeCell ref="CX24:DS24"/>
    <mergeCell ref="DT24:EO24"/>
    <mergeCell ref="EP24:FK24"/>
    <mergeCell ref="B25:CA25"/>
    <mergeCell ref="CB25:CW25"/>
    <mergeCell ref="CX25:DS25"/>
    <mergeCell ref="DT25:EO25"/>
    <mergeCell ref="EP25:FK25"/>
    <mergeCell ref="T16:CX16"/>
    <mergeCell ref="DC16:DU16"/>
    <mergeCell ref="DW16:EO16"/>
    <mergeCell ref="A18:FK18"/>
    <mergeCell ref="A22:CA23"/>
    <mergeCell ref="CB23:CW23"/>
    <mergeCell ref="CX23:DS23"/>
    <mergeCell ref="DT23:EO23"/>
    <mergeCell ref="EP23:FK23"/>
    <mergeCell ref="T15:CX15"/>
    <mergeCell ref="CY15:DB15"/>
    <mergeCell ref="DC15:DU15"/>
    <mergeCell ref="DW15:EO15"/>
    <mergeCell ref="A9:FK9"/>
    <mergeCell ref="A10:FK10"/>
    <mergeCell ref="A11:FK11"/>
    <mergeCell ref="A12:FK12"/>
    <mergeCell ref="A14:FK14"/>
    <mergeCell ref="CB22:FK22"/>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K470"/>
  <sheetViews>
    <sheetView zoomScale="70" zoomScaleNormal="70" zoomScalePageLayoutView="0" workbookViewId="0" topLeftCell="A1">
      <selection activeCell="E58" sqref="E58"/>
    </sheetView>
  </sheetViews>
  <sheetFormatPr defaultColWidth="0.8554687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0.8554687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9" t="s">
        <v>6</v>
      </c>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row>
    <row r="10" spans="1:167" s="9" customFormat="1" ht="16.5" customHeight="1">
      <c r="A10" s="100" t="s">
        <v>7</v>
      </c>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0"/>
      <c r="DQ10" s="100"/>
      <c r="DR10" s="100"/>
      <c r="DS10" s="100"/>
      <c r="DT10" s="100"/>
      <c r="DU10" s="100"/>
      <c r="DV10" s="100"/>
      <c r="DW10" s="100"/>
      <c r="DX10" s="100"/>
      <c r="DY10" s="100"/>
      <c r="DZ10" s="100"/>
      <c r="EA10" s="100"/>
      <c r="EB10" s="100"/>
      <c r="EC10" s="100"/>
      <c r="ED10" s="100"/>
      <c r="EE10" s="100"/>
      <c r="EF10" s="100"/>
      <c r="EG10" s="100"/>
      <c r="EH10" s="100"/>
      <c r="EI10" s="100"/>
      <c r="EJ10" s="100"/>
      <c r="EK10" s="100"/>
      <c r="EL10" s="100"/>
      <c r="EM10" s="100"/>
      <c r="EN10" s="100"/>
      <c r="EO10" s="100"/>
      <c r="EP10" s="100"/>
      <c r="EQ10" s="100"/>
      <c r="ER10" s="100"/>
      <c r="ES10" s="100"/>
      <c r="ET10" s="100"/>
      <c r="EU10" s="100"/>
      <c r="EV10" s="100"/>
      <c r="EW10" s="100"/>
      <c r="EX10" s="100"/>
      <c r="EY10" s="100"/>
      <c r="EZ10" s="100"/>
      <c r="FA10" s="100"/>
      <c r="FB10" s="100"/>
      <c r="FC10" s="100"/>
      <c r="FD10" s="100"/>
      <c r="FE10" s="100"/>
      <c r="FF10" s="100"/>
      <c r="FG10" s="100"/>
      <c r="FH10" s="100"/>
      <c r="FI10" s="100"/>
      <c r="FJ10" s="100"/>
      <c r="FK10" s="100"/>
    </row>
    <row r="11" spans="1:167" s="9" customFormat="1" ht="16.5" customHeight="1">
      <c r="A11" s="100" t="s">
        <v>8</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s="100"/>
      <c r="CM11" s="100"/>
      <c r="CN11" s="100"/>
      <c r="CO11" s="100"/>
      <c r="CP11" s="100"/>
      <c r="CQ11" s="100"/>
      <c r="CR11" s="100"/>
      <c r="CS11" s="100"/>
      <c r="CT11" s="100"/>
      <c r="CU11" s="100"/>
      <c r="CV11" s="100"/>
      <c r="CW11" s="100"/>
      <c r="CX11" s="100"/>
      <c r="CY11" s="100"/>
      <c r="CZ11" s="100"/>
      <c r="DA11" s="100"/>
      <c r="DB11" s="100"/>
      <c r="DC11" s="100"/>
      <c r="DD11" s="100"/>
      <c r="DE11" s="100"/>
      <c r="DF11" s="100"/>
      <c r="DG11" s="100"/>
      <c r="DH11" s="100"/>
      <c r="DI11" s="100"/>
      <c r="DJ11" s="100"/>
      <c r="DK11" s="100"/>
      <c r="DL11" s="100"/>
      <c r="DM11" s="100"/>
      <c r="DN11" s="100"/>
      <c r="DO11" s="100"/>
      <c r="DP11" s="100"/>
      <c r="DQ11" s="100"/>
      <c r="DR11" s="100"/>
      <c r="DS11" s="100"/>
      <c r="DT11" s="100"/>
      <c r="DU11" s="100"/>
      <c r="DV11" s="100"/>
      <c r="DW11" s="100"/>
      <c r="DX11" s="100"/>
      <c r="DY11" s="100"/>
      <c r="DZ11" s="100"/>
      <c r="EA11" s="100"/>
      <c r="EB11" s="100"/>
      <c r="EC11" s="100"/>
      <c r="ED11" s="100"/>
      <c r="EE11" s="100"/>
      <c r="EF11" s="100"/>
      <c r="EG11" s="100"/>
      <c r="EH11" s="100"/>
      <c r="EI11" s="100"/>
      <c r="EJ11" s="100"/>
      <c r="EK11" s="100"/>
      <c r="EL11" s="100"/>
      <c r="EM11" s="100"/>
      <c r="EN11" s="100"/>
      <c r="EO11" s="100"/>
      <c r="EP11" s="100"/>
      <c r="EQ11" s="100"/>
      <c r="ER11" s="100"/>
      <c r="ES11" s="100"/>
      <c r="ET11" s="100"/>
      <c r="EU11" s="100"/>
      <c r="EV11" s="100"/>
      <c r="EW11" s="100"/>
      <c r="EX11" s="100"/>
      <c r="EY11" s="100"/>
      <c r="EZ11" s="100"/>
      <c r="FA11" s="100"/>
      <c r="FB11" s="100"/>
      <c r="FC11" s="100"/>
      <c r="FD11" s="100"/>
      <c r="FE11" s="100"/>
      <c r="FF11" s="100"/>
      <c r="FG11" s="100"/>
      <c r="FH11" s="100"/>
      <c r="FI11" s="100"/>
      <c r="FJ11" s="100"/>
      <c r="FK11" s="100"/>
    </row>
    <row r="12" spans="1:167" s="9" customFormat="1" ht="16.5" customHeight="1">
      <c r="A12" s="100" t="s">
        <v>4</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0"/>
      <c r="CY12" s="100"/>
      <c r="CZ12" s="100"/>
      <c r="DA12" s="100"/>
      <c r="DB12" s="100"/>
      <c r="DC12" s="100"/>
      <c r="DD12" s="100"/>
      <c r="DE12" s="100"/>
      <c r="DF12" s="100"/>
      <c r="DG12" s="100"/>
      <c r="DH12" s="100"/>
      <c r="DI12" s="100"/>
      <c r="DJ12" s="100"/>
      <c r="DK12" s="100"/>
      <c r="DL12" s="100"/>
      <c r="DM12" s="100"/>
      <c r="DN12" s="100"/>
      <c r="DO12" s="100"/>
      <c r="DP12" s="100"/>
      <c r="DQ12" s="100"/>
      <c r="DR12" s="100"/>
      <c r="DS12" s="100"/>
      <c r="DT12" s="100"/>
      <c r="DU12" s="100"/>
      <c r="DV12" s="100"/>
      <c r="DW12" s="100"/>
      <c r="DX12" s="100"/>
      <c r="DY12" s="100"/>
      <c r="DZ12" s="100"/>
      <c r="EA12" s="100"/>
      <c r="EB12" s="100"/>
      <c r="EC12" s="100"/>
      <c r="ED12" s="100"/>
      <c r="EE12" s="100"/>
      <c r="EF12" s="100"/>
      <c r="EG12" s="100"/>
      <c r="EH12" s="100"/>
      <c r="EI12" s="100"/>
      <c r="EJ12" s="100"/>
      <c r="EK12" s="100"/>
      <c r="EL12" s="100"/>
      <c r="EM12" s="100"/>
      <c r="EN12" s="100"/>
      <c r="EO12" s="100"/>
      <c r="EP12" s="100"/>
      <c r="EQ12" s="100"/>
      <c r="ER12" s="100"/>
      <c r="ES12" s="100"/>
      <c r="ET12" s="100"/>
      <c r="EU12" s="100"/>
      <c r="EV12" s="100"/>
      <c r="EW12" s="100"/>
      <c r="EX12" s="100"/>
      <c r="EY12" s="100"/>
      <c r="EZ12" s="100"/>
      <c r="FA12" s="100"/>
      <c r="FB12" s="100"/>
      <c r="FC12" s="100"/>
      <c r="FD12" s="100"/>
      <c r="FE12" s="100"/>
      <c r="FF12" s="100"/>
      <c r="FG12" s="100"/>
      <c r="FH12" s="100"/>
      <c r="FI12" s="100"/>
      <c r="FJ12" s="100"/>
      <c r="FK12" s="100"/>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74" t="s">
        <v>9</v>
      </c>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c r="EQ14" s="74"/>
      <c r="ER14" s="74"/>
      <c r="ES14" s="74"/>
      <c r="ET14" s="74"/>
      <c r="EU14" s="74"/>
      <c r="EV14" s="74"/>
      <c r="EW14" s="74"/>
      <c r="EX14" s="74"/>
      <c r="EY14" s="74"/>
      <c r="EZ14" s="74"/>
      <c r="FA14" s="74"/>
      <c r="FB14" s="74"/>
      <c r="FC14" s="74"/>
      <c r="FD14" s="74"/>
      <c r="FE14" s="74"/>
      <c r="FF14" s="74"/>
      <c r="FG14" s="74"/>
      <c r="FH14" s="74"/>
      <c r="FI14" s="74"/>
      <c r="FJ14" s="74"/>
      <c r="FK14" s="74"/>
    </row>
    <row r="15" spans="1:167" ht="15.75" customHeight="1">
      <c r="A15" s="29" t="s">
        <v>111</v>
      </c>
      <c r="B15" s="29"/>
      <c r="C15" s="29"/>
      <c r="D15" s="29"/>
      <c r="E15" s="30" t="str">
        <f>'Первая ценовая категория'!DC15</f>
        <v>Мае</v>
      </c>
      <c r="F15" s="48">
        <v>2020</v>
      </c>
      <c r="G15" s="12" t="s">
        <v>11</v>
      </c>
      <c r="H15" s="31"/>
      <c r="I15" s="31"/>
      <c r="J15" s="31"/>
      <c r="K15" s="31"/>
      <c r="L15" s="31"/>
      <c r="M15" s="31"/>
      <c r="N15" s="31"/>
      <c r="O15" s="31"/>
      <c r="P15" s="31"/>
      <c r="Q15" s="31"/>
      <c r="R15" s="31"/>
      <c r="S15" s="31"/>
      <c r="T15" s="31"/>
      <c r="U15" s="31"/>
      <c r="V15" s="31"/>
      <c r="W15" s="31"/>
      <c r="X15" s="31"/>
      <c r="Z15" s="12"/>
      <c r="AA15" s="1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3" t="s">
        <v>12</v>
      </c>
      <c r="B16" s="33"/>
      <c r="C16" s="33"/>
      <c r="D16" s="33"/>
      <c r="E16" s="27" t="s">
        <v>13</v>
      </c>
      <c r="F16" s="27" t="s">
        <v>14</v>
      </c>
      <c r="G16" s="33"/>
      <c r="H16" s="33"/>
      <c r="I16" s="33"/>
      <c r="J16" s="33"/>
      <c r="K16" s="33"/>
      <c r="L16" s="33"/>
      <c r="M16" s="33"/>
      <c r="N16" s="33"/>
      <c r="O16" s="33"/>
      <c r="P16" s="33"/>
      <c r="Q16" s="33"/>
      <c r="R16" s="33"/>
      <c r="S16" s="33"/>
      <c r="T16" s="33"/>
      <c r="U16" s="33"/>
      <c r="V16" s="33"/>
      <c r="W16" s="33"/>
      <c r="X16" s="33"/>
      <c r="Y16" s="34"/>
      <c r="Z16" s="34"/>
      <c r="AA16" s="34"/>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ES16" s="34"/>
      <c r="ET16" s="34"/>
      <c r="EU16" s="34"/>
      <c r="EV16" s="34"/>
      <c r="EW16" s="34"/>
      <c r="EX16" s="34"/>
      <c r="EY16" s="34"/>
      <c r="EZ16" s="34"/>
      <c r="FA16" s="34"/>
      <c r="FB16" s="34"/>
      <c r="FC16" s="34"/>
      <c r="FD16" s="34"/>
      <c r="FE16" s="34"/>
      <c r="FF16" s="34"/>
      <c r="FG16" s="34"/>
      <c r="FH16" s="34"/>
      <c r="FI16" s="34"/>
      <c r="FJ16" s="34"/>
      <c r="FK16" s="34"/>
    </row>
    <row r="17" spans="1:25" ht="15.75" customHeight="1">
      <c r="A17" s="35"/>
      <c r="B17" s="36"/>
      <c r="C17" s="36"/>
      <c r="D17" s="36"/>
      <c r="E17" s="36"/>
      <c r="F17" s="36"/>
      <c r="G17" s="36"/>
      <c r="H17" s="36"/>
      <c r="I17" s="36"/>
      <c r="J17" s="36"/>
      <c r="K17" s="36"/>
      <c r="L17" s="36"/>
      <c r="M17" s="36"/>
      <c r="N17" s="36"/>
      <c r="O17" s="36"/>
      <c r="P17" s="36"/>
      <c r="Q17" s="36"/>
      <c r="R17" s="36"/>
      <c r="S17" s="36"/>
      <c r="T17" s="36"/>
      <c r="U17" s="36"/>
      <c r="V17" s="36"/>
      <c r="W17" s="36"/>
      <c r="X17" s="36"/>
      <c r="Y17" s="36"/>
    </row>
    <row r="18" spans="1:25" ht="15.75" customHeight="1">
      <c r="A18" s="101" t="s">
        <v>73</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row>
    <row r="19" spans="1:25" ht="15.75" customHeight="1">
      <c r="A19" s="102" t="s">
        <v>74</v>
      </c>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row>
    <row r="20" spans="1:25" ht="15.75" customHeight="1">
      <c r="A20" s="37"/>
      <c r="B20" s="38"/>
      <c r="C20" s="38"/>
      <c r="D20" s="38"/>
      <c r="E20" s="38"/>
      <c r="F20" s="38"/>
      <c r="G20" s="38"/>
      <c r="H20" s="38"/>
      <c r="I20" s="38"/>
      <c r="J20" s="38"/>
      <c r="K20" s="38"/>
      <c r="L20" s="38"/>
      <c r="M20" s="38"/>
      <c r="N20" s="38"/>
      <c r="O20" s="38"/>
      <c r="P20" s="38"/>
      <c r="Q20" s="38"/>
      <c r="R20" s="38"/>
      <c r="S20" s="38"/>
      <c r="T20" s="38"/>
      <c r="U20" s="38"/>
      <c r="V20" s="38"/>
      <c r="W20" s="38"/>
      <c r="X20" s="38"/>
      <c r="Y20" s="38"/>
    </row>
    <row r="21" spans="1:25" ht="15.75" customHeight="1">
      <c r="A21" s="37"/>
      <c r="B21" s="38"/>
      <c r="C21" s="38"/>
      <c r="D21" s="38"/>
      <c r="E21" s="38"/>
      <c r="F21" s="38"/>
      <c r="G21" s="38"/>
      <c r="H21" s="38"/>
      <c r="I21" s="38"/>
      <c r="J21" s="38"/>
      <c r="K21" s="38"/>
      <c r="L21" s="38"/>
      <c r="M21" s="38"/>
      <c r="N21" s="38"/>
      <c r="O21" s="38"/>
      <c r="P21" s="38"/>
      <c r="Q21" s="38"/>
      <c r="R21" s="38"/>
      <c r="S21" s="38"/>
      <c r="T21" s="38"/>
      <c r="U21" s="38"/>
      <c r="V21" s="38"/>
      <c r="W21" s="38"/>
      <c r="X21" s="38"/>
      <c r="Y21" s="38"/>
    </row>
    <row r="22" spans="1:25" ht="15.75" customHeight="1">
      <c r="A22" s="37" t="s">
        <v>75</v>
      </c>
      <c r="B22" s="38"/>
      <c r="C22" s="38"/>
      <c r="D22" s="38"/>
      <c r="E22" s="38"/>
      <c r="F22" s="38"/>
      <c r="G22" s="38"/>
      <c r="H22" s="38"/>
      <c r="I22" s="38"/>
      <c r="J22" s="38"/>
      <c r="K22" s="38"/>
      <c r="L22" s="38"/>
      <c r="M22" s="38"/>
      <c r="N22" s="38"/>
      <c r="O22" s="38"/>
      <c r="P22" s="38"/>
      <c r="Q22" s="38"/>
      <c r="R22" s="38"/>
      <c r="S22" s="38"/>
      <c r="T22" s="38"/>
      <c r="U22" s="38"/>
      <c r="V22" s="38"/>
      <c r="W22" s="38"/>
      <c r="X22" s="38"/>
      <c r="Y22" s="38"/>
    </row>
    <row r="23" spans="1:25" ht="15.75" customHeight="1">
      <c r="A23" s="37"/>
      <c r="B23" s="38"/>
      <c r="C23" s="38"/>
      <c r="D23" s="38"/>
      <c r="E23" s="38"/>
      <c r="F23" s="38"/>
      <c r="G23" s="38"/>
      <c r="H23" s="38"/>
      <c r="I23" s="38"/>
      <c r="J23" s="38"/>
      <c r="K23" s="38"/>
      <c r="L23" s="38"/>
      <c r="M23" s="38"/>
      <c r="N23" s="38"/>
      <c r="O23" s="38"/>
      <c r="P23" s="38"/>
      <c r="Q23" s="38"/>
      <c r="R23" s="38"/>
      <c r="S23" s="38"/>
      <c r="T23" s="38"/>
      <c r="U23" s="38"/>
      <c r="V23" s="38"/>
      <c r="W23" s="38"/>
      <c r="X23" s="38"/>
      <c r="Y23" s="38"/>
    </row>
    <row r="24" spans="1:25" ht="15.75" customHeight="1">
      <c r="A24" s="37" t="s">
        <v>76</v>
      </c>
      <c r="B24" s="38"/>
      <c r="C24" s="39" t="s">
        <v>77</v>
      </c>
      <c r="D24" s="38"/>
      <c r="E24" s="38"/>
      <c r="F24" s="38"/>
      <c r="G24" s="38"/>
      <c r="H24" s="38"/>
      <c r="I24" s="38"/>
      <c r="J24" s="38"/>
      <c r="K24" s="38"/>
      <c r="L24" s="38"/>
      <c r="M24" s="38"/>
      <c r="N24" s="38"/>
      <c r="O24" s="38"/>
      <c r="P24" s="38"/>
      <c r="Q24" s="38"/>
      <c r="R24" s="38"/>
      <c r="S24" s="38"/>
      <c r="T24" s="38"/>
      <c r="U24" s="38"/>
      <c r="V24" s="38"/>
      <c r="W24" s="38"/>
      <c r="X24" s="38"/>
      <c r="Y24" s="38"/>
    </row>
    <row r="25" spans="1:25" ht="15.75" customHeight="1">
      <c r="A25" s="37" t="s">
        <v>78</v>
      </c>
      <c r="B25" s="38"/>
      <c r="C25" s="38"/>
      <c r="D25" s="38"/>
      <c r="E25" s="38"/>
      <c r="F25" s="38"/>
      <c r="G25" s="40" t="s">
        <v>122</v>
      </c>
      <c r="H25" s="38"/>
      <c r="I25" s="38"/>
      <c r="J25" s="38"/>
      <c r="K25" s="38"/>
      <c r="L25" s="38"/>
      <c r="M25" s="38"/>
      <c r="N25" s="38"/>
      <c r="O25" s="38"/>
      <c r="P25" s="38"/>
      <c r="Q25" s="38"/>
      <c r="R25" s="38"/>
      <c r="S25" s="38"/>
      <c r="T25" s="38"/>
      <c r="U25" s="38"/>
      <c r="V25" s="38"/>
      <c r="W25" s="38"/>
      <c r="X25" s="38"/>
      <c r="Y25" s="38"/>
    </row>
    <row r="26" spans="1:25" ht="15.75" customHeight="1">
      <c r="A26" s="88" t="s">
        <v>80</v>
      </c>
      <c r="B26" s="91" t="s">
        <v>81</v>
      </c>
      <c r="C26" s="92"/>
      <c r="D26" s="92"/>
      <c r="E26" s="92"/>
      <c r="F26" s="92"/>
      <c r="G26" s="92"/>
      <c r="H26" s="92"/>
      <c r="I26" s="92"/>
      <c r="J26" s="92"/>
      <c r="K26" s="92"/>
      <c r="L26" s="92"/>
      <c r="M26" s="92"/>
      <c r="N26" s="92"/>
      <c r="O26" s="92"/>
      <c r="P26" s="92"/>
      <c r="Q26" s="92"/>
      <c r="R26" s="92"/>
      <c r="S26" s="92"/>
      <c r="T26" s="92"/>
      <c r="U26" s="92"/>
      <c r="V26" s="92"/>
      <c r="W26" s="92"/>
      <c r="X26" s="92"/>
      <c r="Y26" s="93"/>
    </row>
    <row r="27" spans="1:25" ht="15.75" customHeight="1">
      <c r="A27" s="89"/>
      <c r="B27" s="94"/>
      <c r="C27" s="95"/>
      <c r="D27" s="95"/>
      <c r="E27" s="95"/>
      <c r="F27" s="95"/>
      <c r="G27" s="95"/>
      <c r="H27" s="95"/>
      <c r="I27" s="95"/>
      <c r="J27" s="95"/>
      <c r="K27" s="95"/>
      <c r="L27" s="95"/>
      <c r="M27" s="95"/>
      <c r="N27" s="95"/>
      <c r="O27" s="95"/>
      <c r="P27" s="95"/>
      <c r="Q27" s="95"/>
      <c r="R27" s="95"/>
      <c r="S27" s="95"/>
      <c r="T27" s="95"/>
      <c r="U27" s="95"/>
      <c r="V27" s="95"/>
      <c r="W27" s="95"/>
      <c r="X27" s="95"/>
      <c r="Y27" s="96"/>
    </row>
    <row r="28" spans="1:25" ht="15.75" customHeight="1">
      <c r="A28" s="89"/>
      <c r="B28" s="97" t="s">
        <v>82</v>
      </c>
      <c r="C28" s="97" t="s">
        <v>83</v>
      </c>
      <c r="D28" s="97" t="s">
        <v>84</v>
      </c>
      <c r="E28" s="97" t="s">
        <v>85</v>
      </c>
      <c r="F28" s="97" t="s">
        <v>86</v>
      </c>
      <c r="G28" s="97" t="s">
        <v>87</v>
      </c>
      <c r="H28" s="97" t="s">
        <v>88</v>
      </c>
      <c r="I28" s="97" t="s">
        <v>89</v>
      </c>
      <c r="J28" s="97" t="s">
        <v>90</v>
      </c>
      <c r="K28" s="97" t="s">
        <v>91</v>
      </c>
      <c r="L28" s="97" t="s">
        <v>92</v>
      </c>
      <c r="M28" s="97" t="s">
        <v>93</v>
      </c>
      <c r="N28" s="97" t="s">
        <v>94</v>
      </c>
      <c r="O28" s="97" t="s">
        <v>95</v>
      </c>
      <c r="P28" s="97" t="s">
        <v>96</v>
      </c>
      <c r="Q28" s="97" t="s">
        <v>97</v>
      </c>
      <c r="R28" s="97" t="s">
        <v>98</v>
      </c>
      <c r="S28" s="97" t="s">
        <v>99</v>
      </c>
      <c r="T28" s="97" t="s">
        <v>100</v>
      </c>
      <c r="U28" s="97" t="s">
        <v>101</v>
      </c>
      <c r="V28" s="97" t="s">
        <v>102</v>
      </c>
      <c r="W28" s="97" t="s">
        <v>103</v>
      </c>
      <c r="X28" s="97" t="s">
        <v>104</v>
      </c>
      <c r="Y28" s="97" t="s">
        <v>105</v>
      </c>
    </row>
    <row r="29" spans="1:25" ht="15.75" customHeight="1">
      <c r="A29" s="90"/>
      <c r="B29" s="98"/>
      <c r="C29" s="98"/>
      <c r="D29" s="98"/>
      <c r="E29" s="98"/>
      <c r="F29" s="98"/>
      <c r="G29" s="98"/>
      <c r="H29" s="98"/>
      <c r="I29" s="98"/>
      <c r="J29" s="98"/>
      <c r="K29" s="98"/>
      <c r="L29" s="98"/>
      <c r="M29" s="98"/>
      <c r="N29" s="98"/>
      <c r="O29" s="98"/>
      <c r="P29" s="98"/>
      <c r="Q29" s="98"/>
      <c r="R29" s="98"/>
      <c r="S29" s="98"/>
      <c r="T29" s="98"/>
      <c r="U29" s="98"/>
      <c r="V29" s="98"/>
      <c r="W29" s="98"/>
      <c r="X29" s="98"/>
      <c r="Y29" s="98"/>
    </row>
    <row r="30" spans="1:25" ht="15.75" customHeight="1">
      <c r="A30" s="41">
        <v>44317</v>
      </c>
      <c r="B30" s="42">
        <v>3044.66797</v>
      </c>
      <c r="C30" s="42">
        <v>2994.53797</v>
      </c>
      <c r="D30" s="42">
        <v>3009.06797</v>
      </c>
      <c r="E30" s="42">
        <v>3068.4779700000004</v>
      </c>
      <c r="F30" s="42">
        <v>3018.41797</v>
      </c>
      <c r="G30" s="42">
        <v>2984.2279700000004</v>
      </c>
      <c r="H30" s="42">
        <v>3077.94797</v>
      </c>
      <c r="I30" s="42">
        <v>3090.20797</v>
      </c>
      <c r="J30" s="42">
        <v>2983.75797</v>
      </c>
      <c r="K30" s="42">
        <v>2991.64797</v>
      </c>
      <c r="L30" s="42">
        <v>3076.13797</v>
      </c>
      <c r="M30" s="42">
        <v>3101.24797</v>
      </c>
      <c r="N30" s="42">
        <v>3121.37797</v>
      </c>
      <c r="O30" s="42">
        <v>3142.13797</v>
      </c>
      <c r="P30" s="42">
        <v>3108.49797</v>
      </c>
      <c r="Q30" s="42">
        <v>3140.85797</v>
      </c>
      <c r="R30" s="42">
        <v>3213.6479700000004</v>
      </c>
      <c r="S30" s="42">
        <v>3178.83797</v>
      </c>
      <c r="T30" s="42">
        <v>3242.40797</v>
      </c>
      <c r="U30" s="42">
        <v>3120.41797</v>
      </c>
      <c r="V30" s="42">
        <v>3243.10797</v>
      </c>
      <c r="W30" s="42">
        <v>3211.88797</v>
      </c>
      <c r="X30" s="42">
        <v>3099.64797</v>
      </c>
      <c r="Y30" s="42">
        <v>3120.44797</v>
      </c>
    </row>
    <row r="31" spans="1:25" ht="15.75" customHeight="1">
      <c r="A31" s="41">
        <f>A30+1</f>
        <v>44318</v>
      </c>
      <c r="B31" s="42">
        <v>3054.03797</v>
      </c>
      <c r="C31" s="42">
        <v>3014.18797</v>
      </c>
      <c r="D31" s="42">
        <v>3021.52797</v>
      </c>
      <c r="E31" s="42">
        <v>3074.99797</v>
      </c>
      <c r="F31" s="42">
        <v>3024.3279700000003</v>
      </c>
      <c r="G31" s="42">
        <v>2984.25797</v>
      </c>
      <c r="H31" s="42">
        <v>3045.12797</v>
      </c>
      <c r="I31" s="42">
        <v>3078.39797</v>
      </c>
      <c r="J31" s="42">
        <v>2984.0179700000003</v>
      </c>
      <c r="K31" s="42">
        <v>3028.29797</v>
      </c>
      <c r="L31" s="42">
        <v>3061.31797</v>
      </c>
      <c r="M31" s="42">
        <v>3069.78797</v>
      </c>
      <c r="N31" s="42">
        <v>3087.3479700000003</v>
      </c>
      <c r="O31" s="42">
        <v>3099.15797</v>
      </c>
      <c r="P31" s="42">
        <v>3055.92797</v>
      </c>
      <c r="Q31" s="42">
        <v>3051.77797</v>
      </c>
      <c r="R31" s="42">
        <v>3093.70797</v>
      </c>
      <c r="S31" s="42">
        <v>3100.66797</v>
      </c>
      <c r="T31" s="42">
        <v>3148.65797</v>
      </c>
      <c r="U31" s="42">
        <v>3099.96797</v>
      </c>
      <c r="V31" s="42">
        <v>3155.90797</v>
      </c>
      <c r="W31" s="42">
        <v>3091.92797</v>
      </c>
      <c r="X31" s="42">
        <v>3000.3079700000003</v>
      </c>
      <c r="Y31" s="42">
        <v>3081.54797</v>
      </c>
    </row>
    <row r="32" spans="1:25" ht="15.75" customHeight="1">
      <c r="A32" s="41">
        <f aca="true" t="shared" si="0" ref="A32:A60">A31+1</f>
        <v>44319</v>
      </c>
      <c r="B32" s="42">
        <v>3053.69797</v>
      </c>
      <c r="C32" s="42">
        <v>3010.71797</v>
      </c>
      <c r="D32" s="42">
        <v>3018.71797</v>
      </c>
      <c r="E32" s="42">
        <v>3059.74797</v>
      </c>
      <c r="F32" s="42">
        <v>3015.48797</v>
      </c>
      <c r="G32" s="42">
        <v>2984.19797</v>
      </c>
      <c r="H32" s="42">
        <v>3019.29797</v>
      </c>
      <c r="I32" s="42">
        <v>3032.64797</v>
      </c>
      <c r="J32" s="42">
        <v>2984.23797</v>
      </c>
      <c r="K32" s="42">
        <v>3031.44797</v>
      </c>
      <c r="L32" s="42">
        <v>3060.69797</v>
      </c>
      <c r="M32" s="42">
        <v>3063.89797</v>
      </c>
      <c r="N32" s="42">
        <v>3069.98797</v>
      </c>
      <c r="O32" s="42">
        <v>3086.99797</v>
      </c>
      <c r="P32" s="42">
        <v>3049.40797</v>
      </c>
      <c r="Q32" s="42">
        <v>3045.5179700000003</v>
      </c>
      <c r="R32" s="42">
        <v>3083.91797</v>
      </c>
      <c r="S32" s="42">
        <v>3093.96797</v>
      </c>
      <c r="T32" s="42">
        <v>3167.95797</v>
      </c>
      <c r="U32" s="42">
        <v>3099.7679700000003</v>
      </c>
      <c r="V32" s="42">
        <v>3137.53797</v>
      </c>
      <c r="W32" s="42">
        <v>3069.3279700000003</v>
      </c>
      <c r="X32" s="42">
        <v>2999.90797</v>
      </c>
      <c r="Y32" s="42">
        <v>3019.93797</v>
      </c>
    </row>
    <row r="33" spans="1:25" ht="15.75" customHeight="1">
      <c r="A33" s="41">
        <f t="shared" si="0"/>
        <v>44320</v>
      </c>
      <c r="B33" s="42">
        <v>3046.65797</v>
      </c>
      <c r="C33" s="42">
        <v>3005.75797</v>
      </c>
      <c r="D33" s="42">
        <v>3009.62797</v>
      </c>
      <c r="E33" s="42">
        <v>3057.89797</v>
      </c>
      <c r="F33" s="42">
        <v>3013.0179700000003</v>
      </c>
      <c r="G33" s="42">
        <v>2984.10797</v>
      </c>
      <c r="H33" s="42">
        <v>3041.2679700000003</v>
      </c>
      <c r="I33" s="42">
        <v>3049.69797</v>
      </c>
      <c r="J33" s="42">
        <v>2983.91797</v>
      </c>
      <c r="K33" s="42">
        <v>3021.28797</v>
      </c>
      <c r="L33" s="42">
        <v>3041.48797</v>
      </c>
      <c r="M33" s="42">
        <v>3053.20797</v>
      </c>
      <c r="N33" s="42">
        <v>3069.3079700000003</v>
      </c>
      <c r="O33" s="42">
        <v>3079.6179700000002</v>
      </c>
      <c r="P33" s="42">
        <v>3048.66797</v>
      </c>
      <c r="Q33" s="42">
        <v>3046.85797</v>
      </c>
      <c r="R33" s="42">
        <v>3102.48797</v>
      </c>
      <c r="S33" s="42">
        <v>3145.2279700000004</v>
      </c>
      <c r="T33" s="42">
        <v>3200.4379700000004</v>
      </c>
      <c r="U33" s="42">
        <v>3109.53797</v>
      </c>
      <c r="V33" s="42">
        <v>3138.78797</v>
      </c>
      <c r="W33" s="42">
        <v>3098.24797</v>
      </c>
      <c r="X33" s="42">
        <v>3004.90797</v>
      </c>
      <c r="Y33" s="42">
        <v>3075.50797</v>
      </c>
    </row>
    <row r="34" spans="1:25" ht="15.75" customHeight="1">
      <c r="A34" s="41">
        <f t="shared" si="0"/>
        <v>44321</v>
      </c>
      <c r="B34" s="42">
        <v>3047.3679700000002</v>
      </c>
      <c r="C34" s="42">
        <v>2986.60797</v>
      </c>
      <c r="D34" s="42">
        <v>3001.0179700000003</v>
      </c>
      <c r="E34" s="42">
        <v>3022.60797</v>
      </c>
      <c r="F34" s="42">
        <v>2983.89797</v>
      </c>
      <c r="G34" s="42">
        <v>2984.12797</v>
      </c>
      <c r="H34" s="42">
        <v>3066.60797</v>
      </c>
      <c r="I34" s="42">
        <v>3078.24797</v>
      </c>
      <c r="J34" s="42">
        <v>3000.0779700000003</v>
      </c>
      <c r="K34" s="42">
        <v>3105.46797</v>
      </c>
      <c r="L34" s="42">
        <v>3118.3679700000002</v>
      </c>
      <c r="M34" s="42">
        <v>3078.66797</v>
      </c>
      <c r="N34" s="42">
        <v>3133.91797</v>
      </c>
      <c r="O34" s="42">
        <v>3105.12797</v>
      </c>
      <c r="P34" s="42">
        <v>3042.88797</v>
      </c>
      <c r="Q34" s="42">
        <v>3134.91797</v>
      </c>
      <c r="R34" s="42">
        <v>3197.0579700000003</v>
      </c>
      <c r="S34" s="42">
        <v>3115.5979700000003</v>
      </c>
      <c r="T34" s="42">
        <v>3192.54797</v>
      </c>
      <c r="U34" s="42">
        <v>3067.58797</v>
      </c>
      <c r="V34" s="42">
        <v>3087.78797</v>
      </c>
      <c r="W34" s="42">
        <v>3037.14797</v>
      </c>
      <c r="X34" s="42">
        <v>2983.1179700000002</v>
      </c>
      <c r="Y34" s="42">
        <v>3053.9779700000004</v>
      </c>
    </row>
    <row r="35" spans="1:25" ht="15.75" customHeight="1">
      <c r="A35" s="41">
        <f t="shared" si="0"/>
        <v>44322</v>
      </c>
      <c r="B35" s="42">
        <v>3043.60797</v>
      </c>
      <c r="C35" s="42">
        <v>2999.5179700000003</v>
      </c>
      <c r="D35" s="42">
        <v>3015.99797</v>
      </c>
      <c r="E35" s="42">
        <v>3030.53797</v>
      </c>
      <c r="F35" s="42">
        <v>2984.0579700000003</v>
      </c>
      <c r="G35" s="42">
        <v>2984.06797</v>
      </c>
      <c r="H35" s="42">
        <v>3058.02797</v>
      </c>
      <c r="I35" s="42">
        <v>3042.08797</v>
      </c>
      <c r="J35" s="42">
        <v>2983.7679700000003</v>
      </c>
      <c r="K35" s="42">
        <v>2992.00797</v>
      </c>
      <c r="L35" s="42">
        <v>3035.5779700000003</v>
      </c>
      <c r="M35" s="42">
        <v>3044.48797</v>
      </c>
      <c r="N35" s="42">
        <v>3064.03797</v>
      </c>
      <c r="O35" s="42">
        <v>3089.56797</v>
      </c>
      <c r="P35" s="42">
        <v>3054.94797</v>
      </c>
      <c r="Q35" s="42">
        <v>3059.93797</v>
      </c>
      <c r="R35" s="42">
        <v>3113.17797</v>
      </c>
      <c r="S35" s="42">
        <v>3102.42797</v>
      </c>
      <c r="T35" s="42">
        <v>3167.45797</v>
      </c>
      <c r="U35" s="42">
        <v>3023.60797</v>
      </c>
      <c r="V35" s="42">
        <v>3131.39797</v>
      </c>
      <c r="W35" s="42">
        <v>3057.8079700000003</v>
      </c>
      <c r="X35" s="42">
        <v>2983.3079700000003</v>
      </c>
      <c r="Y35" s="42">
        <v>3074.64797</v>
      </c>
    </row>
    <row r="36" spans="1:25" ht="15.75" customHeight="1">
      <c r="A36" s="41">
        <f t="shared" si="0"/>
        <v>44323</v>
      </c>
      <c r="B36" s="42">
        <v>3017.19797</v>
      </c>
      <c r="C36" s="42">
        <v>2991.31797</v>
      </c>
      <c r="D36" s="42">
        <v>3003.25797</v>
      </c>
      <c r="E36" s="42">
        <v>3020.8079700000003</v>
      </c>
      <c r="F36" s="42">
        <v>2984.15797</v>
      </c>
      <c r="G36" s="42">
        <v>2984.28797</v>
      </c>
      <c r="H36" s="42">
        <v>3053.71797</v>
      </c>
      <c r="I36" s="42">
        <v>2983.77797</v>
      </c>
      <c r="J36" s="42">
        <v>2983.7679700000003</v>
      </c>
      <c r="K36" s="42">
        <v>2983.83797</v>
      </c>
      <c r="L36" s="42">
        <v>3018.0779700000003</v>
      </c>
      <c r="M36" s="42">
        <v>3026.89797</v>
      </c>
      <c r="N36" s="42">
        <v>3049.77797</v>
      </c>
      <c r="O36" s="42">
        <v>3077.7679700000003</v>
      </c>
      <c r="P36" s="42">
        <v>3039.58797</v>
      </c>
      <c r="Q36" s="42">
        <v>3049.63797</v>
      </c>
      <c r="R36" s="42">
        <v>3106.15797</v>
      </c>
      <c r="S36" s="42">
        <v>3091.46797</v>
      </c>
      <c r="T36" s="42">
        <v>3142.8079700000003</v>
      </c>
      <c r="U36" s="42">
        <v>2998.33797</v>
      </c>
      <c r="V36" s="42">
        <v>3100.56797</v>
      </c>
      <c r="W36" s="42">
        <v>3023.88797</v>
      </c>
      <c r="X36" s="42">
        <v>2983.12797</v>
      </c>
      <c r="Y36" s="42">
        <v>3112.23797</v>
      </c>
    </row>
    <row r="37" spans="1:25" ht="15.75" customHeight="1">
      <c r="A37" s="41">
        <f t="shared" si="0"/>
        <v>44324</v>
      </c>
      <c r="B37" s="42">
        <v>3027.8479700000003</v>
      </c>
      <c r="C37" s="42">
        <v>2985.41797</v>
      </c>
      <c r="D37" s="42">
        <v>2991.73797</v>
      </c>
      <c r="E37" s="42">
        <v>3019.44797</v>
      </c>
      <c r="F37" s="42">
        <v>2984.25797</v>
      </c>
      <c r="G37" s="42">
        <v>2984.27797</v>
      </c>
      <c r="H37" s="42">
        <v>3009.5779700000003</v>
      </c>
      <c r="I37" s="42">
        <v>3034.94797</v>
      </c>
      <c r="J37" s="42">
        <v>2983.85797</v>
      </c>
      <c r="K37" s="42">
        <v>2983.79797</v>
      </c>
      <c r="L37" s="42">
        <v>3013.53797</v>
      </c>
      <c r="M37" s="42">
        <v>3024.37797</v>
      </c>
      <c r="N37" s="42">
        <v>3042.95797</v>
      </c>
      <c r="O37" s="42">
        <v>3053.53797</v>
      </c>
      <c r="P37" s="42">
        <v>3017.73797</v>
      </c>
      <c r="Q37" s="42">
        <v>3012.5579700000003</v>
      </c>
      <c r="R37" s="42">
        <v>3046.2279700000004</v>
      </c>
      <c r="S37" s="42">
        <v>3058.75797</v>
      </c>
      <c r="T37" s="42">
        <v>3086.8279700000003</v>
      </c>
      <c r="U37" s="42">
        <v>2983.3679700000002</v>
      </c>
      <c r="V37" s="42">
        <v>3071.08797</v>
      </c>
      <c r="W37" s="42">
        <v>3003.35797</v>
      </c>
      <c r="X37" s="42">
        <v>2983.31797</v>
      </c>
      <c r="Y37" s="42">
        <v>3041.49797</v>
      </c>
    </row>
    <row r="38" spans="1:25" ht="15.75" customHeight="1">
      <c r="A38" s="41">
        <f t="shared" si="0"/>
        <v>44325</v>
      </c>
      <c r="B38" s="42">
        <v>2995.16797</v>
      </c>
      <c r="C38" s="42">
        <v>2984.24797</v>
      </c>
      <c r="D38" s="42">
        <v>2987.17797</v>
      </c>
      <c r="E38" s="42">
        <v>2985.1179700000002</v>
      </c>
      <c r="F38" s="42">
        <v>2984.29797</v>
      </c>
      <c r="G38" s="42">
        <v>2984.66797</v>
      </c>
      <c r="H38" s="42">
        <v>2842.5779700000003</v>
      </c>
      <c r="I38" s="42">
        <v>2970.6179700000002</v>
      </c>
      <c r="J38" s="42">
        <v>2984.06797</v>
      </c>
      <c r="K38" s="42">
        <v>2984.10797</v>
      </c>
      <c r="L38" s="42">
        <v>2987.44797</v>
      </c>
      <c r="M38" s="42">
        <v>2995.16797</v>
      </c>
      <c r="N38" s="42">
        <v>2994.33797</v>
      </c>
      <c r="O38" s="42">
        <v>2994.21797</v>
      </c>
      <c r="P38" s="42">
        <v>2992.16797</v>
      </c>
      <c r="Q38" s="42">
        <v>2992.89797</v>
      </c>
      <c r="R38" s="42">
        <v>2999.0179700000003</v>
      </c>
      <c r="S38" s="42">
        <v>3000.5179700000003</v>
      </c>
      <c r="T38" s="42">
        <v>3008.8279700000003</v>
      </c>
      <c r="U38" s="42">
        <v>3001.0179700000003</v>
      </c>
      <c r="V38" s="42">
        <v>3038.10797</v>
      </c>
      <c r="W38" s="42">
        <v>3002.62797</v>
      </c>
      <c r="X38" s="42">
        <v>2983.56797</v>
      </c>
      <c r="Y38" s="42">
        <v>3007.95797</v>
      </c>
    </row>
    <row r="39" spans="1:25" ht="15.75" customHeight="1">
      <c r="A39" s="41">
        <f t="shared" si="0"/>
        <v>44326</v>
      </c>
      <c r="B39" s="42">
        <v>2991.95797</v>
      </c>
      <c r="C39" s="42">
        <v>2984.0979700000003</v>
      </c>
      <c r="D39" s="42">
        <v>2988.68797</v>
      </c>
      <c r="E39" s="42">
        <v>2992.1179700000002</v>
      </c>
      <c r="F39" s="42">
        <v>2984.23797</v>
      </c>
      <c r="G39" s="42">
        <v>2984.64797</v>
      </c>
      <c r="H39" s="42">
        <v>2810.24797</v>
      </c>
      <c r="I39" s="42">
        <v>2995.85797</v>
      </c>
      <c r="J39" s="42">
        <v>2995.43797</v>
      </c>
      <c r="K39" s="42">
        <v>3037.85797</v>
      </c>
      <c r="L39" s="42">
        <v>3059.21797</v>
      </c>
      <c r="M39" s="42">
        <v>3108.77797</v>
      </c>
      <c r="N39" s="42">
        <v>3097.0179700000003</v>
      </c>
      <c r="O39" s="42">
        <v>3100.18797</v>
      </c>
      <c r="P39" s="42">
        <v>3062.95797</v>
      </c>
      <c r="Q39" s="42">
        <v>3023.92797</v>
      </c>
      <c r="R39" s="42">
        <v>3042.40797</v>
      </c>
      <c r="S39" s="42">
        <v>3047.4779700000004</v>
      </c>
      <c r="T39" s="42">
        <v>3062.98797</v>
      </c>
      <c r="U39" s="42">
        <v>3034.18797</v>
      </c>
      <c r="V39" s="42">
        <v>3121.35797</v>
      </c>
      <c r="W39" s="42">
        <v>3075.3679700000002</v>
      </c>
      <c r="X39" s="42">
        <v>3004.93797</v>
      </c>
      <c r="Y39" s="42">
        <v>3041.28797</v>
      </c>
    </row>
    <row r="40" spans="1:25" ht="15.75" customHeight="1">
      <c r="A40" s="41">
        <f t="shared" si="0"/>
        <v>44327</v>
      </c>
      <c r="B40" s="42">
        <v>2988.75797</v>
      </c>
      <c r="C40" s="42">
        <v>2984.5179700000003</v>
      </c>
      <c r="D40" s="42">
        <v>2987.16797</v>
      </c>
      <c r="E40" s="42">
        <v>2983.99797</v>
      </c>
      <c r="F40" s="42">
        <v>2984.38797</v>
      </c>
      <c r="G40" s="42">
        <v>2984.49797</v>
      </c>
      <c r="H40" s="42">
        <v>2962.62797</v>
      </c>
      <c r="I40" s="42">
        <v>3023.4779700000004</v>
      </c>
      <c r="J40" s="42">
        <v>3008.56797</v>
      </c>
      <c r="K40" s="42">
        <v>3043.96797</v>
      </c>
      <c r="L40" s="42">
        <v>3058.23797</v>
      </c>
      <c r="M40" s="42">
        <v>3072.33797</v>
      </c>
      <c r="N40" s="42">
        <v>3068.33797</v>
      </c>
      <c r="O40" s="42">
        <v>3075.95797</v>
      </c>
      <c r="P40" s="42">
        <v>3055.03797</v>
      </c>
      <c r="Q40" s="42">
        <v>3030.0979700000003</v>
      </c>
      <c r="R40" s="42">
        <v>3053.17797</v>
      </c>
      <c r="S40" s="42">
        <v>3059.02797</v>
      </c>
      <c r="T40" s="42">
        <v>3071.0979700000003</v>
      </c>
      <c r="U40" s="42">
        <v>3034.03797</v>
      </c>
      <c r="V40" s="42">
        <v>3059.78797</v>
      </c>
      <c r="W40" s="42">
        <v>3108.49797</v>
      </c>
      <c r="X40" s="42">
        <v>3032.18797</v>
      </c>
      <c r="Y40" s="42">
        <v>3076.23797</v>
      </c>
    </row>
    <row r="41" spans="1:25" ht="15.75" customHeight="1">
      <c r="A41" s="41">
        <f t="shared" si="0"/>
        <v>44328</v>
      </c>
      <c r="B41" s="42">
        <v>3095.81797</v>
      </c>
      <c r="C41" s="42">
        <v>3038.19797</v>
      </c>
      <c r="D41" s="42">
        <v>3005.73797</v>
      </c>
      <c r="E41" s="42">
        <v>2992.8679700000002</v>
      </c>
      <c r="F41" s="42">
        <v>2984.3679700000002</v>
      </c>
      <c r="G41" s="42">
        <v>2984.33797</v>
      </c>
      <c r="H41" s="42">
        <v>3049.18797</v>
      </c>
      <c r="I41" s="42">
        <v>3060.66797</v>
      </c>
      <c r="J41" s="42">
        <v>2983.70797</v>
      </c>
      <c r="K41" s="42">
        <v>2983.79797</v>
      </c>
      <c r="L41" s="42">
        <v>3002.4779700000004</v>
      </c>
      <c r="M41" s="42">
        <v>3024.5179700000003</v>
      </c>
      <c r="N41" s="42">
        <v>3057.25797</v>
      </c>
      <c r="O41" s="42">
        <v>3083.04797</v>
      </c>
      <c r="P41" s="42">
        <v>3045.12797</v>
      </c>
      <c r="Q41" s="42">
        <v>3054.83797</v>
      </c>
      <c r="R41" s="42">
        <v>3091.8279700000003</v>
      </c>
      <c r="S41" s="42">
        <v>3101.44797</v>
      </c>
      <c r="T41" s="42">
        <v>3146.58797</v>
      </c>
      <c r="U41" s="42">
        <v>3032.6179700000002</v>
      </c>
      <c r="V41" s="42">
        <v>3080.33797</v>
      </c>
      <c r="W41" s="42">
        <v>3033.5579700000003</v>
      </c>
      <c r="X41" s="42">
        <v>2983.4779700000004</v>
      </c>
      <c r="Y41" s="42">
        <v>3022.44797</v>
      </c>
    </row>
    <row r="42" spans="1:25" ht="15.75" customHeight="1">
      <c r="A42" s="41">
        <f t="shared" si="0"/>
        <v>44329</v>
      </c>
      <c r="B42" s="42">
        <v>3016.19797</v>
      </c>
      <c r="C42" s="42">
        <v>2993.08797</v>
      </c>
      <c r="D42" s="42">
        <v>2984.2279700000004</v>
      </c>
      <c r="E42" s="42">
        <v>2984.3479700000003</v>
      </c>
      <c r="F42" s="42">
        <v>2984.39797</v>
      </c>
      <c r="G42" s="42">
        <v>2984.3679700000002</v>
      </c>
      <c r="H42" s="42">
        <v>2954.70797</v>
      </c>
      <c r="I42" s="42">
        <v>3043.39797</v>
      </c>
      <c r="J42" s="42">
        <v>2984.14797</v>
      </c>
      <c r="K42" s="42">
        <v>2993.49797</v>
      </c>
      <c r="L42" s="42">
        <v>3005.6179700000002</v>
      </c>
      <c r="M42" s="42">
        <v>3013.73797</v>
      </c>
      <c r="N42" s="42">
        <v>3016.63797</v>
      </c>
      <c r="O42" s="42">
        <v>3028.50797</v>
      </c>
      <c r="P42" s="42">
        <v>3015.24797</v>
      </c>
      <c r="Q42" s="42">
        <v>3013.81797</v>
      </c>
      <c r="R42" s="42">
        <v>3038.92797</v>
      </c>
      <c r="S42" s="42">
        <v>3042.60797</v>
      </c>
      <c r="T42" s="42">
        <v>3050.13797</v>
      </c>
      <c r="U42" s="42">
        <v>3018.88797</v>
      </c>
      <c r="V42" s="42">
        <v>3059.90797</v>
      </c>
      <c r="W42" s="42">
        <v>3045.19797</v>
      </c>
      <c r="X42" s="42">
        <v>3002.2279700000004</v>
      </c>
      <c r="Y42" s="42">
        <v>3010.85797</v>
      </c>
    </row>
    <row r="43" spans="1:25" ht="15.75" customHeight="1">
      <c r="A43" s="41">
        <f t="shared" si="0"/>
        <v>44330</v>
      </c>
      <c r="B43" s="42">
        <v>3031.08797</v>
      </c>
      <c r="C43" s="42">
        <v>2992.6179700000002</v>
      </c>
      <c r="D43" s="42">
        <v>2984.1179700000002</v>
      </c>
      <c r="E43" s="42">
        <v>2984.14797</v>
      </c>
      <c r="F43" s="42">
        <v>2984.18797</v>
      </c>
      <c r="G43" s="42">
        <v>2984.20797</v>
      </c>
      <c r="H43" s="42">
        <v>3031.0179700000003</v>
      </c>
      <c r="I43" s="42">
        <v>3076.10797</v>
      </c>
      <c r="J43" s="42">
        <v>2983.88797</v>
      </c>
      <c r="K43" s="42">
        <v>2983.90797</v>
      </c>
      <c r="L43" s="42">
        <v>2999.12797</v>
      </c>
      <c r="M43" s="42">
        <v>3027.64797</v>
      </c>
      <c r="N43" s="42">
        <v>3037.67797</v>
      </c>
      <c r="O43" s="42">
        <v>3067.87797</v>
      </c>
      <c r="P43" s="42">
        <v>3026.4779700000004</v>
      </c>
      <c r="Q43" s="42">
        <v>3016.0179700000003</v>
      </c>
      <c r="R43" s="42">
        <v>3066.49797</v>
      </c>
      <c r="S43" s="42">
        <v>3079.49797</v>
      </c>
      <c r="T43" s="42">
        <v>3084.45797</v>
      </c>
      <c r="U43" s="42">
        <v>3012.5979700000003</v>
      </c>
      <c r="V43" s="42">
        <v>3058.5179700000003</v>
      </c>
      <c r="W43" s="42">
        <v>3033.18797</v>
      </c>
      <c r="X43" s="42">
        <v>2983.3679700000002</v>
      </c>
      <c r="Y43" s="42">
        <v>3092.28797</v>
      </c>
    </row>
    <row r="44" spans="1:25" ht="15.75" customHeight="1">
      <c r="A44" s="41">
        <f t="shared" si="0"/>
        <v>44331</v>
      </c>
      <c r="B44" s="42">
        <v>3076.73797</v>
      </c>
      <c r="C44" s="42">
        <v>3000.9779700000004</v>
      </c>
      <c r="D44" s="42">
        <v>2984.0779700000003</v>
      </c>
      <c r="E44" s="42">
        <v>2984.12797</v>
      </c>
      <c r="F44" s="42">
        <v>2984.24797</v>
      </c>
      <c r="G44" s="42">
        <v>2984.2279700000004</v>
      </c>
      <c r="H44" s="42">
        <v>3029.1179700000002</v>
      </c>
      <c r="I44" s="42">
        <v>3048.1179700000002</v>
      </c>
      <c r="J44" s="42">
        <v>2983.83797</v>
      </c>
      <c r="K44" s="42">
        <v>2983.78797</v>
      </c>
      <c r="L44" s="42">
        <v>3007.54797</v>
      </c>
      <c r="M44" s="42">
        <v>3029.87797</v>
      </c>
      <c r="N44" s="42">
        <v>3039.81797</v>
      </c>
      <c r="O44" s="42">
        <v>3075.19797</v>
      </c>
      <c r="P44" s="42">
        <v>3036.58797</v>
      </c>
      <c r="Q44" s="42">
        <v>3031.03797</v>
      </c>
      <c r="R44" s="42">
        <v>3078.98797</v>
      </c>
      <c r="S44" s="42">
        <v>3085.3279700000003</v>
      </c>
      <c r="T44" s="42">
        <v>3129.67797</v>
      </c>
      <c r="U44" s="42">
        <v>3027.41797</v>
      </c>
      <c r="V44" s="42">
        <v>3117.3479700000003</v>
      </c>
      <c r="W44" s="42">
        <v>3072.3079700000003</v>
      </c>
      <c r="X44" s="42">
        <v>2983.18797</v>
      </c>
      <c r="Y44" s="42">
        <v>3136.79797</v>
      </c>
    </row>
    <row r="45" spans="1:25" ht="15.75" customHeight="1">
      <c r="A45" s="41">
        <f t="shared" si="0"/>
        <v>44332</v>
      </c>
      <c r="B45" s="42">
        <v>3058.8679700000002</v>
      </c>
      <c r="C45" s="42">
        <v>2997.06797</v>
      </c>
      <c r="D45" s="42">
        <v>2984.10797</v>
      </c>
      <c r="E45" s="42">
        <v>2984.21797</v>
      </c>
      <c r="F45" s="42">
        <v>2984.31797</v>
      </c>
      <c r="G45" s="42">
        <v>2984.33797</v>
      </c>
      <c r="H45" s="42">
        <v>2986.43797</v>
      </c>
      <c r="I45" s="42">
        <v>3000.28797</v>
      </c>
      <c r="J45" s="42">
        <v>2984.0579700000003</v>
      </c>
      <c r="K45" s="42">
        <v>2983.9779700000004</v>
      </c>
      <c r="L45" s="42">
        <v>2999.25797</v>
      </c>
      <c r="M45" s="42">
        <v>3015.13797</v>
      </c>
      <c r="N45" s="42">
        <v>3020.70797</v>
      </c>
      <c r="O45" s="42">
        <v>3044.02797</v>
      </c>
      <c r="P45" s="42">
        <v>3017.68797</v>
      </c>
      <c r="Q45" s="42">
        <v>3015.23797</v>
      </c>
      <c r="R45" s="42">
        <v>3048.68797</v>
      </c>
      <c r="S45" s="42">
        <v>3054.12797</v>
      </c>
      <c r="T45" s="42">
        <v>3078.8079700000003</v>
      </c>
      <c r="U45" s="42">
        <v>3012.8679700000002</v>
      </c>
      <c r="V45" s="42">
        <v>3108.06797</v>
      </c>
      <c r="W45" s="42">
        <v>3047.37797</v>
      </c>
      <c r="X45" s="42">
        <v>2983.42797</v>
      </c>
      <c r="Y45" s="42">
        <v>3085.7279700000004</v>
      </c>
    </row>
    <row r="46" spans="1:25" ht="15.75" customHeight="1">
      <c r="A46" s="41">
        <f t="shared" si="0"/>
        <v>44333</v>
      </c>
      <c r="B46" s="42">
        <v>3049.17797</v>
      </c>
      <c r="C46" s="42">
        <v>2997.3079700000003</v>
      </c>
      <c r="D46" s="42">
        <v>2984.03797</v>
      </c>
      <c r="E46" s="42">
        <v>2984.0779700000003</v>
      </c>
      <c r="F46" s="42">
        <v>2984.04797</v>
      </c>
      <c r="G46" s="42">
        <v>2984.14797</v>
      </c>
      <c r="H46" s="42">
        <v>3054.5779700000003</v>
      </c>
      <c r="I46" s="42">
        <v>3083.16797</v>
      </c>
      <c r="J46" s="42">
        <v>2983.95797</v>
      </c>
      <c r="K46" s="42">
        <v>2983.93797</v>
      </c>
      <c r="L46" s="42">
        <v>2999.88797</v>
      </c>
      <c r="M46" s="42">
        <v>3008.3479700000003</v>
      </c>
      <c r="N46" s="42">
        <v>3011.78797</v>
      </c>
      <c r="O46" s="42">
        <v>3029.77797</v>
      </c>
      <c r="P46" s="42">
        <v>3008.5779700000003</v>
      </c>
      <c r="Q46" s="42">
        <v>3007.85797</v>
      </c>
      <c r="R46" s="42">
        <v>3041.79797</v>
      </c>
      <c r="S46" s="42">
        <v>3043.85797</v>
      </c>
      <c r="T46" s="42">
        <v>3098.21797</v>
      </c>
      <c r="U46" s="42">
        <v>3010.90797</v>
      </c>
      <c r="V46" s="42">
        <v>3084.7279700000004</v>
      </c>
      <c r="W46" s="42">
        <v>3054.38797</v>
      </c>
      <c r="X46" s="42">
        <v>2983.5979700000003</v>
      </c>
      <c r="Y46" s="42">
        <v>3059.31797</v>
      </c>
    </row>
    <row r="47" spans="1:25" ht="15.75" customHeight="1">
      <c r="A47" s="41">
        <f t="shared" si="0"/>
        <v>44334</v>
      </c>
      <c r="B47" s="42">
        <v>3024.77797</v>
      </c>
      <c r="C47" s="42">
        <v>2989.31797</v>
      </c>
      <c r="D47" s="42">
        <v>2984.17797</v>
      </c>
      <c r="E47" s="42">
        <v>2984.23797</v>
      </c>
      <c r="F47" s="42">
        <v>2984.2679700000003</v>
      </c>
      <c r="G47" s="42">
        <v>2984.3279700000003</v>
      </c>
      <c r="H47" s="42">
        <v>2981.12797</v>
      </c>
      <c r="I47" s="42">
        <v>3078.70797</v>
      </c>
      <c r="J47" s="42">
        <v>2983.93797</v>
      </c>
      <c r="K47" s="42">
        <v>2983.94797</v>
      </c>
      <c r="L47" s="42">
        <v>2998.10797</v>
      </c>
      <c r="M47" s="42">
        <v>3016.20797</v>
      </c>
      <c r="N47" s="42">
        <v>3012.31797</v>
      </c>
      <c r="O47" s="42">
        <v>3030.19797</v>
      </c>
      <c r="P47" s="42">
        <v>3010.14797</v>
      </c>
      <c r="Q47" s="42">
        <v>3008.13797</v>
      </c>
      <c r="R47" s="42">
        <v>3032.83797</v>
      </c>
      <c r="S47" s="42">
        <v>3036.85797</v>
      </c>
      <c r="T47" s="42">
        <v>3066.03797</v>
      </c>
      <c r="U47" s="42">
        <v>3008.04797</v>
      </c>
      <c r="V47" s="42">
        <v>3081.77797</v>
      </c>
      <c r="W47" s="42">
        <v>3054.0579700000003</v>
      </c>
      <c r="X47" s="42">
        <v>2983.66797</v>
      </c>
      <c r="Y47" s="42">
        <v>3051.3479700000003</v>
      </c>
    </row>
    <row r="48" spans="1:25" ht="15.75" customHeight="1">
      <c r="A48" s="41">
        <f t="shared" si="0"/>
        <v>44335</v>
      </c>
      <c r="B48" s="42">
        <v>2984.20797</v>
      </c>
      <c r="C48" s="42">
        <v>2984.20797</v>
      </c>
      <c r="D48" s="42">
        <v>2984.25797</v>
      </c>
      <c r="E48" s="42">
        <v>2984.3079700000003</v>
      </c>
      <c r="F48" s="42">
        <v>2984.3279700000003</v>
      </c>
      <c r="G48" s="42">
        <v>2984.66797</v>
      </c>
      <c r="H48" s="42">
        <v>2857.62797</v>
      </c>
      <c r="I48" s="42">
        <v>3087.64797</v>
      </c>
      <c r="J48" s="42">
        <v>2983.89797</v>
      </c>
      <c r="K48" s="42">
        <v>3008.38797</v>
      </c>
      <c r="L48" s="42">
        <v>3035.38797</v>
      </c>
      <c r="M48" s="42">
        <v>3038.12797</v>
      </c>
      <c r="N48" s="42">
        <v>3028.44797</v>
      </c>
      <c r="O48" s="42">
        <v>2998.67797</v>
      </c>
      <c r="P48" s="42">
        <v>2983.75797</v>
      </c>
      <c r="Q48" s="42">
        <v>2983.81797</v>
      </c>
      <c r="R48" s="42">
        <v>2983.89797</v>
      </c>
      <c r="S48" s="42">
        <v>2984.08797</v>
      </c>
      <c r="T48" s="42">
        <v>2984.1179700000002</v>
      </c>
      <c r="U48" s="42">
        <v>2983.39797</v>
      </c>
      <c r="V48" s="42">
        <v>2983.31797</v>
      </c>
      <c r="W48" s="42">
        <v>2983.20797</v>
      </c>
      <c r="X48" s="42">
        <v>2983.4779700000004</v>
      </c>
      <c r="Y48" s="42">
        <v>3010.95797</v>
      </c>
    </row>
    <row r="49" spans="1:25" ht="15.75" customHeight="1">
      <c r="A49" s="41">
        <f t="shared" si="0"/>
        <v>44336</v>
      </c>
      <c r="B49" s="42">
        <v>2969.40797</v>
      </c>
      <c r="C49" s="42">
        <v>2984.27797</v>
      </c>
      <c r="D49" s="42">
        <v>2984.3079700000003</v>
      </c>
      <c r="E49" s="42">
        <v>2984.3279700000003</v>
      </c>
      <c r="F49" s="42">
        <v>2984.67797</v>
      </c>
      <c r="G49" s="42">
        <v>2984.67797</v>
      </c>
      <c r="H49" s="42">
        <v>2803.43797</v>
      </c>
      <c r="I49" s="42">
        <v>3169.5979700000003</v>
      </c>
      <c r="J49" s="42">
        <v>2997.42797</v>
      </c>
      <c r="K49" s="42">
        <v>3039.70797</v>
      </c>
      <c r="L49" s="42">
        <v>3098.69797</v>
      </c>
      <c r="M49" s="42">
        <v>3081.66797</v>
      </c>
      <c r="N49" s="42">
        <v>3095.81797</v>
      </c>
      <c r="O49" s="42">
        <v>3146.69797</v>
      </c>
      <c r="P49" s="42">
        <v>3110.54797</v>
      </c>
      <c r="Q49" s="42">
        <v>3126.7679700000003</v>
      </c>
      <c r="R49" s="42">
        <v>3181.12797</v>
      </c>
      <c r="S49" s="42">
        <v>3171.83797</v>
      </c>
      <c r="T49" s="42">
        <v>3097.5979700000003</v>
      </c>
      <c r="U49" s="42">
        <v>2987.79797</v>
      </c>
      <c r="V49" s="42">
        <v>3077.3079700000003</v>
      </c>
      <c r="W49" s="42">
        <v>3052.13797</v>
      </c>
      <c r="X49" s="42">
        <v>2983.60797</v>
      </c>
      <c r="Y49" s="42">
        <v>2980.43797</v>
      </c>
    </row>
    <row r="50" spans="1:25" ht="15.75" customHeight="1">
      <c r="A50" s="41">
        <f t="shared" si="0"/>
        <v>44337</v>
      </c>
      <c r="B50" s="42">
        <v>3009.08797</v>
      </c>
      <c r="C50" s="42">
        <v>2984.3279700000003</v>
      </c>
      <c r="D50" s="42">
        <v>2984.3479700000003</v>
      </c>
      <c r="E50" s="42">
        <v>2984.3679700000002</v>
      </c>
      <c r="F50" s="42">
        <v>2984.67797</v>
      </c>
      <c r="G50" s="42">
        <v>2984.67797</v>
      </c>
      <c r="H50" s="42">
        <v>2768.75797</v>
      </c>
      <c r="I50" s="42">
        <v>3159.71797</v>
      </c>
      <c r="J50" s="42">
        <v>3002.93797</v>
      </c>
      <c r="K50" s="42">
        <v>3076.19797</v>
      </c>
      <c r="L50" s="42">
        <v>3128.68797</v>
      </c>
      <c r="M50" s="42">
        <v>3114.29797</v>
      </c>
      <c r="N50" s="42">
        <v>3148.85797</v>
      </c>
      <c r="O50" s="42">
        <v>3178.92797</v>
      </c>
      <c r="P50" s="42">
        <v>3143.90797</v>
      </c>
      <c r="Q50" s="42">
        <v>3154.73797</v>
      </c>
      <c r="R50" s="42">
        <v>3224.66797</v>
      </c>
      <c r="S50" s="42">
        <v>3192.03797</v>
      </c>
      <c r="T50" s="42">
        <v>3144.00797</v>
      </c>
      <c r="U50" s="42">
        <v>3039.6179700000002</v>
      </c>
      <c r="V50" s="42">
        <v>3132.91797</v>
      </c>
      <c r="W50" s="42">
        <v>3113.2279700000004</v>
      </c>
      <c r="X50" s="42">
        <v>3002.8279700000003</v>
      </c>
      <c r="Y50" s="42">
        <v>3035.54797</v>
      </c>
    </row>
    <row r="51" spans="1:25" ht="15.75" customHeight="1">
      <c r="A51" s="41">
        <f t="shared" si="0"/>
        <v>44338</v>
      </c>
      <c r="B51" s="42">
        <v>3028.0779700000003</v>
      </c>
      <c r="C51" s="42">
        <v>2984.2679700000003</v>
      </c>
      <c r="D51" s="42">
        <v>2984.33797</v>
      </c>
      <c r="E51" s="42">
        <v>2984.3679700000002</v>
      </c>
      <c r="F51" s="42">
        <v>2984.40797</v>
      </c>
      <c r="G51" s="42">
        <v>2984.67797</v>
      </c>
      <c r="H51" s="42">
        <v>2766.6179700000002</v>
      </c>
      <c r="I51" s="42">
        <v>3090.23797</v>
      </c>
      <c r="J51" s="42">
        <v>3003.45797</v>
      </c>
      <c r="K51" s="42">
        <v>3010.68797</v>
      </c>
      <c r="L51" s="42">
        <v>3024.38797</v>
      </c>
      <c r="M51" s="42">
        <v>3020.14797</v>
      </c>
      <c r="N51" s="42">
        <v>3031.21797</v>
      </c>
      <c r="O51" s="42">
        <v>3036.93797</v>
      </c>
      <c r="P51" s="42">
        <v>3029.13797</v>
      </c>
      <c r="Q51" s="42">
        <v>3030.0579700000003</v>
      </c>
      <c r="R51" s="42">
        <v>3048.46797</v>
      </c>
      <c r="S51" s="42">
        <v>3045.14797</v>
      </c>
      <c r="T51" s="42">
        <v>3033.04797</v>
      </c>
      <c r="U51" s="42">
        <v>3001.0779700000003</v>
      </c>
      <c r="V51" s="42">
        <v>3028.58797</v>
      </c>
      <c r="W51" s="42">
        <v>3020.5579700000003</v>
      </c>
      <c r="X51" s="42">
        <v>2993.83797</v>
      </c>
      <c r="Y51" s="42">
        <v>3034.87797</v>
      </c>
    </row>
    <row r="52" spans="1:25" ht="15.75" customHeight="1">
      <c r="A52" s="41">
        <f t="shared" si="0"/>
        <v>44339</v>
      </c>
      <c r="B52" s="42">
        <v>2989.91797</v>
      </c>
      <c r="C52" s="42">
        <v>2984.3079700000003</v>
      </c>
      <c r="D52" s="42">
        <v>2984.3479700000003</v>
      </c>
      <c r="E52" s="42">
        <v>2984.39797</v>
      </c>
      <c r="F52" s="42">
        <v>2984.41797</v>
      </c>
      <c r="G52" s="42">
        <v>2984.41797</v>
      </c>
      <c r="H52" s="42">
        <v>2983.15797</v>
      </c>
      <c r="I52" s="42">
        <v>2993.95797</v>
      </c>
      <c r="J52" s="42">
        <v>2984.2679700000003</v>
      </c>
      <c r="K52" s="42">
        <v>3016.56797</v>
      </c>
      <c r="L52" s="42">
        <v>3087.46797</v>
      </c>
      <c r="M52" s="42">
        <v>3106.75797</v>
      </c>
      <c r="N52" s="42">
        <v>3138.14797</v>
      </c>
      <c r="O52" s="42">
        <v>3162.37797</v>
      </c>
      <c r="P52" s="42">
        <v>3125.53797</v>
      </c>
      <c r="Q52" s="42">
        <v>3104.85797</v>
      </c>
      <c r="R52" s="42">
        <v>3111.8679700000002</v>
      </c>
      <c r="S52" s="42">
        <v>3100.56797</v>
      </c>
      <c r="T52" s="42">
        <v>3095.20797</v>
      </c>
      <c r="U52" s="42">
        <v>2983.67797</v>
      </c>
      <c r="V52" s="42">
        <v>3057.90797</v>
      </c>
      <c r="W52" s="42">
        <v>3070.62797</v>
      </c>
      <c r="X52" s="42">
        <v>3011.5779700000003</v>
      </c>
      <c r="Y52" s="42">
        <v>3035.17797</v>
      </c>
    </row>
    <row r="53" spans="1:25" ht="15.75" customHeight="1">
      <c r="A53" s="41">
        <f t="shared" si="0"/>
        <v>44340</v>
      </c>
      <c r="B53" s="42">
        <v>2984.8079700000003</v>
      </c>
      <c r="C53" s="42">
        <v>2984.23797</v>
      </c>
      <c r="D53" s="42">
        <v>2984.27797</v>
      </c>
      <c r="E53" s="42">
        <v>2984.29797</v>
      </c>
      <c r="F53" s="42">
        <v>2984.29797</v>
      </c>
      <c r="G53" s="42">
        <v>2984.23797</v>
      </c>
      <c r="H53" s="42">
        <v>3008.65797</v>
      </c>
      <c r="I53" s="42">
        <v>3090.68797</v>
      </c>
      <c r="J53" s="42">
        <v>2987.96797</v>
      </c>
      <c r="K53" s="42">
        <v>3003.87797</v>
      </c>
      <c r="L53" s="42">
        <v>3013.8079700000003</v>
      </c>
      <c r="M53" s="42">
        <v>3021.23797</v>
      </c>
      <c r="N53" s="42">
        <v>3106.25797</v>
      </c>
      <c r="O53" s="42">
        <v>3114.64797</v>
      </c>
      <c r="P53" s="42">
        <v>3020.8079700000003</v>
      </c>
      <c r="Q53" s="42">
        <v>3014.52797</v>
      </c>
      <c r="R53" s="42">
        <v>3019.20797</v>
      </c>
      <c r="S53" s="42">
        <v>3013.94797</v>
      </c>
      <c r="T53" s="42">
        <v>3014.2679700000003</v>
      </c>
      <c r="U53" s="42">
        <v>2988.95797</v>
      </c>
      <c r="V53" s="42">
        <v>3009.39797</v>
      </c>
      <c r="W53" s="42">
        <v>2998.96797</v>
      </c>
      <c r="X53" s="42">
        <v>2983.69797</v>
      </c>
      <c r="Y53" s="42">
        <v>2957.90797</v>
      </c>
    </row>
    <row r="54" spans="1:25" ht="15.75" customHeight="1">
      <c r="A54" s="41">
        <f t="shared" si="0"/>
        <v>44341</v>
      </c>
      <c r="B54" s="42">
        <v>2984.40797</v>
      </c>
      <c r="C54" s="42">
        <v>2984.62797</v>
      </c>
      <c r="D54" s="42">
        <v>2984.27797</v>
      </c>
      <c r="E54" s="42">
        <v>2984.28797</v>
      </c>
      <c r="F54" s="42">
        <v>2984.27797</v>
      </c>
      <c r="G54" s="42">
        <v>2984.27797</v>
      </c>
      <c r="H54" s="42">
        <v>3018.40797</v>
      </c>
      <c r="I54" s="42">
        <v>3139.02797</v>
      </c>
      <c r="J54" s="42">
        <v>2994.68797</v>
      </c>
      <c r="K54" s="42">
        <v>3048.5579700000003</v>
      </c>
      <c r="L54" s="42">
        <v>3092.87797</v>
      </c>
      <c r="M54" s="42">
        <v>3118.7679700000003</v>
      </c>
      <c r="N54" s="42">
        <v>3144.39797</v>
      </c>
      <c r="O54" s="42">
        <v>3159.28797</v>
      </c>
      <c r="P54" s="42">
        <v>3116.81797</v>
      </c>
      <c r="Q54" s="42">
        <v>3098.5579700000003</v>
      </c>
      <c r="R54" s="42">
        <v>3107.96797</v>
      </c>
      <c r="S54" s="42">
        <v>3096.02797</v>
      </c>
      <c r="T54" s="42">
        <v>3082.85797</v>
      </c>
      <c r="U54" s="42">
        <v>2998.3079700000003</v>
      </c>
      <c r="V54" s="42">
        <v>3061.48797</v>
      </c>
      <c r="W54" s="42">
        <v>3022.1179700000002</v>
      </c>
      <c r="X54" s="42">
        <v>2983.5179700000003</v>
      </c>
      <c r="Y54" s="42">
        <v>3010.12797</v>
      </c>
    </row>
    <row r="55" spans="1:25" ht="15.75" customHeight="1">
      <c r="A55" s="41">
        <f t="shared" si="0"/>
        <v>44342</v>
      </c>
      <c r="B55" s="42">
        <v>2984.5579700000003</v>
      </c>
      <c r="C55" s="42">
        <v>2984.2679700000003</v>
      </c>
      <c r="D55" s="42">
        <v>2984.29797</v>
      </c>
      <c r="E55" s="42">
        <v>2984.31797</v>
      </c>
      <c r="F55" s="42">
        <v>2984.66797</v>
      </c>
      <c r="G55" s="42">
        <v>2984.66797</v>
      </c>
      <c r="H55" s="42">
        <v>2984.8079700000003</v>
      </c>
      <c r="I55" s="42">
        <v>3131.71797</v>
      </c>
      <c r="J55" s="42">
        <v>2984.04797</v>
      </c>
      <c r="K55" s="42">
        <v>3040.69797</v>
      </c>
      <c r="L55" s="42">
        <v>3082.0579700000003</v>
      </c>
      <c r="M55" s="42">
        <v>3115.75797</v>
      </c>
      <c r="N55" s="42">
        <v>3145.46797</v>
      </c>
      <c r="O55" s="42">
        <v>3159.0979700000003</v>
      </c>
      <c r="P55" s="42">
        <v>3154.62797</v>
      </c>
      <c r="Q55" s="42">
        <v>3175.62797</v>
      </c>
      <c r="R55" s="42">
        <v>3205.49797</v>
      </c>
      <c r="S55" s="42">
        <v>3140.3279700000003</v>
      </c>
      <c r="T55" s="42">
        <v>3131.1179700000002</v>
      </c>
      <c r="U55" s="42">
        <v>2983.67797</v>
      </c>
      <c r="V55" s="42">
        <v>3046.38797</v>
      </c>
      <c r="W55" s="42">
        <v>3043.60797</v>
      </c>
      <c r="X55" s="42">
        <v>2983.63797</v>
      </c>
      <c r="Y55" s="42">
        <v>2965.79797</v>
      </c>
    </row>
    <row r="56" spans="1:25" ht="15.75" customHeight="1">
      <c r="A56" s="41">
        <f t="shared" si="0"/>
        <v>44343</v>
      </c>
      <c r="B56" s="42">
        <v>2961.33797</v>
      </c>
      <c r="C56" s="42">
        <v>2984.66797</v>
      </c>
      <c r="D56" s="42">
        <v>2984.66797</v>
      </c>
      <c r="E56" s="42">
        <v>2984.66797</v>
      </c>
      <c r="F56" s="42">
        <v>2984.66797</v>
      </c>
      <c r="G56" s="42">
        <v>2984.66797</v>
      </c>
      <c r="H56" s="42">
        <v>2936.88797</v>
      </c>
      <c r="I56" s="42">
        <v>3103.41797</v>
      </c>
      <c r="J56" s="42">
        <v>3001.54797</v>
      </c>
      <c r="K56" s="42">
        <v>3102.8679700000002</v>
      </c>
      <c r="L56" s="42">
        <v>3161.3079700000003</v>
      </c>
      <c r="M56" s="42">
        <v>3172.67797</v>
      </c>
      <c r="N56" s="42">
        <v>3185.87797</v>
      </c>
      <c r="O56" s="42">
        <v>3216.10797</v>
      </c>
      <c r="P56" s="42">
        <v>3215.13797</v>
      </c>
      <c r="Q56" s="42">
        <v>3168.9779700000004</v>
      </c>
      <c r="R56" s="42">
        <v>3177.50797</v>
      </c>
      <c r="S56" s="42">
        <v>3165.63797</v>
      </c>
      <c r="T56" s="42">
        <v>3146.98797</v>
      </c>
      <c r="U56" s="42">
        <v>2984.7679700000003</v>
      </c>
      <c r="V56" s="42">
        <v>3136.42797</v>
      </c>
      <c r="W56" s="42">
        <v>3123.77797</v>
      </c>
      <c r="X56" s="42">
        <v>3005.66797</v>
      </c>
      <c r="Y56" s="42">
        <v>2931.35797</v>
      </c>
    </row>
    <row r="57" spans="1:25" ht="15.75" customHeight="1">
      <c r="A57" s="41">
        <f t="shared" si="0"/>
        <v>44344</v>
      </c>
      <c r="B57" s="42">
        <v>2971.41797</v>
      </c>
      <c r="C57" s="42">
        <v>2984.44797</v>
      </c>
      <c r="D57" s="42">
        <v>2984.66797</v>
      </c>
      <c r="E57" s="42">
        <v>2984.66797</v>
      </c>
      <c r="F57" s="42">
        <v>2984.66797</v>
      </c>
      <c r="G57" s="42">
        <v>2984.66797</v>
      </c>
      <c r="H57" s="42">
        <v>2984.20797</v>
      </c>
      <c r="I57" s="42">
        <v>3016.06797</v>
      </c>
      <c r="J57" s="42">
        <v>2983.99797</v>
      </c>
      <c r="K57" s="42">
        <v>3063.10797</v>
      </c>
      <c r="L57" s="42">
        <v>3144.42797</v>
      </c>
      <c r="M57" s="42">
        <v>3177.74797</v>
      </c>
      <c r="N57" s="42">
        <v>3217.79797</v>
      </c>
      <c r="O57" s="42">
        <v>3253.4779700000004</v>
      </c>
      <c r="P57" s="42">
        <v>3192.2679700000003</v>
      </c>
      <c r="Q57" s="42">
        <v>3177.81797</v>
      </c>
      <c r="R57" s="42">
        <v>3185.2279700000004</v>
      </c>
      <c r="S57" s="42">
        <v>3177.1179700000002</v>
      </c>
      <c r="T57" s="42">
        <v>3160.62797</v>
      </c>
      <c r="U57" s="42">
        <v>2983.3279700000003</v>
      </c>
      <c r="V57" s="42">
        <v>3147.3479700000003</v>
      </c>
      <c r="W57" s="42">
        <v>3150.14797</v>
      </c>
      <c r="X57" s="42">
        <v>3033.50797</v>
      </c>
      <c r="Y57" s="42">
        <v>3042.7279700000004</v>
      </c>
    </row>
    <row r="58" spans="1:25" ht="15.75" customHeight="1">
      <c r="A58" s="41">
        <f t="shared" si="0"/>
        <v>44345</v>
      </c>
      <c r="B58" s="42">
        <v>2984.14797</v>
      </c>
      <c r="C58" s="42">
        <v>2984.66797</v>
      </c>
      <c r="D58" s="42">
        <v>2984.66797</v>
      </c>
      <c r="E58" s="42">
        <v>2984.66797</v>
      </c>
      <c r="F58" s="42">
        <v>2984.66797</v>
      </c>
      <c r="G58" s="42">
        <v>2984.66797</v>
      </c>
      <c r="H58" s="42">
        <v>2906.02797</v>
      </c>
      <c r="I58" s="42">
        <v>3071.60797</v>
      </c>
      <c r="J58" s="42">
        <v>3002.75797</v>
      </c>
      <c r="K58" s="42">
        <v>3019.95797</v>
      </c>
      <c r="L58" s="42">
        <v>3116.91797</v>
      </c>
      <c r="M58" s="42">
        <v>3114.79797</v>
      </c>
      <c r="N58" s="42">
        <v>3093.93797</v>
      </c>
      <c r="O58" s="42">
        <v>3100.42797</v>
      </c>
      <c r="P58" s="42">
        <v>3056.78797</v>
      </c>
      <c r="Q58" s="42">
        <v>3027.68797</v>
      </c>
      <c r="R58" s="42">
        <v>3078.4779700000004</v>
      </c>
      <c r="S58" s="42">
        <v>3066.08797</v>
      </c>
      <c r="T58" s="42">
        <v>3051.14797</v>
      </c>
      <c r="U58" s="42">
        <v>2983.29797</v>
      </c>
      <c r="V58" s="42">
        <v>3018.0979700000003</v>
      </c>
      <c r="W58" s="42">
        <v>2991.70797</v>
      </c>
      <c r="X58" s="42">
        <v>2983.31797</v>
      </c>
      <c r="Y58" s="42">
        <v>3033.2279700000004</v>
      </c>
    </row>
    <row r="59" spans="1:25" ht="15.75" customHeight="1">
      <c r="A59" s="41">
        <f t="shared" si="0"/>
        <v>44346</v>
      </c>
      <c r="B59" s="42">
        <v>2984.53797</v>
      </c>
      <c r="C59" s="42">
        <v>2984.66797</v>
      </c>
      <c r="D59" s="42">
        <v>2984.66797</v>
      </c>
      <c r="E59" s="42">
        <v>2984.66797</v>
      </c>
      <c r="F59" s="42">
        <v>2984.66797</v>
      </c>
      <c r="G59" s="42">
        <v>2984.66797</v>
      </c>
      <c r="H59" s="42">
        <v>2868.21797</v>
      </c>
      <c r="I59" s="42">
        <v>2740.99797</v>
      </c>
      <c r="J59" s="42">
        <v>2984.23797</v>
      </c>
      <c r="K59" s="42">
        <v>3012.8079700000003</v>
      </c>
      <c r="L59" s="42">
        <v>3050.56797</v>
      </c>
      <c r="M59" s="42">
        <v>3071.0179700000003</v>
      </c>
      <c r="N59" s="42">
        <v>3050.58797</v>
      </c>
      <c r="O59" s="42">
        <v>3050.8079700000003</v>
      </c>
      <c r="P59" s="42">
        <v>3033.71797</v>
      </c>
      <c r="Q59" s="42">
        <v>3020.91797</v>
      </c>
      <c r="R59" s="42">
        <v>3042.83797</v>
      </c>
      <c r="S59" s="42">
        <v>3030.90797</v>
      </c>
      <c r="T59" s="42">
        <v>3046.24797</v>
      </c>
      <c r="U59" s="42">
        <v>2983.50797</v>
      </c>
      <c r="V59" s="42">
        <v>3008.50797</v>
      </c>
      <c r="W59" s="42">
        <v>2983.41797</v>
      </c>
      <c r="X59" s="42">
        <v>2983.50797</v>
      </c>
      <c r="Y59" s="42">
        <v>3001.23797</v>
      </c>
    </row>
    <row r="60" spans="1:25" ht="15.75" customHeight="1">
      <c r="A60" s="41">
        <f t="shared" si="0"/>
        <v>44347</v>
      </c>
      <c r="B60" s="47">
        <v>2988.53797</v>
      </c>
      <c r="C60" s="47">
        <v>2983.91797</v>
      </c>
      <c r="D60" s="47">
        <v>2983.91797</v>
      </c>
      <c r="E60" s="47">
        <v>2983.91797</v>
      </c>
      <c r="F60" s="47">
        <v>2983.91797</v>
      </c>
      <c r="G60" s="47">
        <v>2982.74797</v>
      </c>
      <c r="H60" s="47">
        <v>3016.64797</v>
      </c>
      <c r="I60" s="47">
        <v>3055.58797</v>
      </c>
      <c r="J60" s="47">
        <v>3055.58797</v>
      </c>
      <c r="K60" s="47">
        <v>3142.98797</v>
      </c>
      <c r="L60" s="47">
        <v>3188.79797</v>
      </c>
      <c r="M60" s="47">
        <v>3181.56797</v>
      </c>
      <c r="N60" s="47">
        <v>3214.7279700000004</v>
      </c>
      <c r="O60" s="47">
        <v>3189.82797</v>
      </c>
      <c r="P60" s="47">
        <v>3192.65797</v>
      </c>
      <c r="Q60" s="47">
        <v>3176.28797</v>
      </c>
      <c r="R60" s="47">
        <v>3145.27797</v>
      </c>
      <c r="S60" s="47">
        <v>3137.98797</v>
      </c>
      <c r="T60" s="47">
        <v>2982.56797</v>
      </c>
      <c r="U60" s="47">
        <v>3110.5779700000003</v>
      </c>
      <c r="V60" s="47">
        <v>3110.5779700000003</v>
      </c>
      <c r="W60" s="47">
        <v>3099.5179700000003</v>
      </c>
      <c r="X60" s="47">
        <v>3017.41797</v>
      </c>
      <c r="Y60" s="47">
        <v>3037.31797</v>
      </c>
    </row>
    <row r="61" spans="1:25" ht="15.75" customHeight="1">
      <c r="A61" s="37" t="s">
        <v>76</v>
      </c>
      <c r="B61" s="38"/>
      <c r="C61" s="40" t="s">
        <v>106</v>
      </c>
      <c r="D61" s="38"/>
      <c r="E61" s="38"/>
      <c r="F61" s="38"/>
      <c r="G61" s="38"/>
      <c r="H61" s="38"/>
      <c r="I61" s="38"/>
      <c r="J61" s="38"/>
      <c r="K61" s="38"/>
      <c r="L61" s="38"/>
      <c r="M61" s="38"/>
      <c r="N61" s="38"/>
      <c r="O61" s="38"/>
      <c r="P61" s="38"/>
      <c r="R61" s="38"/>
      <c r="T61" s="38"/>
      <c r="V61" s="38"/>
      <c r="X61" s="38"/>
      <c r="Y61" s="38"/>
    </row>
    <row r="62" spans="1:25" ht="15.75" customHeight="1">
      <c r="A62" s="37" t="s">
        <v>78</v>
      </c>
      <c r="B62" s="38"/>
      <c r="C62" s="38"/>
      <c r="D62" s="38"/>
      <c r="E62" s="38"/>
      <c r="F62" s="38"/>
      <c r="G62" s="40" t="str">
        <f>G25</f>
        <v>до 670 кВт</v>
      </c>
      <c r="H62" s="38"/>
      <c r="I62" s="38"/>
      <c r="J62" s="38"/>
      <c r="K62" s="38"/>
      <c r="L62" s="38"/>
      <c r="M62" s="38"/>
      <c r="N62" s="38"/>
      <c r="O62" s="38"/>
      <c r="P62" s="38"/>
      <c r="Q62" s="38"/>
      <c r="R62" s="38"/>
      <c r="S62" s="38"/>
      <c r="T62" s="38"/>
      <c r="U62" s="38"/>
      <c r="V62" s="38"/>
      <c r="W62" s="38"/>
      <c r="X62" s="38"/>
      <c r="Y62" s="38"/>
    </row>
    <row r="63" spans="1:25" ht="15.75" customHeight="1">
      <c r="A63" s="88" t="s">
        <v>80</v>
      </c>
      <c r="B63" s="91" t="s">
        <v>81</v>
      </c>
      <c r="C63" s="92"/>
      <c r="D63" s="92"/>
      <c r="E63" s="92"/>
      <c r="F63" s="92"/>
      <c r="G63" s="92"/>
      <c r="H63" s="92"/>
      <c r="I63" s="92"/>
      <c r="J63" s="92"/>
      <c r="K63" s="92"/>
      <c r="L63" s="92"/>
      <c r="M63" s="92"/>
      <c r="N63" s="92"/>
      <c r="O63" s="92"/>
      <c r="P63" s="92"/>
      <c r="Q63" s="92"/>
      <c r="R63" s="92"/>
      <c r="S63" s="92"/>
      <c r="T63" s="92"/>
      <c r="U63" s="92"/>
      <c r="V63" s="92"/>
      <c r="W63" s="92"/>
      <c r="X63" s="92"/>
      <c r="Y63" s="93"/>
    </row>
    <row r="64" spans="1:25" ht="15.75" customHeight="1">
      <c r="A64" s="89"/>
      <c r="B64" s="94"/>
      <c r="C64" s="95"/>
      <c r="D64" s="95"/>
      <c r="E64" s="95"/>
      <c r="F64" s="95"/>
      <c r="G64" s="95"/>
      <c r="H64" s="95"/>
      <c r="I64" s="95"/>
      <c r="J64" s="95"/>
      <c r="K64" s="95"/>
      <c r="L64" s="95"/>
      <c r="M64" s="95"/>
      <c r="N64" s="95"/>
      <c r="O64" s="95"/>
      <c r="P64" s="95"/>
      <c r="Q64" s="95"/>
      <c r="R64" s="95"/>
      <c r="S64" s="95"/>
      <c r="T64" s="95"/>
      <c r="U64" s="95"/>
      <c r="V64" s="95"/>
      <c r="W64" s="95"/>
      <c r="X64" s="95"/>
      <c r="Y64" s="96"/>
    </row>
    <row r="65" spans="1:25" ht="15.75" customHeight="1">
      <c r="A65" s="89"/>
      <c r="B65" s="97" t="s">
        <v>82</v>
      </c>
      <c r="C65" s="97" t="s">
        <v>83</v>
      </c>
      <c r="D65" s="97" t="s">
        <v>84</v>
      </c>
      <c r="E65" s="97" t="s">
        <v>85</v>
      </c>
      <c r="F65" s="97" t="s">
        <v>86</v>
      </c>
      <c r="G65" s="97" t="s">
        <v>87</v>
      </c>
      <c r="H65" s="97" t="s">
        <v>88</v>
      </c>
      <c r="I65" s="97" t="s">
        <v>89</v>
      </c>
      <c r="J65" s="97" t="s">
        <v>90</v>
      </c>
      <c r="K65" s="97" t="s">
        <v>91</v>
      </c>
      <c r="L65" s="97" t="s">
        <v>92</v>
      </c>
      <c r="M65" s="97" t="s">
        <v>93</v>
      </c>
      <c r="N65" s="97" t="s">
        <v>94</v>
      </c>
      <c r="O65" s="97" t="s">
        <v>95</v>
      </c>
      <c r="P65" s="97" t="s">
        <v>96</v>
      </c>
      <c r="Q65" s="97" t="s">
        <v>97</v>
      </c>
      <c r="R65" s="97" t="s">
        <v>98</v>
      </c>
      <c r="S65" s="97" t="s">
        <v>99</v>
      </c>
      <c r="T65" s="97" t="s">
        <v>100</v>
      </c>
      <c r="U65" s="97" t="s">
        <v>101</v>
      </c>
      <c r="V65" s="97" t="s">
        <v>102</v>
      </c>
      <c r="W65" s="97" t="s">
        <v>103</v>
      </c>
      <c r="X65" s="97" t="s">
        <v>104</v>
      </c>
      <c r="Y65" s="97" t="s">
        <v>105</v>
      </c>
    </row>
    <row r="66" spans="1:25" ht="15.75" customHeight="1">
      <c r="A66" s="90"/>
      <c r="B66" s="98"/>
      <c r="C66" s="98"/>
      <c r="D66" s="98"/>
      <c r="E66" s="98"/>
      <c r="F66" s="98"/>
      <c r="G66" s="98"/>
      <c r="H66" s="98"/>
      <c r="I66" s="98"/>
      <c r="J66" s="98"/>
      <c r="K66" s="98"/>
      <c r="L66" s="98"/>
      <c r="M66" s="98"/>
      <c r="N66" s="98"/>
      <c r="O66" s="98"/>
      <c r="P66" s="98"/>
      <c r="Q66" s="98"/>
      <c r="R66" s="98"/>
      <c r="S66" s="98"/>
      <c r="T66" s="98"/>
      <c r="U66" s="98"/>
      <c r="V66" s="98"/>
      <c r="W66" s="98"/>
      <c r="X66" s="98"/>
      <c r="Y66" s="98"/>
    </row>
    <row r="67" spans="1:25" ht="15.75" customHeight="1">
      <c r="A67" s="41">
        <f>A30</f>
        <v>44317</v>
      </c>
      <c r="B67" s="42">
        <v>3378.93797</v>
      </c>
      <c r="C67" s="42">
        <v>3328.8079700000003</v>
      </c>
      <c r="D67" s="42">
        <v>3343.33797</v>
      </c>
      <c r="E67" s="42">
        <v>3402.74797</v>
      </c>
      <c r="F67" s="42">
        <v>3352.68797</v>
      </c>
      <c r="G67" s="42">
        <v>3318.49797</v>
      </c>
      <c r="H67" s="42">
        <v>3412.21797</v>
      </c>
      <c r="I67" s="42">
        <v>3424.4779700000004</v>
      </c>
      <c r="J67" s="42">
        <v>3318.02797</v>
      </c>
      <c r="K67" s="42">
        <v>3325.91797</v>
      </c>
      <c r="L67" s="42">
        <v>3410.40797</v>
      </c>
      <c r="M67" s="42">
        <v>3435.5179700000003</v>
      </c>
      <c r="N67" s="42">
        <v>3455.64797</v>
      </c>
      <c r="O67" s="42">
        <v>3476.40797</v>
      </c>
      <c r="P67" s="42">
        <v>3442.7679700000003</v>
      </c>
      <c r="Q67" s="42">
        <v>3475.12797</v>
      </c>
      <c r="R67" s="42">
        <v>3547.91797</v>
      </c>
      <c r="S67" s="42">
        <v>3513.10797</v>
      </c>
      <c r="T67" s="42">
        <v>3576.67797</v>
      </c>
      <c r="U67" s="42">
        <v>3454.68797</v>
      </c>
      <c r="V67" s="42">
        <v>3577.37797</v>
      </c>
      <c r="W67" s="42">
        <v>3546.15797</v>
      </c>
      <c r="X67" s="42">
        <v>3433.91797</v>
      </c>
      <c r="Y67" s="42">
        <v>3454.71797</v>
      </c>
    </row>
    <row r="68" spans="1:25" ht="15.75" customHeight="1">
      <c r="A68" s="41">
        <f>A67+1</f>
        <v>44318</v>
      </c>
      <c r="B68" s="42">
        <v>3388.3079700000003</v>
      </c>
      <c r="C68" s="42">
        <v>3348.45797</v>
      </c>
      <c r="D68" s="42">
        <v>3355.79797</v>
      </c>
      <c r="E68" s="42">
        <v>3409.2679700000003</v>
      </c>
      <c r="F68" s="42">
        <v>3358.5979700000003</v>
      </c>
      <c r="G68" s="42">
        <v>3318.52797</v>
      </c>
      <c r="H68" s="42">
        <v>3379.39797</v>
      </c>
      <c r="I68" s="42">
        <v>3412.66797</v>
      </c>
      <c r="J68" s="42">
        <v>3318.28797</v>
      </c>
      <c r="K68" s="42">
        <v>3362.56797</v>
      </c>
      <c r="L68" s="42">
        <v>3395.58797</v>
      </c>
      <c r="M68" s="42">
        <v>3404.0579700000003</v>
      </c>
      <c r="N68" s="42">
        <v>3421.6179700000002</v>
      </c>
      <c r="O68" s="42">
        <v>3433.42797</v>
      </c>
      <c r="P68" s="42">
        <v>3390.19797</v>
      </c>
      <c r="Q68" s="42">
        <v>3386.04797</v>
      </c>
      <c r="R68" s="42">
        <v>3427.9779700000004</v>
      </c>
      <c r="S68" s="42">
        <v>3434.93797</v>
      </c>
      <c r="T68" s="42">
        <v>3482.92797</v>
      </c>
      <c r="U68" s="42">
        <v>3434.23797</v>
      </c>
      <c r="V68" s="42">
        <v>3388.3079700000003</v>
      </c>
      <c r="W68" s="42">
        <v>3426.19797</v>
      </c>
      <c r="X68" s="42">
        <v>3334.57797</v>
      </c>
      <c r="Y68" s="42">
        <v>3415.81797</v>
      </c>
    </row>
    <row r="69" spans="1:25" ht="15.75" customHeight="1">
      <c r="A69" s="41">
        <f aca="true" t="shared" si="1" ref="A69:A97">A68+1</f>
        <v>44319</v>
      </c>
      <c r="B69" s="42">
        <v>3387.96797</v>
      </c>
      <c r="C69" s="42">
        <v>3344.98797</v>
      </c>
      <c r="D69" s="42">
        <v>3352.98797</v>
      </c>
      <c r="E69" s="42">
        <v>3394.0179700000003</v>
      </c>
      <c r="F69" s="42">
        <v>3349.75797</v>
      </c>
      <c r="G69" s="42">
        <v>3318.46797</v>
      </c>
      <c r="H69" s="42">
        <v>3353.56797</v>
      </c>
      <c r="I69" s="42">
        <v>3366.91797</v>
      </c>
      <c r="J69" s="42">
        <v>3318.50797</v>
      </c>
      <c r="K69" s="42">
        <v>3365.71797</v>
      </c>
      <c r="L69" s="42">
        <v>3394.96797</v>
      </c>
      <c r="M69" s="42">
        <v>3398.16797</v>
      </c>
      <c r="N69" s="42">
        <v>3404.25797</v>
      </c>
      <c r="O69" s="42">
        <v>3421.2679700000003</v>
      </c>
      <c r="P69" s="42">
        <v>3383.67797</v>
      </c>
      <c r="Q69" s="42">
        <v>3379.78797</v>
      </c>
      <c r="R69" s="42">
        <v>3418.18797</v>
      </c>
      <c r="S69" s="42">
        <v>3428.23797</v>
      </c>
      <c r="T69" s="42">
        <v>3502.2279700000004</v>
      </c>
      <c r="U69" s="42">
        <v>3434.03797</v>
      </c>
      <c r="V69" s="42">
        <v>3387.96797</v>
      </c>
      <c r="W69" s="42">
        <v>3403.5979700000003</v>
      </c>
      <c r="X69" s="42">
        <v>3334.17797</v>
      </c>
      <c r="Y69" s="42">
        <v>3354.20797</v>
      </c>
    </row>
    <row r="70" spans="1:25" ht="15.75" customHeight="1">
      <c r="A70" s="41">
        <f t="shared" si="1"/>
        <v>44320</v>
      </c>
      <c r="B70" s="42">
        <v>3380.92797</v>
      </c>
      <c r="C70" s="42">
        <v>3340.02797</v>
      </c>
      <c r="D70" s="42">
        <v>3343.89797</v>
      </c>
      <c r="E70" s="42">
        <v>3392.16797</v>
      </c>
      <c r="F70" s="42">
        <v>3347.28797</v>
      </c>
      <c r="G70" s="42">
        <v>3318.37797</v>
      </c>
      <c r="H70" s="42">
        <v>3375.53797</v>
      </c>
      <c r="I70" s="42">
        <v>3383.96797</v>
      </c>
      <c r="J70" s="42">
        <v>3318.18797</v>
      </c>
      <c r="K70" s="42">
        <v>3355.5579700000003</v>
      </c>
      <c r="L70" s="42">
        <v>3375.75797</v>
      </c>
      <c r="M70" s="42">
        <v>3387.4779700000004</v>
      </c>
      <c r="N70" s="42">
        <v>3403.57797</v>
      </c>
      <c r="O70" s="42">
        <v>3413.88797</v>
      </c>
      <c r="P70" s="42">
        <v>3382.93797</v>
      </c>
      <c r="Q70" s="42">
        <v>3381.12797</v>
      </c>
      <c r="R70" s="42">
        <v>3436.75797</v>
      </c>
      <c r="S70" s="42">
        <v>3479.49797</v>
      </c>
      <c r="T70" s="42">
        <v>3534.70797</v>
      </c>
      <c r="U70" s="42">
        <v>3443.8079700000003</v>
      </c>
      <c r="V70" s="42">
        <v>3380.92797</v>
      </c>
      <c r="W70" s="42">
        <v>3432.5179700000003</v>
      </c>
      <c r="X70" s="42">
        <v>3339.17797</v>
      </c>
      <c r="Y70" s="42">
        <v>3409.77797</v>
      </c>
    </row>
    <row r="71" spans="1:25" ht="15.75" customHeight="1">
      <c r="A71" s="41">
        <f t="shared" si="1"/>
        <v>44321</v>
      </c>
      <c r="B71" s="42">
        <v>3381.63797</v>
      </c>
      <c r="C71" s="42">
        <v>3320.87797</v>
      </c>
      <c r="D71" s="42">
        <v>3335.28797</v>
      </c>
      <c r="E71" s="42">
        <v>3356.87797</v>
      </c>
      <c r="F71" s="42">
        <v>3318.16797</v>
      </c>
      <c r="G71" s="42">
        <v>3318.39797</v>
      </c>
      <c r="H71" s="42">
        <v>3400.87797</v>
      </c>
      <c r="I71" s="42">
        <v>3412.5179700000003</v>
      </c>
      <c r="J71" s="42">
        <v>3334.3479700000003</v>
      </c>
      <c r="K71" s="42">
        <v>3439.73797</v>
      </c>
      <c r="L71" s="42">
        <v>3452.63797</v>
      </c>
      <c r="M71" s="42">
        <v>3412.93797</v>
      </c>
      <c r="N71" s="42">
        <v>3468.18797</v>
      </c>
      <c r="O71" s="42">
        <v>3439.39797</v>
      </c>
      <c r="P71" s="42">
        <v>3377.15797</v>
      </c>
      <c r="Q71" s="42">
        <v>3469.18797</v>
      </c>
      <c r="R71" s="42">
        <v>3531.32797</v>
      </c>
      <c r="S71" s="42">
        <v>3449.8679700000002</v>
      </c>
      <c r="T71" s="42">
        <v>3526.81797</v>
      </c>
      <c r="U71" s="42">
        <v>3401.85797</v>
      </c>
      <c r="V71" s="42">
        <v>3381.63797</v>
      </c>
      <c r="W71" s="42">
        <v>3371.41797</v>
      </c>
      <c r="X71" s="42">
        <v>3317.38797</v>
      </c>
      <c r="Y71" s="42">
        <v>3388.24797</v>
      </c>
    </row>
    <row r="72" spans="1:25" ht="15.75" customHeight="1">
      <c r="A72" s="41">
        <f t="shared" si="1"/>
        <v>44322</v>
      </c>
      <c r="B72" s="42">
        <v>3377.87797</v>
      </c>
      <c r="C72" s="42">
        <v>3333.78797</v>
      </c>
      <c r="D72" s="42">
        <v>3350.2679700000003</v>
      </c>
      <c r="E72" s="42">
        <v>3364.8079700000003</v>
      </c>
      <c r="F72" s="42">
        <v>3318.32797</v>
      </c>
      <c r="G72" s="42">
        <v>3318.33797</v>
      </c>
      <c r="H72" s="42">
        <v>3392.29797</v>
      </c>
      <c r="I72" s="42">
        <v>3376.35797</v>
      </c>
      <c r="J72" s="42">
        <v>3318.03797</v>
      </c>
      <c r="K72" s="42">
        <v>3326.27797</v>
      </c>
      <c r="L72" s="42">
        <v>3369.8479700000003</v>
      </c>
      <c r="M72" s="42">
        <v>3378.75797</v>
      </c>
      <c r="N72" s="42">
        <v>3398.3079700000003</v>
      </c>
      <c r="O72" s="42">
        <v>3423.83797</v>
      </c>
      <c r="P72" s="42">
        <v>3389.21797</v>
      </c>
      <c r="Q72" s="42">
        <v>3394.20797</v>
      </c>
      <c r="R72" s="42">
        <v>3447.44797</v>
      </c>
      <c r="S72" s="42">
        <v>3436.69797</v>
      </c>
      <c r="T72" s="42">
        <v>3501.7279700000004</v>
      </c>
      <c r="U72" s="42">
        <v>3357.87797</v>
      </c>
      <c r="V72" s="42">
        <v>3377.87797</v>
      </c>
      <c r="W72" s="42">
        <v>3392.07797</v>
      </c>
      <c r="X72" s="42">
        <v>3317.57797</v>
      </c>
      <c r="Y72" s="42">
        <v>3408.91797</v>
      </c>
    </row>
    <row r="73" spans="1:25" ht="15.75" customHeight="1">
      <c r="A73" s="41">
        <f t="shared" si="1"/>
        <v>44323</v>
      </c>
      <c r="B73" s="42">
        <v>3351.46797</v>
      </c>
      <c r="C73" s="42">
        <v>3325.58797</v>
      </c>
      <c r="D73" s="42">
        <v>3337.52797</v>
      </c>
      <c r="E73" s="42">
        <v>3355.07797</v>
      </c>
      <c r="F73" s="42">
        <v>3318.42797</v>
      </c>
      <c r="G73" s="42">
        <v>3318.5579700000003</v>
      </c>
      <c r="H73" s="42">
        <v>3387.98797</v>
      </c>
      <c r="I73" s="42">
        <v>3318.04797</v>
      </c>
      <c r="J73" s="42">
        <v>3318.03797</v>
      </c>
      <c r="K73" s="42">
        <v>3318.10797</v>
      </c>
      <c r="L73" s="42">
        <v>3352.3479700000003</v>
      </c>
      <c r="M73" s="42">
        <v>3361.16797</v>
      </c>
      <c r="N73" s="42">
        <v>3384.04797</v>
      </c>
      <c r="O73" s="42">
        <v>3412.03797</v>
      </c>
      <c r="P73" s="42">
        <v>3373.85797</v>
      </c>
      <c r="Q73" s="42">
        <v>3383.90797</v>
      </c>
      <c r="R73" s="42">
        <v>3440.42797</v>
      </c>
      <c r="S73" s="42">
        <v>3425.73797</v>
      </c>
      <c r="T73" s="42">
        <v>3477.07797</v>
      </c>
      <c r="U73" s="42">
        <v>3332.60797</v>
      </c>
      <c r="V73" s="42">
        <v>3351.46797</v>
      </c>
      <c r="W73" s="42">
        <v>3358.15797</v>
      </c>
      <c r="X73" s="42">
        <v>3317.39797</v>
      </c>
      <c r="Y73" s="42">
        <v>3446.50797</v>
      </c>
    </row>
    <row r="74" spans="1:25" ht="15.75" customHeight="1">
      <c r="A74" s="41">
        <f t="shared" si="1"/>
        <v>44324</v>
      </c>
      <c r="B74" s="42">
        <v>3362.1179700000002</v>
      </c>
      <c r="C74" s="42">
        <v>3319.68797</v>
      </c>
      <c r="D74" s="42">
        <v>3326.00797</v>
      </c>
      <c r="E74" s="42">
        <v>3353.71797</v>
      </c>
      <c r="F74" s="42">
        <v>3318.52797</v>
      </c>
      <c r="G74" s="42">
        <v>3318.54797</v>
      </c>
      <c r="H74" s="42">
        <v>3343.8479700000003</v>
      </c>
      <c r="I74" s="42">
        <v>3369.21797</v>
      </c>
      <c r="J74" s="42">
        <v>3318.12797</v>
      </c>
      <c r="K74" s="42">
        <v>3318.06797</v>
      </c>
      <c r="L74" s="42">
        <v>3347.8079700000003</v>
      </c>
      <c r="M74" s="42">
        <v>3358.64797</v>
      </c>
      <c r="N74" s="42">
        <v>3377.2279700000004</v>
      </c>
      <c r="O74" s="42">
        <v>3387.8079700000003</v>
      </c>
      <c r="P74" s="42">
        <v>3352.00797</v>
      </c>
      <c r="Q74" s="42">
        <v>3346.82797</v>
      </c>
      <c r="R74" s="42">
        <v>3380.49797</v>
      </c>
      <c r="S74" s="42">
        <v>3393.02797</v>
      </c>
      <c r="T74" s="42">
        <v>3421.0979700000003</v>
      </c>
      <c r="U74" s="42">
        <v>3317.63797</v>
      </c>
      <c r="V74" s="42">
        <v>3362.1179700000002</v>
      </c>
      <c r="W74" s="42">
        <v>3337.62797</v>
      </c>
      <c r="X74" s="42">
        <v>3317.58797</v>
      </c>
      <c r="Y74" s="42">
        <v>3375.7679700000003</v>
      </c>
    </row>
    <row r="75" spans="1:25" ht="15.75" customHeight="1">
      <c r="A75" s="41">
        <f t="shared" si="1"/>
        <v>44325</v>
      </c>
      <c r="B75" s="42">
        <v>3329.43797</v>
      </c>
      <c r="C75" s="42">
        <v>3318.5179700000003</v>
      </c>
      <c r="D75" s="42">
        <v>3321.44797</v>
      </c>
      <c r="E75" s="42">
        <v>3319.38797</v>
      </c>
      <c r="F75" s="42">
        <v>3318.56797</v>
      </c>
      <c r="G75" s="42">
        <v>3318.93797</v>
      </c>
      <c r="H75" s="42">
        <v>3176.8479700000003</v>
      </c>
      <c r="I75" s="42">
        <v>3304.88797</v>
      </c>
      <c r="J75" s="42">
        <v>3318.33797</v>
      </c>
      <c r="K75" s="42">
        <v>3318.37797</v>
      </c>
      <c r="L75" s="42">
        <v>3321.71797</v>
      </c>
      <c r="M75" s="42">
        <v>3329.43797</v>
      </c>
      <c r="N75" s="42">
        <v>3328.60797</v>
      </c>
      <c r="O75" s="42">
        <v>3328.48797</v>
      </c>
      <c r="P75" s="42">
        <v>3326.43797</v>
      </c>
      <c r="Q75" s="42">
        <v>3327.16797</v>
      </c>
      <c r="R75" s="42">
        <v>3333.28797</v>
      </c>
      <c r="S75" s="42">
        <v>3334.78797</v>
      </c>
      <c r="T75" s="42">
        <v>3343.0979700000003</v>
      </c>
      <c r="U75" s="42">
        <v>3335.28797</v>
      </c>
      <c r="V75" s="42">
        <v>3329.43797</v>
      </c>
      <c r="W75" s="42">
        <v>3336.89797</v>
      </c>
      <c r="X75" s="42">
        <v>3317.83797</v>
      </c>
      <c r="Y75" s="42">
        <v>3342.2279700000004</v>
      </c>
    </row>
    <row r="76" spans="1:25" ht="15.75" customHeight="1">
      <c r="A76" s="41">
        <f t="shared" si="1"/>
        <v>44326</v>
      </c>
      <c r="B76" s="42">
        <v>3326.2279700000004</v>
      </c>
      <c r="C76" s="42">
        <v>3318.3679700000002</v>
      </c>
      <c r="D76" s="42">
        <v>3322.95797</v>
      </c>
      <c r="E76" s="42">
        <v>3326.38797</v>
      </c>
      <c r="F76" s="42">
        <v>3318.50797</v>
      </c>
      <c r="G76" s="42">
        <v>3318.91797</v>
      </c>
      <c r="H76" s="42">
        <v>3144.5179700000003</v>
      </c>
      <c r="I76" s="42">
        <v>3330.12797</v>
      </c>
      <c r="J76" s="42">
        <v>3329.70797</v>
      </c>
      <c r="K76" s="42">
        <v>3372.12797</v>
      </c>
      <c r="L76" s="42">
        <v>3393.48797</v>
      </c>
      <c r="M76" s="42">
        <v>3443.04797</v>
      </c>
      <c r="N76" s="42">
        <v>3431.28797</v>
      </c>
      <c r="O76" s="42">
        <v>3434.45797</v>
      </c>
      <c r="P76" s="42">
        <v>3397.2279700000004</v>
      </c>
      <c r="Q76" s="42">
        <v>3358.19797</v>
      </c>
      <c r="R76" s="42">
        <v>3376.67797</v>
      </c>
      <c r="S76" s="42">
        <v>3381.74797</v>
      </c>
      <c r="T76" s="42">
        <v>3397.25797</v>
      </c>
      <c r="U76" s="42">
        <v>3368.45797</v>
      </c>
      <c r="V76" s="42">
        <v>3326.2279700000004</v>
      </c>
      <c r="W76" s="42">
        <v>3409.63797</v>
      </c>
      <c r="X76" s="42">
        <v>3339.20797</v>
      </c>
      <c r="Y76" s="42">
        <v>3375.5579700000003</v>
      </c>
    </row>
    <row r="77" spans="1:25" ht="15.75" customHeight="1">
      <c r="A77" s="41">
        <f t="shared" si="1"/>
        <v>44327</v>
      </c>
      <c r="B77" s="42">
        <v>3323.02797</v>
      </c>
      <c r="C77" s="42">
        <v>3318.78797</v>
      </c>
      <c r="D77" s="42">
        <v>3321.43797</v>
      </c>
      <c r="E77" s="42">
        <v>3318.2679700000003</v>
      </c>
      <c r="F77" s="42">
        <v>3318.65797</v>
      </c>
      <c r="G77" s="42">
        <v>3318.7679700000003</v>
      </c>
      <c r="H77" s="42">
        <v>3296.89797</v>
      </c>
      <c r="I77" s="42">
        <v>3357.74797</v>
      </c>
      <c r="J77" s="42">
        <v>3342.83797</v>
      </c>
      <c r="K77" s="42">
        <v>3378.23797</v>
      </c>
      <c r="L77" s="42">
        <v>3392.50797</v>
      </c>
      <c r="M77" s="42">
        <v>3406.60797</v>
      </c>
      <c r="N77" s="42">
        <v>3402.60797</v>
      </c>
      <c r="O77" s="42">
        <v>3410.2279700000004</v>
      </c>
      <c r="P77" s="42">
        <v>3389.3079700000003</v>
      </c>
      <c r="Q77" s="42">
        <v>3364.3679700000002</v>
      </c>
      <c r="R77" s="42">
        <v>3387.44797</v>
      </c>
      <c r="S77" s="42">
        <v>3393.29797</v>
      </c>
      <c r="T77" s="42">
        <v>3405.3679700000002</v>
      </c>
      <c r="U77" s="42">
        <v>3368.3079700000003</v>
      </c>
      <c r="V77" s="42">
        <v>3323.02797</v>
      </c>
      <c r="W77" s="42">
        <v>3442.7679700000003</v>
      </c>
      <c r="X77" s="42">
        <v>3366.45797</v>
      </c>
      <c r="Y77" s="42">
        <v>3410.50797</v>
      </c>
    </row>
    <row r="78" spans="1:25" ht="15.75" customHeight="1">
      <c r="A78" s="41">
        <f t="shared" si="1"/>
        <v>44328</v>
      </c>
      <c r="B78" s="42">
        <v>3430.08797</v>
      </c>
      <c r="C78" s="42">
        <v>3372.46797</v>
      </c>
      <c r="D78" s="42">
        <v>3340.00797</v>
      </c>
      <c r="E78" s="42">
        <v>3327.13797</v>
      </c>
      <c r="F78" s="42">
        <v>3318.63797</v>
      </c>
      <c r="G78" s="42">
        <v>3318.60797</v>
      </c>
      <c r="H78" s="42">
        <v>3383.45797</v>
      </c>
      <c r="I78" s="42">
        <v>3394.93797</v>
      </c>
      <c r="J78" s="42">
        <v>3317.9779700000004</v>
      </c>
      <c r="K78" s="42">
        <v>3318.06797</v>
      </c>
      <c r="L78" s="42">
        <v>3336.74797</v>
      </c>
      <c r="M78" s="42">
        <v>3358.78797</v>
      </c>
      <c r="N78" s="42">
        <v>3391.52797</v>
      </c>
      <c r="O78" s="42">
        <v>3417.31797</v>
      </c>
      <c r="P78" s="42">
        <v>3379.39797</v>
      </c>
      <c r="Q78" s="42">
        <v>3389.10797</v>
      </c>
      <c r="R78" s="42">
        <v>3426.0979700000003</v>
      </c>
      <c r="S78" s="42">
        <v>3435.71797</v>
      </c>
      <c r="T78" s="42">
        <v>3480.85797</v>
      </c>
      <c r="U78" s="42">
        <v>3366.88797</v>
      </c>
      <c r="V78" s="42">
        <v>3430.08797</v>
      </c>
      <c r="W78" s="42">
        <v>3367.82797</v>
      </c>
      <c r="X78" s="42">
        <v>3317.74797</v>
      </c>
      <c r="Y78" s="42">
        <v>3356.71797</v>
      </c>
    </row>
    <row r="79" spans="1:25" ht="15.75" customHeight="1">
      <c r="A79" s="41">
        <f t="shared" si="1"/>
        <v>44329</v>
      </c>
      <c r="B79" s="42">
        <v>3350.46797</v>
      </c>
      <c r="C79" s="42">
        <v>3327.35797</v>
      </c>
      <c r="D79" s="42">
        <v>3318.49797</v>
      </c>
      <c r="E79" s="42">
        <v>3318.6179700000002</v>
      </c>
      <c r="F79" s="42">
        <v>3318.66797</v>
      </c>
      <c r="G79" s="42">
        <v>3318.63797</v>
      </c>
      <c r="H79" s="42">
        <v>3288.9779700000004</v>
      </c>
      <c r="I79" s="42">
        <v>3377.66797</v>
      </c>
      <c r="J79" s="42">
        <v>3318.41797</v>
      </c>
      <c r="K79" s="42">
        <v>3327.7679700000003</v>
      </c>
      <c r="L79" s="42">
        <v>3339.88797</v>
      </c>
      <c r="M79" s="42">
        <v>3348.00797</v>
      </c>
      <c r="N79" s="42">
        <v>3350.90797</v>
      </c>
      <c r="O79" s="42">
        <v>3362.77797</v>
      </c>
      <c r="P79" s="42">
        <v>3349.5179700000003</v>
      </c>
      <c r="Q79" s="42">
        <v>3348.08797</v>
      </c>
      <c r="R79" s="42">
        <v>3373.19797</v>
      </c>
      <c r="S79" s="42">
        <v>3376.87797</v>
      </c>
      <c r="T79" s="42">
        <v>3384.40797</v>
      </c>
      <c r="U79" s="42">
        <v>3353.15797</v>
      </c>
      <c r="V79" s="42">
        <v>3350.46797</v>
      </c>
      <c r="W79" s="42">
        <v>3379.46797</v>
      </c>
      <c r="X79" s="42">
        <v>3336.49797</v>
      </c>
      <c r="Y79" s="42">
        <v>3345.12797</v>
      </c>
    </row>
    <row r="80" spans="1:25" ht="15.75" customHeight="1">
      <c r="A80" s="41">
        <f t="shared" si="1"/>
        <v>44330</v>
      </c>
      <c r="B80" s="42">
        <v>3365.35797</v>
      </c>
      <c r="C80" s="42">
        <v>3326.88797</v>
      </c>
      <c r="D80" s="42">
        <v>3318.38797</v>
      </c>
      <c r="E80" s="42">
        <v>3318.41797</v>
      </c>
      <c r="F80" s="42">
        <v>3318.45797</v>
      </c>
      <c r="G80" s="42">
        <v>3318.4779700000004</v>
      </c>
      <c r="H80" s="42">
        <v>3365.28797</v>
      </c>
      <c r="I80" s="42">
        <v>3410.37797</v>
      </c>
      <c r="J80" s="42">
        <v>3318.15797</v>
      </c>
      <c r="K80" s="42">
        <v>3318.17797</v>
      </c>
      <c r="L80" s="42">
        <v>3333.39797</v>
      </c>
      <c r="M80" s="42">
        <v>3361.91797</v>
      </c>
      <c r="N80" s="42">
        <v>3371.94797</v>
      </c>
      <c r="O80" s="42">
        <v>3402.14797</v>
      </c>
      <c r="P80" s="42">
        <v>3360.74797</v>
      </c>
      <c r="Q80" s="42">
        <v>3350.28797</v>
      </c>
      <c r="R80" s="42">
        <v>3400.7679700000003</v>
      </c>
      <c r="S80" s="42">
        <v>3413.7679700000003</v>
      </c>
      <c r="T80" s="42">
        <v>3418.7279700000004</v>
      </c>
      <c r="U80" s="42">
        <v>3346.8679700000002</v>
      </c>
      <c r="V80" s="42">
        <v>3365.35797</v>
      </c>
      <c r="W80" s="42">
        <v>3367.45797</v>
      </c>
      <c r="X80" s="42">
        <v>3317.63797</v>
      </c>
      <c r="Y80" s="42">
        <v>3426.5579700000003</v>
      </c>
    </row>
    <row r="81" spans="1:25" ht="15.75" customHeight="1">
      <c r="A81" s="41">
        <f t="shared" si="1"/>
        <v>44331</v>
      </c>
      <c r="B81" s="42">
        <v>3411.00797</v>
      </c>
      <c r="C81" s="42">
        <v>3335.24797</v>
      </c>
      <c r="D81" s="42">
        <v>3318.3479700000003</v>
      </c>
      <c r="E81" s="42">
        <v>3318.39797</v>
      </c>
      <c r="F81" s="42">
        <v>3318.5179700000003</v>
      </c>
      <c r="G81" s="42">
        <v>3318.49797</v>
      </c>
      <c r="H81" s="42">
        <v>3363.38797</v>
      </c>
      <c r="I81" s="42">
        <v>3382.38797</v>
      </c>
      <c r="J81" s="42">
        <v>3318.10797</v>
      </c>
      <c r="K81" s="42">
        <v>3318.0579700000003</v>
      </c>
      <c r="L81" s="42">
        <v>3341.81797</v>
      </c>
      <c r="M81" s="42">
        <v>3364.14797</v>
      </c>
      <c r="N81" s="42">
        <v>3374.08797</v>
      </c>
      <c r="O81" s="42">
        <v>3409.46797</v>
      </c>
      <c r="P81" s="42">
        <v>3370.85797</v>
      </c>
      <c r="Q81" s="42">
        <v>3365.3079700000003</v>
      </c>
      <c r="R81" s="42">
        <v>3413.25797</v>
      </c>
      <c r="S81" s="42">
        <v>3419.5979700000003</v>
      </c>
      <c r="T81" s="42">
        <v>3463.94797</v>
      </c>
      <c r="U81" s="42">
        <v>3361.68797</v>
      </c>
      <c r="V81" s="42">
        <v>3411.00797</v>
      </c>
      <c r="W81" s="42">
        <v>3406.57797</v>
      </c>
      <c r="X81" s="42">
        <v>3317.45797</v>
      </c>
      <c r="Y81" s="42">
        <v>3471.06797</v>
      </c>
    </row>
    <row r="82" spans="1:25" ht="15.75" customHeight="1">
      <c r="A82" s="41">
        <f t="shared" si="1"/>
        <v>44332</v>
      </c>
      <c r="B82" s="42">
        <v>3393.13797</v>
      </c>
      <c r="C82" s="42">
        <v>3331.33797</v>
      </c>
      <c r="D82" s="42">
        <v>3318.37797</v>
      </c>
      <c r="E82" s="42">
        <v>3318.48797</v>
      </c>
      <c r="F82" s="42">
        <v>3318.58797</v>
      </c>
      <c r="G82" s="42">
        <v>3318.60797</v>
      </c>
      <c r="H82" s="42">
        <v>3320.70797</v>
      </c>
      <c r="I82" s="42">
        <v>3334.5579700000003</v>
      </c>
      <c r="J82" s="42">
        <v>3318.32797</v>
      </c>
      <c r="K82" s="42">
        <v>3318.24797</v>
      </c>
      <c r="L82" s="42">
        <v>3333.52797</v>
      </c>
      <c r="M82" s="42">
        <v>3349.40797</v>
      </c>
      <c r="N82" s="42">
        <v>3354.9779700000004</v>
      </c>
      <c r="O82" s="42">
        <v>3378.29797</v>
      </c>
      <c r="P82" s="42">
        <v>3351.95797</v>
      </c>
      <c r="Q82" s="42">
        <v>3349.50797</v>
      </c>
      <c r="R82" s="42">
        <v>3382.95797</v>
      </c>
      <c r="S82" s="42">
        <v>3388.39797</v>
      </c>
      <c r="T82" s="42">
        <v>3413.07797</v>
      </c>
      <c r="U82" s="42">
        <v>3347.13797</v>
      </c>
      <c r="V82" s="42">
        <v>3393.13797</v>
      </c>
      <c r="W82" s="42">
        <v>3381.64797</v>
      </c>
      <c r="X82" s="42">
        <v>3317.69797</v>
      </c>
      <c r="Y82" s="42">
        <v>3419.99797</v>
      </c>
    </row>
    <row r="83" spans="1:25" ht="15.75" customHeight="1">
      <c r="A83" s="41">
        <f t="shared" si="1"/>
        <v>44333</v>
      </c>
      <c r="B83" s="42">
        <v>3383.44797</v>
      </c>
      <c r="C83" s="42">
        <v>3331.57797</v>
      </c>
      <c r="D83" s="42">
        <v>3318.3079700000003</v>
      </c>
      <c r="E83" s="42">
        <v>3318.3479700000003</v>
      </c>
      <c r="F83" s="42">
        <v>3318.31797</v>
      </c>
      <c r="G83" s="42">
        <v>3318.41797</v>
      </c>
      <c r="H83" s="42">
        <v>3388.8479700000003</v>
      </c>
      <c r="I83" s="42">
        <v>3417.43797</v>
      </c>
      <c r="J83" s="42">
        <v>3318.2279700000004</v>
      </c>
      <c r="K83" s="42">
        <v>3318.20797</v>
      </c>
      <c r="L83" s="42">
        <v>3334.15797</v>
      </c>
      <c r="M83" s="42">
        <v>3342.6179700000002</v>
      </c>
      <c r="N83" s="42">
        <v>3346.0579700000003</v>
      </c>
      <c r="O83" s="42">
        <v>3364.04797</v>
      </c>
      <c r="P83" s="42">
        <v>3342.8479700000003</v>
      </c>
      <c r="Q83" s="42">
        <v>3342.12797</v>
      </c>
      <c r="R83" s="42">
        <v>3376.06797</v>
      </c>
      <c r="S83" s="42">
        <v>3378.12797</v>
      </c>
      <c r="T83" s="42">
        <v>3432.48797</v>
      </c>
      <c r="U83" s="42">
        <v>3345.17797</v>
      </c>
      <c r="V83" s="42">
        <v>3383.44797</v>
      </c>
      <c r="W83" s="42">
        <v>3388.65797</v>
      </c>
      <c r="X83" s="42">
        <v>3317.8679700000002</v>
      </c>
      <c r="Y83" s="42">
        <v>3393.58797</v>
      </c>
    </row>
    <row r="84" spans="1:25" ht="15.75" customHeight="1">
      <c r="A84" s="41">
        <f t="shared" si="1"/>
        <v>44334</v>
      </c>
      <c r="B84" s="42">
        <v>3359.04797</v>
      </c>
      <c r="C84" s="42">
        <v>3323.58797</v>
      </c>
      <c r="D84" s="42">
        <v>3318.44797</v>
      </c>
      <c r="E84" s="42">
        <v>3318.50797</v>
      </c>
      <c r="F84" s="42">
        <v>3318.53797</v>
      </c>
      <c r="G84" s="42">
        <v>3318.5979700000003</v>
      </c>
      <c r="H84" s="42">
        <v>3315.39797</v>
      </c>
      <c r="I84" s="42">
        <v>3412.9779700000004</v>
      </c>
      <c r="J84" s="42">
        <v>3318.20797</v>
      </c>
      <c r="K84" s="42">
        <v>3318.21797</v>
      </c>
      <c r="L84" s="42">
        <v>3332.37797</v>
      </c>
      <c r="M84" s="42">
        <v>3350.4779700000004</v>
      </c>
      <c r="N84" s="42">
        <v>3346.58797</v>
      </c>
      <c r="O84" s="42">
        <v>3364.46797</v>
      </c>
      <c r="P84" s="42">
        <v>3344.41797</v>
      </c>
      <c r="Q84" s="42">
        <v>3342.40797</v>
      </c>
      <c r="R84" s="42">
        <v>3367.10797</v>
      </c>
      <c r="S84" s="42">
        <v>3371.12797</v>
      </c>
      <c r="T84" s="42">
        <v>3400.3079700000003</v>
      </c>
      <c r="U84" s="42">
        <v>3342.31797</v>
      </c>
      <c r="V84" s="42">
        <v>3359.04797</v>
      </c>
      <c r="W84" s="42">
        <v>3388.32797</v>
      </c>
      <c r="X84" s="42">
        <v>3317.93797</v>
      </c>
      <c r="Y84" s="42">
        <v>3385.6179700000002</v>
      </c>
    </row>
    <row r="85" spans="1:25" ht="15.75" customHeight="1">
      <c r="A85" s="41">
        <f t="shared" si="1"/>
        <v>44335</v>
      </c>
      <c r="B85" s="42">
        <v>3318.4779700000004</v>
      </c>
      <c r="C85" s="42">
        <v>3318.4779700000004</v>
      </c>
      <c r="D85" s="42">
        <v>3318.52797</v>
      </c>
      <c r="E85" s="42">
        <v>3318.57797</v>
      </c>
      <c r="F85" s="42">
        <v>3318.5979700000003</v>
      </c>
      <c r="G85" s="42">
        <v>3318.93797</v>
      </c>
      <c r="H85" s="42">
        <v>3191.89797</v>
      </c>
      <c r="I85" s="42">
        <v>3421.91797</v>
      </c>
      <c r="J85" s="42">
        <v>3318.16797</v>
      </c>
      <c r="K85" s="42">
        <v>3342.65797</v>
      </c>
      <c r="L85" s="42">
        <v>3369.65797</v>
      </c>
      <c r="M85" s="42">
        <v>3372.39797</v>
      </c>
      <c r="N85" s="42">
        <v>3362.71797</v>
      </c>
      <c r="O85" s="42">
        <v>3332.94797</v>
      </c>
      <c r="P85" s="42">
        <v>3318.02797</v>
      </c>
      <c r="Q85" s="42">
        <v>3318.08797</v>
      </c>
      <c r="R85" s="42">
        <v>3318.16797</v>
      </c>
      <c r="S85" s="42">
        <v>3318.35797</v>
      </c>
      <c r="T85" s="42">
        <v>3318.38797</v>
      </c>
      <c r="U85" s="42">
        <v>3317.66797</v>
      </c>
      <c r="V85" s="42">
        <v>3318.4779700000004</v>
      </c>
      <c r="W85" s="42">
        <v>3317.4779700000004</v>
      </c>
      <c r="X85" s="42">
        <v>3317.74797</v>
      </c>
      <c r="Y85" s="42">
        <v>3345.2279700000004</v>
      </c>
    </row>
    <row r="86" spans="1:25" ht="15.75" customHeight="1">
      <c r="A86" s="41">
        <f t="shared" si="1"/>
        <v>44336</v>
      </c>
      <c r="B86" s="42">
        <v>3303.67797</v>
      </c>
      <c r="C86" s="42">
        <v>3318.54797</v>
      </c>
      <c r="D86" s="42">
        <v>3318.57797</v>
      </c>
      <c r="E86" s="42">
        <v>3318.5979700000003</v>
      </c>
      <c r="F86" s="42">
        <v>3318.94797</v>
      </c>
      <c r="G86" s="42">
        <v>3318.94797</v>
      </c>
      <c r="H86" s="42">
        <v>3137.70797</v>
      </c>
      <c r="I86" s="42">
        <v>3503.8679700000002</v>
      </c>
      <c r="J86" s="42">
        <v>3331.69797</v>
      </c>
      <c r="K86" s="42">
        <v>3373.9779700000004</v>
      </c>
      <c r="L86" s="42">
        <v>3432.96797</v>
      </c>
      <c r="M86" s="42">
        <v>3415.93797</v>
      </c>
      <c r="N86" s="42">
        <v>3430.08797</v>
      </c>
      <c r="O86" s="42">
        <v>3480.96797</v>
      </c>
      <c r="P86" s="42">
        <v>3444.81797</v>
      </c>
      <c r="Q86" s="42">
        <v>3461.03797</v>
      </c>
      <c r="R86" s="42">
        <v>3515.39797</v>
      </c>
      <c r="S86" s="42">
        <v>3506.10797</v>
      </c>
      <c r="T86" s="42">
        <v>3431.8679700000002</v>
      </c>
      <c r="U86" s="42">
        <v>3322.06797</v>
      </c>
      <c r="V86" s="42">
        <v>3303.67797</v>
      </c>
      <c r="W86" s="42">
        <v>3386.40797</v>
      </c>
      <c r="X86" s="42">
        <v>3317.87797</v>
      </c>
      <c r="Y86" s="42">
        <v>3314.70797</v>
      </c>
    </row>
    <row r="87" spans="1:25" ht="15.75" customHeight="1">
      <c r="A87" s="41">
        <f t="shared" si="1"/>
        <v>44337</v>
      </c>
      <c r="B87" s="42">
        <v>3343.35797</v>
      </c>
      <c r="C87" s="42">
        <v>3318.5979700000003</v>
      </c>
      <c r="D87" s="42">
        <v>3318.6179700000002</v>
      </c>
      <c r="E87" s="42">
        <v>3318.63797</v>
      </c>
      <c r="F87" s="42">
        <v>3318.94797</v>
      </c>
      <c r="G87" s="42">
        <v>3318.94797</v>
      </c>
      <c r="H87" s="42">
        <v>3103.02797</v>
      </c>
      <c r="I87" s="42">
        <v>3493.98797</v>
      </c>
      <c r="J87" s="42">
        <v>3337.20797</v>
      </c>
      <c r="K87" s="42">
        <v>3410.46797</v>
      </c>
      <c r="L87" s="42">
        <v>3462.95797</v>
      </c>
      <c r="M87" s="42">
        <v>3448.56797</v>
      </c>
      <c r="N87" s="42">
        <v>3483.12797</v>
      </c>
      <c r="O87" s="42">
        <v>3513.19797</v>
      </c>
      <c r="P87" s="42">
        <v>3478.17797</v>
      </c>
      <c r="Q87" s="42">
        <v>3489.00797</v>
      </c>
      <c r="R87" s="42">
        <v>3558.9379700000004</v>
      </c>
      <c r="S87" s="42">
        <v>3526.3079700000003</v>
      </c>
      <c r="T87" s="42">
        <v>3478.27797</v>
      </c>
      <c r="U87" s="42">
        <v>3373.88797</v>
      </c>
      <c r="V87" s="42">
        <v>3343.35797</v>
      </c>
      <c r="W87" s="42">
        <v>3447.49797</v>
      </c>
      <c r="X87" s="42">
        <v>3337.0979700000003</v>
      </c>
      <c r="Y87" s="42">
        <v>3369.81797</v>
      </c>
    </row>
    <row r="88" spans="1:25" ht="15.75" customHeight="1">
      <c r="A88" s="41">
        <f t="shared" si="1"/>
        <v>44338</v>
      </c>
      <c r="B88" s="42">
        <v>3362.3479700000003</v>
      </c>
      <c r="C88" s="42">
        <v>3318.53797</v>
      </c>
      <c r="D88" s="42">
        <v>3318.60797</v>
      </c>
      <c r="E88" s="42">
        <v>3318.63797</v>
      </c>
      <c r="F88" s="42">
        <v>3318.67797</v>
      </c>
      <c r="G88" s="42">
        <v>3318.94797</v>
      </c>
      <c r="H88" s="42">
        <v>3100.88797</v>
      </c>
      <c r="I88" s="42">
        <v>3424.50797</v>
      </c>
      <c r="J88" s="42">
        <v>3337.7279700000004</v>
      </c>
      <c r="K88" s="42">
        <v>3344.95797</v>
      </c>
      <c r="L88" s="42">
        <v>3358.65797</v>
      </c>
      <c r="M88" s="42">
        <v>3354.41797</v>
      </c>
      <c r="N88" s="42">
        <v>3365.48797</v>
      </c>
      <c r="O88" s="42">
        <v>3371.20797</v>
      </c>
      <c r="P88" s="42">
        <v>3363.40797</v>
      </c>
      <c r="Q88" s="42">
        <v>3364.32797</v>
      </c>
      <c r="R88" s="42">
        <v>3382.73797</v>
      </c>
      <c r="S88" s="42">
        <v>3379.41797</v>
      </c>
      <c r="T88" s="42">
        <v>3367.31797</v>
      </c>
      <c r="U88" s="42">
        <v>3335.3479700000003</v>
      </c>
      <c r="V88" s="42">
        <v>3362.3479700000003</v>
      </c>
      <c r="W88" s="42">
        <v>3354.82797</v>
      </c>
      <c r="X88" s="42">
        <v>3328.10797</v>
      </c>
      <c r="Y88" s="42">
        <v>3369.14797</v>
      </c>
    </row>
    <row r="89" spans="1:25" ht="15.75" customHeight="1">
      <c r="A89" s="41">
        <f t="shared" si="1"/>
        <v>44339</v>
      </c>
      <c r="B89" s="42">
        <v>3324.18797</v>
      </c>
      <c r="C89" s="42">
        <v>3318.57797</v>
      </c>
      <c r="D89" s="42">
        <v>3318.6179700000002</v>
      </c>
      <c r="E89" s="42">
        <v>3318.66797</v>
      </c>
      <c r="F89" s="42">
        <v>3318.68797</v>
      </c>
      <c r="G89" s="42">
        <v>3318.68797</v>
      </c>
      <c r="H89" s="42">
        <v>3317.42797</v>
      </c>
      <c r="I89" s="42">
        <v>3328.2279700000004</v>
      </c>
      <c r="J89" s="42">
        <v>3318.53797</v>
      </c>
      <c r="K89" s="42">
        <v>3350.83797</v>
      </c>
      <c r="L89" s="42">
        <v>3421.73797</v>
      </c>
      <c r="M89" s="42">
        <v>3441.02797</v>
      </c>
      <c r="N89" s="42">
        <v>3472.41797</v>
      </c>
      <c r="O89" s="42">
        <v>3496.64797</v>
      </c>
      <c r="P89" s="42">
        <v>3459.8079700000003</v>
      </c>
      <c r="Q89" s="42">
        <v>3439.12797</v>
      </c>
      <c r="R89" s="42">
        <v>3446.13797</v>
      </c>
      <c r="S89" s="42">
        <v>3434.83797</v>
      </c>
      <c r="T89" s="42">
        <v>3429.4779700000004</v>
      </c>
      <c r="U89" s="42">
        <v>3317.94797</v>
      </c>
      <c r="V89" s="42">
        <v>3324.18797</v>
      </c>
      <c r="W89" s="42">
        <v>3404.89797</v>
      </c>
      <c r="X89" s="42">
        <v>3345.8479700000003</v>
      </c>
      <c r="Y89" s="42">
        <v>3369.44797</v>
      </c>
    </row>
    <row r="90" spans="1:25" ht="15.75" customHeight="1">
      <c r="A90" s="41">
        <f t="shared" si="1"/>
        <v>44340</v>
      </c>
      <c r="B90" s="42">
        <v>3319.07797</v>
      </c>
      <c r="C90" s="42">
        <v>3318.50797</v>
      </c>
      <c r="D90" s="42">
        <v>3318.54797</v>
      </c>
      <c r="E90" s="42">
        <v>3318.56797</v>
      </c>
      <c r="F90" s="42">
        <v>3318.56797</v>
      </c>
      <c r="G90" s="42">
        <v>3318.50797</v>
      </c>
      <c r="H90" s="42">
        <v>3342.92797</v>
      </c>
      <c r="I90" s="42">
        <v>3424.95797</v>
      </c>
      <c r="J90" s="42">
        <v>3322.23797</v>
      </c>
      <c r="K90" s="42">
        <v>3338.14797</v>
      </c>
      <c r="L90" s="42">
        <v>3348.07797</v>
      </c>
      <c r="M90" s="42">
        <v>3355.50797</v>
      </c>
      <c r="N90" s="42">
        <v>3440.52797</v>
      </c>
      <c r="O90" s="42">
        <v>3448.91797</v>
      </c>
      <c r="P90" s="42">
        <v>3355.07797</v>
      </c>
      <c r="Q90" s="42">
        <v>3348.79797</v>
      </c>
      <c r="R90" s="42">
        <v>3353.4779700000004</v>
      </c>
      <c r="S90" s="42">
        <v>3348.21797</v>
      </c>
      <c r="T90" s="42">
        <v>3348.53797</v>
      </c>
      <c r="U90" s="42">
        <v>3323.2279700000004</v>
      </c>
      <c r="V90" s="42">
        <v>3319.07797</v>
      </c>
      <c r="W90" s="42">
        <v>3333.23797</v>
      </c>
      <c r="X90" s="42">
        <v>3317.96797</v>
      </c>
      <c r="Y90" s="42">
        <v>3292.17797</v>
      </c>
    </row>
    <row r="91" spans="1:25" ht="15.75" customHeight="1">
      <c r="A91" s="41">
        <f t="shared" si="1"/>
        <v>44341</v>
      </c>
      <c r="B91" s="42">
        <v>3318.67797</v>
      </c>
      <c r="C91" s="42">
        <v>3318.89797</v>
      </c>
      <c r="D91" s="42">
        <v>3318.54797</v>
      </c>
      <c r="E91" s="42">
        <v>3318.5579700000003</v>
      </c>
      <c r="F91" s="42">
        <v>3318.54797</v>
      </c>
      <c r="G91" s="42">
        <v>3318.54797</v>
      </c>
      <c r="H91" s="42">
        <v>3352.67797</v>
      </c>
      <c r="I91" s="42">
        <v>3473.29797</v>
      </c>
      <c r="J91" s="42">
        <v>3328.95797</v>
      </c>
      <c r="K91" s="42">
        <v>3382.82797</v>
      </c>
      <c r="L91" s="42">
        <v>3427.14797</v>
      </c>
      <c r="M91" s="42">
        <v>3453.03797</v>
      </c>
      <c r="N91" s="42">
        <v>3478.66797</v>
      </c>
      <c r="O91" s="42">
        <v>3493.5579700000003</v>
      </c>
      <c r="P91" s="42">
        <v>3451.08797</v>
      </c>
      <c r="Q91" s="42">
        <v>3432.82797</v>
      </c>
      <c r="R91" s="42">
        <v>3442.23797</v>
      </c>
      <c r="S91" s="42">
        <v>3430.29797</v>
      </c>
      <c r="T91" s="42">
        <v>3417.12797</v>
      </c>
      <c r="U91" s="42">
        <v>3332.57797</v>
      </c>
      <c r="V91" s="42">
        <v>3318.67797</v>
      </c>
      <c r="W91" s="42">
        <v>3356.38797</v>
      </c>
      <c r="X91" s="42">
        <v>3317.78797</v>
      </c>
      <c r="Y91" s="42">
        <v>3344.39797</v>
      </c>
    </row>
    <row r="92" spans="1:25" ht="15.75" customHeight="1">
      <c r="A92" s="41">
        <f t="shared" si="1"/>
        <v>44342</v>
      </c>
      <c r="B92" s="42">
        <v>3318.82797</v>
      </c>
      <c r="C92" s="42">
        <v>3318.53797</v>
      </c>
      <c r="D92" s="42">
        <v>3318.56797</v>
      </c>
      <c r="E92" s="42">
        <v>3318.58797</v>
      </c>
      <c r="F92" s="42">
        <v>3318.93797</v>
      </c>
      <c r="G92" s="42">
        <v>3318.93797</v>
      </c>
      <c r="H92" s="42">
        <v>3319.07797</v>
      </c>
      <c r="I92" s="42">
        <v>3465.98797</v>
      </c>
      <c r="J92" s="42">
        <v>3318.31797</v>
      </c>
      <c r="K92" s="42">
        <v>3374.96797</v>
      </c>
      <c r="L92" s="42">
        <v>3416.32797</v>
      </c>
      <c r="M92" s="42">
        <v>3450.02797</v>
      </c>
      <c r="N92" s="42">
        <v>3479.73797</v>
      </c>
      <c r="O92" s="42">
        <v>3493.3679700000002</v>
      </c>
      <c r="P92" s="42">
        <v>3488.89797</v>
      </c>
      <c r="Q92" s="42">
        <v>3509.89797</v>
      </c>
      <c r="R92" s="42">
        <v>3539.7679700000003</v>
      </c>
      <c r="S92" s="42">
        <v>3474.5979700000003</v>
      </c>
      <c r="T92" s="42">
        <v>3465.38797</v>
      </c>
      <c r="U92" s="42">
        <v>3317.94797</v>
      </c>
      <c r="V92" s="42">
        <v>3318.82797</v>
      </c>
      <c r="W92" s="42">
        <v>3377.87797</v>
      </c>
      <c r="X92" s="42">
        <v>3317.90797</v>
      </c>
      <c r="Y92" s="42">
        <v>3300.06797</v>
      </c>
    </row>
    <row r="93" spans="1:25" ht="15.75" customHeight="1">
      <c r="A93" s="41">
        <f t="shared" si="1"/>
        <v>44343</v>
      </c>
      <c r="B93" s="42">
        <v>3295.60797</v>
      </c>
      <c r="C93" s="42">
        <v>3318.93797</v>
      </c>
      <c r="D93" s="42">
        <v>3318.93797</v>
      </c>
      <c r="E93" s="42">
        <v>3318.93797</v>
      </c>
      <c r="F93" s="42">
        <v>3318.93797</v>
      </c>
      <c r="G93" s="42">
        <v>3318.93797</v>
      </c>
      <c r="H93" s="42">
        <v>3271.15797</v>
      </c>
      <c r="I93" s="42">
        <v>3437.68797</v>
      </c>
      <c r="J93" s="42">
        <v>3335.81797</v>
      </c>
      <c r="K93" s="42">
        <v>3437.13797</v>
      </c>
      <c r="L93" s="42">
        <v>3495.57797</v>
      </c>
      <c r="M93" s="42">
        <v>3506.94797</v>
      </c>
      <c r="N93" s="42">
        <v>3520.14797</v>
      </c>
      <c r="O93" s="42">
        <v>3550.37797</v>
      </c>
      <c r="P93" s="42">
        <v>3549.40797</v>
      </c>
      <c r="Q93" s="42">
        <v>3503.24797</v>
      </c>
      <c r="R93" s="42">
        <v>3511.77797</v>
      </c>
      <c r="S93" s="42">
        <v>3499.90797</v>
      </c>
      <c r="T93" s="42">
        <v>3481.25797</v>
      </c>
      <c r="U93" s="42">
        <v>3319.03797</v>
      </c>
      <c r="V93" s="42">
        <v>3295.60797</v>
      </c>
      <c r="W93" s="42">
        <v>3458.04797</v>
      </c>
      <c r="X93" s="42">
        <v>3339.93797</v>
      </c>
      <c r="Y93" s="42">
        <v>3265.62797</v>
      </c>
    </row>
    <row r="94" spans="1:25" ht="15.75" customHeight="1">
      <c r="A94" s="41">
        <f t="shared" si="1"/>
        <v>44344</v>
      </c>
      <c r="B94" s="42">
        <v>3305.68797</v>
      </c>
      <c r="C94" s="42">
        <v>3318.71797</v>
      </c>
      <c r="D94" s="42">
        <v>3318.93797</v>
      </c>
      <c r="E94" s="42">
        <v>3318.93797</v>
      </c>
      <c r="F94" s="42">
        <v>3318.93797</v>
      </c>
      <c r="G94" s="42">
        <v>3318.93797</v>
      </c>
      <c r="H94" s="42">
        <v>3318.4779700000004</v>
      </c>
      <c r="I94" s="42">
        <v>3350.33797</v>
      </c>
      <c r="J94" s="42">
        <v>3318.2679700000003</v>
      </c>
      <c r="K94" s="42">
        <v>3397.37797</v>
      </c>
      <c r="L94" s="42">
        <v>3478.69797</v>
      </c>
      <c r="M94" s="42">
        <v>3512.0179700000003</v>
      </c>
      <c r="N94" s="42">
        <v>3552.06797</v>
      </c>
      <c r="O94" s="42">
        <v>3587.74797</v>
      </c>
      <c r="P94" s="42">
        <v>3526.53797</v>
      </c>
      <c r="Q94" s="42">
        <v>3512.08797</v>
      </c>
      <c r="R94" s="42">
        <v>3519.49797</v>
      </c>
      <c r="S94" s="42">
        <v>3511.38797</v>
      </c>
      <c r="T94" s="42">
        <v>3494.89797</v>
      </c>
      <c r="U94" s="42">
        <v>3317.5979700000003</v>
      </c>
      <c r="V94" s="42">
        <v>3305.68797</v>
      </c>
      <c r="W94" s="42">
        <v>3484.41797</v>
      </c>
      <c r="X94" s="42">
        <v>3367.77797</v>
      </c>
      <c r="Y94" s="42">
        <v>3376.99797</v>
      </c>
    </row>
    <row r="95" spans="1:25" ht="15.75" customHeight="1">
      <c r="A95" s="41">
        <f t="shared" si="1"/>
        <v>44345</v>
      </c>
      <c r="B95" s="42">
        <v>3318.41797</v>
      </c>
      <c r="C95" s="42">
        <v>3318.93797</v>
      </c>
      <c r="D95" s="42">
        <v>3318.93797</v>
      </c>
      <c r="E95" s="42">
        <v>3318.93797</v>
      </c>
      <c r="F95" s="42">
        <v>3318.93797</v>
      </c>
      <c r="G95" s="42">
        <v>3318.93797</v>
      </c>
      <c r="H95" s="42">
        <v>3240.29797</v>
      </c>
      <c r="I95" s="42">
        <v>3405.87797</v>
      </c>
      <c r="J95" s="42">
        <v>3337.02797</v>
      </c>
      <c r="K95" s="42">
        <v>3354.2279700000004</v>
      </c>
      <c r="L95" s="42">
        <v>3451.18797</v>
      </c>
      <c r="M95" s="42">
        <v>3449.06797</v>
      </c>
      <c r="N95" s="42">
        <v>3428.20797</v>
      </c>
      <c r="O95" s="42">
        <v>3434.69797</v>
      </c>
      <c r="P95" s="42">
        <v>3391.0579700000003</v>
      </c>
      <c r="Q95" s="42">
        <v>3361.95797</v>
      </c>
      <c r="R95" s="42">
        <v>3412.74797</v>
      </c>
      <c r="S95" s="42">
        <v>3400.35797</v>
      </c>
      <c r="T95" s="42">
        <v>3385.41797</v>
      </c>
      <c r="U95" s="42">
        <v>3317.56797</v>
      </c>
      <c r="V95" s="42">
        <v>3352.3679700000002</v>
      </c>
      <c r="W95" s="42">
        <v>3325.9779700000004</v>
      </c>
      <c r="X95" s="42">
        <v>3317.58797</v>
      </c>
      <c r="Y95" s="42">
        <v>3367.49797</v>
      </c>
    </row>
    <row r="96" spans="1:25" ht="15.75" customHeight="1">
      <c r="A96" s="41">
        <f t="shared" si="1"/>
        <v>44346</v>
      </c>
      <c r="B96" s="42">
        <v>3318.8079700000003</v>
      </c>
      <c r="C96" s="42">
        <v>3318.93797</v>
      </c>
      <c r="D96" s="42">
        <v>3318.93797</v>
      </c>
      <c r="E96" s="42">
        <v>3318.93797</v>
      </c>
      <c r="F96" s="42">
        <v>3318.93797</v>
      </c>
      <c r="G96" s="42">
        <v>3318.93797</v>
      </c>
      <c r="H96" s="42">
        <v>3202.48797</v>
      </c>
      <c r="I96" s="42">
        <v>3075.2679700000003</v>
      </c>
      <c r="J96" s="42">
        <v>3318.50797</v>
      </c>
      <c r="K96" s="42">
        <v>3347.07797</v>
      </c>
      <c r="L96" s="42">
        <v>3384.83797</v>
      </c>
      <c r="M96" s="42">
        <v>3405.28797</v>
      </c>
      <c r="N96" s="42">
        <v>3384.85797</v>
      </c>
      <c r="O96" s="42">
        <v>3385.07797</v>
      </c>
      <c r="P96" s="42">
        <v>3367.98797</v>
      </c>
      <c r="Q96" s="42">
        <v>3355.18797</v>
      </c>
      <c r="R96" s="42">
        <v>3377.10797</v>
      </c>
      <c r="S96" s="42">
        <v>3365.17797</v>
      </c>
      <c r="T96" s="42">
        <v>3380.5179700000003</v>
      </c>
      <c r="U96" s="42">
        <v>3317.77797</v>
      </c>
      <c r="V96" s="42">
        <v>3342.77797</v>
      </c>
      <c r="W96" s="42">
        <v>3317.68797</v>
      </c>
      <c r="X96" s="42">
        <v>3317.77797</v>
      </c>
      <c r="Y96" s="42">
        <v>3335.50797</v>
      </c>
    </row>
    <row r="97" spans="1:25" ht="15.75" customHeight="1">
      <c r="A97" s="41">
        <f t="shared" si="1"/>
        <v>44347</v>
      </c>
      <c r="B97" s="42">
        <v>3322.8079700000003</v>
      </c>
      <c r="C97" s="42">
        <v>3318.18797</v>
      </c>
      <c r="D97" s="42">
        <v>3318.18797</v>
      </c>
      <c r="E97" s="42">
        <v>3318.18797</v>
      </c>
      <c r="F97" s="42">
        <v>3318.18797</v>
      </c>
      <c r="G97" s="42">
        <v>3318.18797</v>
      </c>
      <c r="H97" s="42">
        <v>3317.0179700000003</v>
      </c>
      <c r="I97" s="42">
        <v>3350.91797</v>
      </c>
      <c r="J97" s="42">
        <v>3317.24797</v>
      </c>
      <c r="K97" s="42">
        <v>3389.85797</v>
      </c>
      <c r="L97" s="42">
        <v>3477.25797</v>
      </c>
      <c r="M97" s="42">
        <v>3523.06797</v>
      </c>
      <c r="N97" s="42">
        <v>3515.83797</v>
      </c>
      <c r="O97" s="42">
        <v>3548.99797</v>
      </c>
      <c r="P97" s="42">
        <v>3524.0979700000003</v>
      </c>
      <c r="Q97" s="42">
        <v>3526.92797</v>
      </c>
      <c r="R97" s="42">
        <v>3510.5579700000003</v>
      </c>
      <c r="S97" s="42">
        <v>3479.54797</v>
      </c>
      <c r="T97" s="42">
        <v>3472.25797</v>
      </c>
      <c r="U97" s="42">
        <v>3316.83797</v>
      </c>
      <c r="V97" s="42">
        <v>3444.8479700000003</v>
      </c>
      <c r="W97" s="42">
        <v>3433.78797</v>
      </c>
      <c r="X97" s="42">
        <v>3351.68797</v>
      </c>
      <c r="Y97" s="42">
        <v>3371.58797</v>
      </c>
    </row>
    <row r="98" spans="1:25" ht="15.75" customHeight="1">
      <c r="A98" s="37" t="s">
        <v>76</v>
      </c>
      <c r="B98" s="38"/>
      <c r="C98" s="40" t="s">
        <v>107</v>
      </c>
      <c r="D98" s="38"/>
      <c r="E98" s="38"/>
      <c r="F98" s="38"/>
      <c r="G98" s="38"/>
      <c r="H98" s="38"/>
      <c r="I98" s="38"/>
      <c r="J98" s="38"/>
      <c r="K98" s="38"/>
      <c r="L98" s="38"/>
      <c r="M98" s="38"/>
      <c r="N98" s="38"/>
      <c r="O98" s="38"/>
      <c r="P98" s="38"/>
      <c r="Q98" s="38"/>
      <c r="R98" s="38"/>
      <c r="S98" s="38"/>
      <c r="T98" s="38"/>
      <c r="U98" s="38"/>
      <c r="V98" s="38"/>
      <c r="W98" s="38"/>
      <c r="X98" s="38"/>
      <c r="Y98" s="36"/>
    </row>
    <row r="99" spans="1:25" ht="15.75" customHeight="1">
      <c r="A99" s="37" t="s">
        <v>78</v>
      </c>
      <c r="B99" s="38"/>
      <c r="C99" s="38"/>
      <c r="D99" s="38"/>
      <c r="E99" s="38"/>
      <c r="F99" s="38"/>
      <c r="G99" s="40" t="str">
        <f>G62</f>
        <v>до 670 кВт</v>
      </c>
      <c r="H99" s="38"/>
      <c r="I99" s="38"/>
      <c r="J99" s="38"/>
      <c r="K99" s="38"/>
      <c r="L99" s="38"/>
      <c r="M99" s="38"/>
      <c r="N99" s="38"/>
      <c r="O99" s="38"/>
      <c r="P99" s="38"/>
      <c r="Q99" s="38"/>
      <c r="R99" s="38"/>
      <c r="S99" s="38"/>
      <c r="T99" s="38"/>
      <c r="U99" s="38"/>
      <c r="V99" s="38"/>
      <c r="W99" s="38"/>
      <c r="X99" s="38"/>
      <c r="Y99" s="38"/>
    </row>
    <row r="100" spans="1:25" ht="15.75" customHeight="1">
      <c r="A100" s="88" t="s">
        <v>80</v>
      </c>
      <c r="B100" s="91" t="s">
        <v>81</v>
      </c>
      <c r="C100" s="92"/>
      <c r="D100" s="92"/>
      <c r="E100" s="92"/>
      <c r="F100" s="92"/>
      <c r="G100" s="92"/>
      <c r="H100" s="92"/>
      <c r="I100" s="92"/>
      <c r="J100" s="92"/>
      <c r="K100" s="92"/>
      <c r="L100" s="92"/>
      <c r="M100" s="92"/>
      <c r="N100" s="92"/>
      <c r="O100" s="92"/>
      <c r="P100" s="92"/>
      <c r="Q100" s="92"/>
      <c r="R100" s="92"/>
      <c r="S100" s="92"/>
      <c r="T100" s="92"/>
      <c r="U100" s="92"/>
      <c r="V100" s="92"/>
      <c r="W100" s="92"/>
      <c r="X100" s="92"/>
      <c r="Y100" s="93"/>
    </row>
    <row r="101" spans="1:25" ht="15.75" customHeight="1">
      <c r="A101" s="89"/>
      <c r="B101" s="94"/>
      <c r="C101" s="95"/>
      <c r="D101" s="95"/>
      <c r="E101" s="95"/>
      <c r="F101" s="95"/>
      <c r="G101" s="95"/>
      <c r="H101" s="95"/>
      <c r="I101" s="95"/>
      <c r="J101" s="95"/>
      <c r="K101" s="95"/>
      <c r="L101" s="95"/>
      <c r="M101" s="95"/>
      <c r="N101" s="95"/>
      <c r="O101" s="95"/>
      <c r="P101" s="95"/>
      <c r="Q101" s="95"/>
      <c r="R101" s="95"/>
      <c r="S101" s="95"/>
      <c r="T101" s="95"/>
      <c r="U101" s="95"/>
      <c r="V101" s="95"/>
      <c r="W101" s="95"/>
      <c r="X101" s="95"/>
      <c r="Y101" s="96"/>
    </row>
    <row r="102" spans="1:25" ht="15.75" customHeight="1">
      <c r="A102" s="89"/>
      <c r="B102" s="97" t="s">
        <v>82</v>
      </c>
      <c r="C102" s="97" t="s">
        <v>83</v>
      </c>
      <c r="D102" s="97" t="s">
        <v>84</v>
      </c>
      <c r="E102" s="97" t="s">
        <v>85</v>
      </c>
      <c r="F102" s="97" t="s">
        <v>86</v>
      </c>
      <c r="G102" s="97" t="s">
        <v>87</v>
      </c>
      <c r="H102" s="97" t="s">
        <v>88</v>
      </c>
      <c r="I102" s="97" t="s">
        <v>89</v>
      </c>
      <c r="J102" s="97" t="s">
        <v>90</v>
      </c>
      <c r="K102" s="97" t="s">
        <v>91</v>
      </c>
      <c r="L102" s="97" t="s">
        <v>92</v>
      </c>
      <c r="M102" s="97" t="s">
        <v>93</v>
      </c>
      <c r="N102" s="97" t="s">
        <v>94</v>
      </c>
      <c r="O102" s="97" t="s">
        <v>95</v>
      </c>
      <c r="P102" s="97" t="s">
        <v>96</v>
      </c>
      <c r="Q102" s="97" t="s">
        <v>97</v>
      </c>
      <c r="R102" s="97" t="s">
        <v>98</v>
      </c>
      <c r="S102" s="97" t="s">
        <v>99</v>
      </c>
      <c r="T102" s="97" t="s">
        <v>100</v>
      </c>
      <c r="U102" s="97" t="s">
        <v>101</v>
      </c>
      <c r="V102" s="97" t="s">
        <v>102</v>
      </c>
      <c r="W102" s="97" t="s">
        <v>103</v>
      </c>
      <c r="X102" s="97" t="s">
        <v>104</v>
      </c>
      <c r="Y102" s="97" t="s">
        <v>105</v>
      </c>
    </row>
    <row r="103" spans="1:25" ht="15.75" customHeight="1">
      <c r="A103" s="90"/>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row>
    <row r="104" spans="1:25" ht="15.75" customHeight="1">
      <c r="A104" s="41">
        <f>A67</f>
        <v>44317</v>
      </c>
      <c r="B104" s="42">
        <v>3714.54797</v>
      </c>
      <c r="C104" s="42">
        <v>3664.41797</v>
      </c>
      <c r="D104" s="42">
        <v>3678.94797</v>
      </c>
      <c r="E104" s="42">
        <v>3738.3579700000005</v>
      </c>
      <c r="F104" s="42">
        <v>3688.29797</v>
      </c>
      <c r="G104" s="42">
        <v>3654.1079700000005</v>
      </c>
      <c r="H104" s="42">
        <v>3747.8279700000003</v>
      </c>
      <c r="I104" s="42">
        <v>3760.08797</v>
      </c>
      <c r="J104" s="42">
        <v>3653.63797</v>
      </c>
      <c r="K104" s="42">
        <v>3661.52797</v>
      </c>
      <c r="L104" s="42">
        <v>3746.0179700000003</v>
      </c>
      <c r="M104" s="42">
        <v>3771.12797</v>
      </c>
      <c r="N104" s="42">
        <v>3791.25797</v>
      </c>
      <c r="O104" s="42">
        <v>3812.0179700000003</v>
      </c>
      <c r="P104" s="42">
        <v>3778.37797</v>
      </c>
      <c r="Q104" s="42">
        <v>3810.73797</v>
      </c>
      <c r="R104" s="42">
        <v>3883.5279700000006</v>
      </c>
      <c r="S104" s="42">
        <v>3848.71797</v>
      </c>
      <c r="T104" s="42">
        <v>3912.2879700000003</v>
      </c>
      <c r="U104" s="42">
        <v>3790.29797</v>
      </c>
      <c r="V104" s="42">
        <v>3912.98797</v>
      </c>
      <c r="W104" s="42">
        <v>3881.7679700000003</v>
      </c>
      <c r="X104" s="42">
        <v>3769.52797</v>
      </c>
      <c r="Y104" s="42">
        <v>3790.3279700000003</v>
      </c>
    </row>
    <row r="105" spans="1:25" ht="15.75" customHeight="1">
      <c r="A105" s="41">
        <f>A104+1</f>
        <v>44318</v>
      </c>
      <c r="B105" s="42">
        <v>3723.91797</v>
      </c>
      <c r="C105" s="42">
        <v>3684.06797</v>
      </c>
      <c r="D105" s="42">
        <v>3691.40797</v>
      </c>
      <c r="E105" s="42">
        <v>3744.87797</v>
      </c>
      <c r="F105" s="42">
        <v>3694.2079700000004</v>
      </c>
      <c r="G105" s="42">
        <v>3654.13797</v>
      </c>
      <c r="H105" s="42">
        <v>3715.00797</v>
      </c>
      <c r="I105" s="42">
        <v>3748.27797</v>
      </c>
      <c r="J105" s="42">
        <v>3653.8979700000004</v>
      </c>
      <c r="K105" s="42">
        <v>3698.17797</v>
      </c>
      <c r="L105" s="42">
        <v>3731.19797</v>
      </c>
      <c r="M105" s="42">
        <v>3739.66797</v>
      </c>
      <c r="N105" s="42">
        <v>3757.2279700000004</v>
      </c>
      <c r="O105" s="42">
        <v>3769.0379700000003</v>
      </c>
      <c r="P105" s="42">
        <v>3725.8079700000003</v>
      </c>
      <c r="Q105" s="42">
        <v>3721.65797</v>
      </c>
      <c r="R105" s="42">
        <v>3763.58797</v>
      </c>
      <c r="S105" s="42">
        <v>3770.54797</v>
      </c>
      <c r="T105" s="42">
        <v>3818.5379700000003</v>
      </c>
      <c r="U105" s="42">
        <v>3769.8479700000003</v>
      </c>
      <c r="V105" s="42">
        <v>3825.7879700000003</v>
      </c>
      <c r="W105" s="42">
        <v>3761.8079700000003</v>
      </c>
      <c r="X105" s="42">
        <v>3670.1879700000004</v>
      </c>
      <c r="Y105" s="42">
        <v>3751.42797</v>
      </c>
    </row>
    <row r="106" spans="1:25" ht="15.75" customHeight="1">
      <c r="A106" s="41">
        <f aca="true" t="shared" si="2" ref="A106:A134">A105+1</f>
        <v>44319</v>
      </c>
      <c r="B106" s="42">
        <v>3723.5779700000003</v>
      </c>
      <c r="C106" s="42">
        <v>3680.5979700000003</v>
      </c>
      <c r="D106" s="42">
        <v>3688.5979700000003</v>
      </c>
      <c r="E106" s="42">
        <v>3729.62797</v>
      </c>
      <c r="F106" s="42">
        <v>3685.3679700000002</v>
      </c>
      <c r="G106" s="42">
        <v>3654.0779700000003</v>
      </c>
      <c r="H106" s="42">
        <v>3689.17797</v>
      </c>
      <c r="I106" s="42">
        <v>3702.52797</v>
      </c>
      <c r="J106" s="42">
        <v>3654.1179700000002</v>
      </c>
      <c r="K106" s="42">
        <v>3701.3279700000003</v>
      </c>
      <c r="L106" s="42">
        <v>3730.5779700000003</v>
      </c>
      <c r="M106" s="42">
        <v>3733.77797</v>
      </c>
      <c r="N106" s="42">
        <v>3739.8679700000002</v>
      </c>
      <c r="O106" s="42">
        <v>3756.87797</v>
      </c>
      <c r="P106" s="42">
        <v>3719.2879700000003</v>
      </c>
      <c r="Q106" s="42">
        <v>3715.3979700000004</v>
      </c>
      <c r="R106" s="42">
        <v>3753.79797</v>
      </c>
      <c r="S106" s="42">
        <v>3763.8479700000003</v>
      </c>
      <c r="T106" s="42">
        <v>3837.83797</v>
      </c>
      <c r="U106" s="42">
        <v>3769.6479700000004</v>
      </c>
      <c r="V106" s="42">
        <v>3807.41797</v>
      </c>
      <c r="W106" s="42">
        <v>3739.2079700000004</v>
      </c>
      <c r="X106" s="42">
        <v>3669.7879700000003</v>
      </c>
      <c r="Y106" s="42">
        <v>3689.81797</v>
      </c>
    </row>
    <row r="107" spans="1:25" ht="15.75" customHeight="1">
      <c r="A107" s="41">
        <f t="shared" si="2"/>
        <v>44320</v>
      </c>
      <c r="B107" s="42">
        <v>3716.5379700000003</v>
      </c>
      <c r="C107" s="42">
        <v>3675.63797</v>
      </c>
      <c r="D107" s="42">
        <v>3679.50797</v>
      </c>
      <c r="E107" s="42">
        <v>3727.77797</v>
      </c>
      <c r="F107" s="42">
        <v>3682.8979700000004</v>
      </c>
      <c r="G107" s="42">
        <v>3653.98797</v>
      </c>
      <c r="H107" s="42">
        <v>3711.1479700000004</v>
      </c>
      <c r="I107" s="42">
        <v>3719.5779700000003</v>
      </c>
      <c r="J107" s="42">
        <v>3653.79797</v>
      </c>
      <c r="K107" s="42">
        <v>3691.16797</v>
      </c>
      <c r="L107" s="42">
        <v>3711.3679700000002</v>
      </c>
      <c r="M107" s="42">
        <v>3723.08797</v>
      </c>
      <c r="N107" s="42">
        <v>3739.1879700000004</v>
      </c>
      <c r="O107" s="42">
        <v>3749.4979700000004</v>
      </c>
      <c r="P107" s="42">
        <v>3718.54797</v>
      </c>
      <c r="Q107" s="42">
        <v>3716.73797</v>
      </c>
      <c r="R107" s="42">
        <v>3772.3679700000002</v>
      </c>
      <c r="S107" s="42">
        <v>3815.1079700000005</v>
      </c>
      <c r="T107" s="42">
        <v>3870.3179700000005</v>
      </c>
      <c r="U107" s="42">
        <v>3779.41797</v>
      </c>
      <c r="V107" s="42">
        <v>3808.66797</v>
      </c>
      <c r="W107" s="42">
        <v>3768.12797</v>
      </c>
      <c r="X107" s="42">
        <v>3674.7879700000003</v>
      </c>
      <c r="Y107" s="42">
        <v>3745.38797</v>
      </c>
    </row>
    <row r="108" spans="1:25" ht="15.75" customHeight="1">
      <c r="A108" s="41">
        <f t="shared" si="2"/>
        <v>44321</v>
      </c>
      <c r="B108" s="42">
        <v>3717.2479700000004</v>
      </c>
      <c r="C108" s="42">
        <v>3656.48797</v>
      </c>
      <c r="D108" s="42">
        <v>3670.8979700000004</v>
      </c>
      <c r="E108" s="42">
        <v>3692.48797</v>
      </c>
      <c r="F108" s="42">
        <v>3653.77797</v>
      </c>
      <c r="G108" s="42">
        <v>3654.00797</v>
      </c>
      <c r="H108" s="42">
        <v>3736.48797</v>
      </c>
      <c r="I108" s="42">
        <v>3748.12797</v>
      </c>
      <c r="J108" s="42">
        <v>3669.9579700000004</v>
      </c>
      <c r="K108" s="42">
        <v>3775.3479700000003</v>
      </c>
      <c r="L108" s="42">
        <v>3788.2479700000004</v>
      </c>
      <c r="M108" s="42">
        <v>3748.54797</v>
      </c>
      <c r="N108" s="42">
        <v>3803.79797</v>
      </c>
      <c r="O108" s="42">
        <v>3775.00797</v>
      </c>
      <c r="P108" s="42">
        <v>3712.7679700000003</v>
      </c>
      <c r="Q108" s="42">
        <v>3804.79797</v>
      </c>
      <c r="R108" s="42">
        <v>3866.9379700000004</v>
      </c>
      <c r="S108" s="42">
        <v>3785.4779700000004</v>
      </c>
      <c r="T108" s="42">
        <v>3862.42797</v>
      </c>
      <c r="U108" s="42">
        <v>3737.46797</v>
      </c>
      <c r="V108" s="42">
        <v>3757.66797</v>
      </c>
      <c r="W108" s="42">
        <v>3707.02797</v>
      </c>
      <c r="X108" s="42">
        <v>3652.9979700000004</v>
      </c>
      <c r="Y108" s="42">
        <v>3723.8579700000005</v>
      </c>
    </row>
    <row r="109" spans="1:25" ht="15.75" customHeight="1">
      <c r="A109" s="41">
        <f t="shared" si="2"/>
        <v>44322</v>
      </c>
      <c r="B109" s="42">
        <v>3713.48797</v>
      </c>
      <c r="C109" s="42">
        <v>3669.3979700000004</v>
      </c>
      <c r="D109" s="42">
        <v>3685.87797</v>
      </c>
      <c r="E109" s="42">
        <v>3700.41797</v>
      </c>
      <c r="F109" s="42">
        <v>3653.9379700000004</v>
      </c>
      <c r="G109" s="42">
        <v>3653.94797</v>
      </c>
      <c r="H109" s="42">
        <v>3727.90797</v>
      </c>
      <c r="I109" s="42">
        <v>3711.96797</v>
      </c>
      <c r="J109" s="42">
        <v>3653.6479700000004</v>
      </c>
      <c r="K109" s="42">
        <v>3661.88797</v>
      </c>
      <c r="L109" s="42">
        <v>3705.4579700000004</v>
      </c>
      <c r="M109" s="42">
        <v>3714.3679700000002</v>
      </c>
      <c r="N109" s="42">
        <v>3733.91797</v>
      </c>
      <c r="O109" s="42">
        <v>3759.44797</v>
      </c>
      <c r="P109" s="42">
        <v>3724.8279700000003</v>
      </c>
      <c r="Q109" s="42">
        <v>3729.81797</v>
      </c>
      <c r="R109" s="42">
        <v>3783.0579700000003</v>
      </c>
      <c r="S109" s="42">
        <v>3772.3079700000003</v>
      </c>
      <c r="T109" s="42">
        <v>3837.33797</v>
      </c>
      <c r="U109" s="42">
        <v>3693.48797</v>
      </c>
      <c r="V109" s="42">
        <v>3801.27797</v>
      </c>
      <c r="W109" s="42">
        <v>3727.6879700000004</v>
      </c>
      <c r="X109" s="42">
        <v>3653.1879700000004</v>
      </c>
      <c r="Y109" s="42">
        <v>3744.52797</v>
      </c>
    </row>
    <row r="110" spans="1:25" ht="15.75" customHeight="1">
      <c r="A110" s="41">
        <f t="shared" si="2"/>
        <v>44323</v>
      </c>
      <c r="B110" s="42">
        <v>3687.0779700000003</v>
      </c>
      <c r="C110" s="42">
        <v>3661.19797</v>
      </c>
      <c r="D110" s="42">
        <v>3673.13797</v>
      </c>
      <c r="E110" s="42">
        <v>3690.6879700000004</v>
      </c>
      <c r="F110" s="42">
        <v>3654.0379700000003</v>
      </c>
      <c r="G110" s="42">
        <v>3654.16797</v>
      </c>
      <c r="H110" s="42">
        <v>3723.5979700000003</v>
      </c>
      <c r="I110" s="42">
        <v>3653.65797</v>
      </c>
      <c r="J110" s="42">
        <v>3653.6479700000004</v>
      </c>
      <c r="K110" s="42">
        <v>3653.71797</v>
      </c>
      <c r="L110" s="42">
        <v>3687.9579700000004</v>
      </c>
      <c r="M110" s="42">
        <v>3696.77797</v>
      </c>
      <c r="N110" s="42">
        <v>3719.65797</v>
      </c>
      <c r="O110" s="42">
        <v>3747.6479700000004</v>
      </c>
      <c r="P110" s="42">
        <v>3709.46797</v>
      </c>
      <c r="Q110" s="42">
        <v>3719.5179700000003</v>
      </c>
      <c r="R110" s="42">
        <v>3776.0379700000003</v>
      </c>
      <c r="S110" s="42">
        <v>3761.3479700000003</v>
      </c>
      <c r="T110" s="42">
        <v>3812.6879700000004</v>
      </c>
      <c r="U110" s="42">
        <v>3668.21797</v>
      </c>
      <c r="V110" s="42">
        <v>3770.44797</v>
      </c>
      <c r="W110" s="42">
        <v>3693.7679700000003</v>
      </c>
      <c r="X110" s="42">
        <v>3653.00797</v>
      </c>
      <c r="Y110" s="42">
        <v>3782.1179700000002</v>
      </c>
    </row>
    <row r="111" spans="1:25" ht="15.75" customHeight="1">
      <c r="A111" s="41">
        <f t="shared" si="2"/>
        <v>44324</v>
      </c>
      <c r="B111" s="42">
        <v>3697.7279700000004</v>
      </c>
      <c r="C111" s="42">
        <v>3655.29797</v>
      </c>
      <c r="D111" s="42">
        <v>3661.6179700000002</v>
      </c>
      <c r="E111" s="42">
        <v>3689.3279700000003</v>
      </c>
      <c r="F111" s="42">
        <v>3654.13797</v>
      </c>
      <c r="G111" s="42">
        <v>3654.15797</v>
      </c>
      <c r="H111" s="42">
        <v>3679.4579700000004</v>
      </c>
      <c r="I111" s="42">
        <v>3704.8279700000003</v>
      </c>
      <c r="J111" s="42">
        <v>3653.73797</v>
      </c>
      <c r="K111" s="42">
        <v>3653.67797</v>
      </c>
      <c r="L111" s="42">
        <v>3683.41797</v>
      </c>
      <c r="M111" s="42">
        <v>3694.25797</v>
      </c>
      <c r="N111" s="42">
        <v>3712.83797</v>
      </c>
      <c r="O111" s="42">
        <v>3723.41797</v>
      </c>
      <c r="P111" s="42">
        <v>3687.6179700000002</v>
      </c>
      <c r="Q111" s="42">
        <v>3682.4379700000004</v>
      </c>
      <c r="R111" s="42">
        <v>3716.1079700000005</v>
      </c>
      <c r="S111" s="42">
        <v>3728.63797</v>
      </c>
      <c r="T111" s="42">
        <v>3756.7079700000004</v>
      </c>
      <c r="U111" s="42">
        <v>3653.2479700000004</v>
      </c>
      <c r="V111" s="42">
        <v>3740.96797</v>
      </c>
      <c r="W111" s="42">
        <v>3673.23797</v>
      </c>
      <c r="X111" s="42">
        <v>3653.19797</v>
      </c>
      <c r="Y111" s="42">
        <v>3711.37797</v>
      </c>
    </row>
    <row r="112" spans="1:25" ht="15.75" customHeight="1">
      <c r="A112" s="41">
        <f t="shared" si="2"/>
        <v>44325</v>
      </c>
      <c r="B112" s="42">
        <v>3665.04797</v>
      </c>
      <c r="C112" s="42">
        <v>3654.12797</v>
      </c>
      <c r="D112" s="42">
        <v>3657.0579700000003</v>
      </c>
      <c r="E112" s="42">
        <v>3654.9979700000004</v>
      </c>
      <c r="F112" s="42">
        <v>3654.17797</v>
      </c>
      <c r="G112" s="42">
        <v>3654.54797</v>
      </c>
      <c r="H112" s="42">
        <v>3512.4579700000004</v>
      </c>
      <c r="I112" s="42">
        <v>3640.4979700000004</v>
      </c>
      <c r="J112" s="42">
        <v>3653.94797</v>
      </c>
      <c r="K112" s="42">
        <v>3653.98797</v>
      </c>
      <c r="L112" s="42">
        <v>3657.3279700000003</v>
      </c>
      <c r="M112" s="42">
        <v>3665.04797</v>
      </c>
      <c r="N112" s="42">
        <v>3664.21797</v>
      </c>
      <c r="O112" s="42">
        <v>3664.0979700000003</v>
      </c>
      <c r="P112" s="42">
        <v>3662.04797</v>
      </c>
      <c r="Q112" s="42">
        <v>3662.77797</v>
      </c>
      <c r="R112" s="42">
        <v>3668.8979700000004</v>
      </c>
      <c r="S112" s="42">
        <v>3670.3979700000004</v>
      </c>
      <c r="T112" s="42">
        <v>3678.7079700000004</v>
      </c>
      <c r="U112" s="42">
        <v>3670.8979700000004</v>
      </c>
      <c r="V112" s="42">
        <v>3707.98797</v>
      </c>
      <c r="W112" s="42">
        <v>3672.50797</v>
      </c>
      <c r="X112" s="42">
        <v>3653.44797</v>
      </c>
      <c r="Y112" s="42">
        <v>3677.83797</v>
      </c>
    </row>
    <row r="113" spans="1:25" ht="15.75" customHeight="1">
      <c r="A113" s="41">
        <f t="shared" si="2"/>
        <v>44326</v>
      </c>
      <c r="B113" s="42">
        <v>3661.83797</v>
      </c>
      <c r="C113" s="42">
        <v>3653.9779700000004</v>
      </c>
      <c r="D113" s="42">
        <v>3658.56797</v>
      </c>
      <c r="E113" s="42">
        <v>3661.9979700000004</v>
      </c>
      <c r="F113" s="42">
        <v>3654.1179700000002</v>
      </c>
      <c r="G113" s="42">
        <v>3654.52797</v>
      </c>
      <c r="H113" s="42">
        <v>3480.12797</v>
      </c>
      <c r="I113" s="42">
        <v>3665.73797</v>
      </c>
      <c r="J113" s="42">
        <v>3665.31797</v>
      </c>
      <c r="K113" s="42">
        <v>3707.73797</v>
      </c>
      <c r="L113" s="42">
        <v>3729.0979700000003</v>
      </c>
      <c r="M113" s="42">
        <v>3778.65797</v>
      </c>
      <c r="N113" s="42">
        <v>3766.8979700000004</v>
      </c>
      <c r="O113" s="42">
        <v>3770.06797</v>
      </c>
      <c r="P113" s="42">
        <v>3732.83797</v>
      </c>
      <c r="Q113" s="42">
        <v>3693.8079700000003</v>
      </c>
      <c r="R113" s="42">
        <v>3712.2879700000003</v>
      </c>
      <c r="S113" s="42">
        <v>3717.3579700000005</v>
      </c>
      <c r="T113" s="42">
        <v>3732.8679700000002</v>
      </c>
      <c r="U113" s="42">
        <v>3704.06797</v>
      </c>
      <c r="V113" s="42">
        <v>3791.23797</v>
      </c>
      <c r="W113" s="42">
        <v>3745.2479700000004</v>
      </c>
      <c r="X113" s="42">
        <v>3674.81797</v>
      </c>
      <c r="Y113" s="42">
        <v>3711.16797</v>
      </c>
    </row>
    <row r="114" spans="1:25" ht="15.75" customHeight="1">
      <c r="A114" s="41">
        <f t="shared" si="2"/>
        <v>44327</v>
      </c>
      <c r="B114" s="42">
        <v>3658.63797</v>
      </c>
      <c r="C114" s="42">
        <v>3654.3979700000004</v>
      </c>
      <c r="D114" s="42">
        <v>3657.04797</v>
      </c>
      <c r="E114" s="42">
        <v>3653.87797</v>
      </c>
      <c r="F114" s="42">
        <v>3654.2679700000003</v>
      </c>
      <c r="G114" s="42">
        <v>3654.37797</v>
      </c>
      <c r="H114" s="42">
        <v>3632.50797</v>
      </c>
      <c r="I114" s="42">
        <v>3693.3579700000005</v>
      </c>
      <c r="J114" s="42">
        <v>3678.44797</v>
      </c>
      <c r="K114" s="42">
        <v>3713.8479700000003</v>
      </c>
      <c r="L114" s="42">
        <v>3728.1179700000002</v>
      </c>
      <c r="M114" s="42">
        <v>3742.21797</v>
      </c>
      <c r="N114" s="42">
        <v>3738.21797</v>
      </c>
      <c r="O114" s="42">
        <v>3745.83797</v>
      </c>
      <c r="P114" s="42">
        <v>3724.91797</v>
      </c>
      <c r="Q114" s="42">
        <v>3699.9779700000004</v>
      </c>
      <c r="R114" s="42">
        <v>3723.0579700000003</v>
      </c>
      <c r="S114" s="42">
        <v>3728.90797</v>
      </c>
      <c r="T114" s="42">
        <v>3740.9779700000004</v>
      </c>
      <c r="U114" s="42">
        <v>3703.91797</v>
      </c>
      <c r="V114" s="42">
        <v>3729.66797</v>
      </c>
      <c r="W114" s="42">
        <v>3778.37797</v>
      </c>
      <c r="X114" s="42">
        <v>3702.06797</v>
      </c>
      <c r="Y114" s="42">
        <v>3746.1179700000002</v>
      </c>
    </row>
    <row r="115" spans="1:25" ht="15.75" customHeight="1">
      <c r="A115" s="41">
        <f t="shared" si="2"/>
        <v>44328</v>
      </c>
      <c r="B115" s="42">
        <v>3765.69797</v>
      </c>
      <c r="C115" s="42">
        <v>3708.0779700000003</v>
      </c>
      <c r="D115" s="42">
        <v>3675.6179700000002</v>
      </c>
      <c r="E115" s="42">
        <v>3662.7479700000004</v>
      </c>
      <c r="F115" s="42">
        <v>3654.2479700000004</v>
      </c>
      <c r="G115" s="42">
        <v>3654.21797</v>
      </c>
      <c r="H115" s="42">
        <v>3719.06797</v>
      </c>
      <c r="I115" s="42">
        <v>3730.54797</v>
      </c>
      <c r="J115" s="42">
        <v>3653.58797</v>
      </c>
      <c r="K115" s="42">
        <v>3653.67797</v>
      </c>
      <c r="L115" s="42">
        <v>3672.3579700000005</v>
      </c>
      <c r="M115" s="42">
        <v>3694.3979700000004</v>
      </c>
      <c r="N115" s="42">
        <v>3727.13797</v>
      </c>
      <c r="O115" s="42">
        <v>3752.92797</v>
      </c>
      <c r="P115" s="42">
        <v>3715.00797</v>
      </c>
      <c r="Q115" s="42">
        <v>3724.71797</v>
      </c>
      <c r="R115" s="42">
        <v>3761.7079700000004</v>
      </c>
      <c r="S115" s="42">
        <v>3771.3279700000003</v>
      </c>
      <c r="T115" s="42">
        <v>3816.46797</v>
      </c>
      <c r="U115" s="42">
        <v>3702.4979700000004</v>
      </c>
      <c r="V115" s="42">
        <v>3750.21797</v>
      </c>
      <c r="W115" s="42">
        <v>3703.4379700000004</v>
      </c>
      <c r="X115" s="42">
        <v>3653.3579700000005</v>
      </c>
      <c r="Y115" s="42">
        <v>3692.3279700000003</v>
      </c>
    </row>
    <row r="116" spans="1:25" ht="15.75" customHeight="1">
      <c r="A116" s="41">
        <f t="shared" si="2"/>
        <v>44329</v>
      </c>
      <c r="B116" s="42">
        <v>3686.0779700000003</v>
      </c>
      <c r="C116" s="42">
        <v>3662.96797</v>
      </c>
      <c r="D116" s="42">
        <v>3654.1079700000005</v>
      </c>
      <c r="E116" s="42">
        <v>3654.2279700000004</v>
      </c>
      <c r="F116" s="42">
        <v>3654.27797</v>
      </c>
      <c r="G116" s="42">
        <v>3654.2479700000004</v>
      </c>
      <c r="H116" s="42">
        <v>3624.58797</v>
      </c>
      <c r="I116" s="42">
        <v>3713.27797</v>
      </c>
      <c r="J116" s="42">
        <v>3654.02797</v>
      </c>
      <c r="K116" s="42">
        <v>3663.37797</v>
      </c>
      <c r="L116" s="42">
        <v>3675.4979700000004</v>
      </c>
      <c r="M116" s="42">
        <v>3683.6179700000002</v>
      </c>
      <c r="N116" s="42">
        <v>3686.5179700000003</v>
      </c>
      <c r="O116" s="42">
        <v>3698.38797</v>
      </c>
      <c r="P116" s="42">
        <v>3685.12797</v>
      </c>
      <c r="Q116" s="42">
        <v>3683.69797</v>
      </c>
      <c r="R116" s="42">
        <v>3708.8079700000003</v>
      </c>
      <c r="S116" s="42">
        <v>3712.48797</v>
      </c>
      <c r="T116" s="42">
        <v>3720.0179700000003</v>
      </c>
      <c r="U116" s="42">
        <v>3688.7679700000003</v>
      </c>
      <c r="V116" s="42">
        <v>3729.7879700000003</v>
      </c>
      <c r="W116" s="42">
        <v>3715.0779700000003</v>
      </c>
      <c r="X116" s="42">
        <v>3672.1079700000005</v>
      </c>
      <c r="Y116" s="42">
        <v>3680.73797</v>
      </c>
    </row>
    <row r="117" spans="1:25" ht="15.75" customHeight="1">
      <c r="A117" s="41">
        <f t="shared" si="2"/>
        <v>44330</v>
      </c>
      <c r="B117" s="42">
        <v>3700.96797</v>
      </c>
      <c r="C117" s="42">
        <v>3662.4979700000004</v>
      </c>
      <c r="D117" s="42">
        <v>3653.9979700000004</v>
      </c>
      <c r="E117" s="42">
        <v>3654.02797</v>
      </c>
      <c r="F117" s="42">
        <v>3654.06797</v>
      </c>
      <c r="G117" s="42">
        <v>3654.08797</v>
      </c>
      <c r="H117" s="42">
        <v>3700.8979700000004</v>
      </c>
      <c r="I117" s="42">
        <v>3745.98797</v>
      </c>
      <c r="J117" s="42">
        <v>3653.7679700000003</v>
      </c>
      <c r="K117" s="42">
        <v>3653.7879700000003</v>
      </c>
      <c r="L117" s="42">
        <v>3669.00797</v>
      </c>
      <c r="M117" s="42">
        <v>3697.52797</v>
      </c>
      <c r="N117" s="42">
        <v>3707.5579700000003</v>
      </c>
      <c r="O117" s="42">
        <v>3737.75797</v>
      </c>
      <c r="P117" s="42">
        <v>3696.3579700000005</v>
      </c>
      <c r="Q117" s="42">
        <v>3685.8979700000004</v>
      </c>
      <c r="R117" s="42">
        <v>3736.37797</v>
      </c>
      <c r="S117" s="42">
        <v>3749.37797</v>
      </c>
      <c r="T117" s="42">
        <v>3754.33797</v>
      </c>
      <c r="U117" s="42">
        <v>3682.4779700000004</v>
      </c>
      <c r="V117" s="42">
        <v>3728.3979700000004</v>
      </c>
      <c r="W117" s="42">
        <v>3703.06797</v>
      </c>
      <c r="X117" s="42">
        <v>3653.2479700000004</v>
      </c>
      <c r="Y117" s="42">
        <v>3762.16797</v>
      </c>
    </row>
    <row r="118" spans="1:25" ht="15.75" customHeight="1">
      <c r="A118" s="41">
        <f t="shared" si="2"/>
        <v>44331</v>
      </c>
      <c r="B118" s="42">
        <v>3746.6179700000002</v>
      </c>
      <c r="C118" s="42">
        <v>3670.8579700000005</v>
      </c>
      <c r="D118" s="42">
        <v>3653.9579700000004</v>
      </c>
      <c r="E118" s="42">
        <v>3654.00797</v>
      </c>
      <c r="F118" s="42">
        <v>3654.12797</v>
      </c>
      <c r="G118" s="42">
        <v>3654.1079700000005</v>
      </c>
      <c r="H118" s="42">
        <v>3698.9979700000004</v>
      </c>
      <c r="I118" s="42">
        <v>3717.9979700000004</v>
      </c>
      <c r="J118" s="42">
        <v>3653.71797</v>
      </c>
      <c r="K118" s="42">
        <v>3653.66797</v>
      </c>
      <c r="L118" s="42">
        <v>3677.42797</v>
      </c>
      <c r="M118" s="42">
        <v>3699.75797</v>
      </c>
      <c r="N118" s="42">
        <v>3709.69797</v>
      </c>
      <c r="O118" s="42">
        <v>3745.0779700000003</v>
      </c>
      <c r="P118" s="42">
        <v>3706.46797</v>
      </c>
      <c r="Q118" s="42">
        <v>3700.91797</v>
      </c>
      <c r="R118" s="42">
        <v>3748.8679700000002</v>
      </c>
      <c r="S118" s="42">
        <v>3755.2079700000004</v>
      </c>
      <c r="T118" s="42">
        <v>3799.5579700000003</v>
      </c>
      <c r="U118" s="42">
        <v>3697.29797</v>
      </c>
      <c r="V118" s="42">
        <v>3787.2279700000004</v>
      </c>
      <c r="W118" s="42">
        <v>3742.1879700000004</v>
      </c>
      <c r="X118" s="42">
        <v>3653.06797</v>
      </c>
      <c r="Y118" s="42">
        <v>3806.67797</v>
      </c>
    </row>
    <row r="119" spans="1:25" ht="15.75" customHeight="1">
      <c r="A119" s="41">
        <f t="shared" si="2"/>
        <v>44332</v>
      </c>
      <c r="B119" s="42">
        <v>3728.7479700000004</v>
      </c>
      <c r="C119" s="42">
        <v>3666.94797</v>
      </c>
      <c r="D119" s="42">
        <v>3653.98797</v>
      </c>
      <c r="E119" s="42">
        <v>3654.0979700000003</v>
      </c>
      <c r="F119" s="42">
        <v>3654.19797</v>
      </c>
      <c r="G119" s="42">
        <v>3654.21797</v>
      </c>
      <c r="H119" s="42">
        <v>3656.31797</v>
      </c>
      <c r="I119" s="42">
        <v>3670.16797</v>
      </c>
      <c r="J119" s="42">
        <v>3653.9379700000004</v>
      </c>
      <c r="K119" s="42">
        <v>3653.8579700000005</v>
      </c>
      <c r="L119" s="42">
        <v>3669.13797</v>
      </c>
      <c r="M119" s="42">
        <v>3685.0179700000003</v>
      </c>
      <c r="N119" s="42">
        <v>3690.58797</v>
      </c>
      <c r="O119" s="42">
        <v>3713.90797</v>
      </c>
      <c r="P119" s="42">
        <v>3687.56797</v>
      </c>
      <c r="Q119" s="42">
        <v>3685.1179700000002</v>
      </c>
      <c r="R119" s="42">
        <v>3718.56797</v>
      </c>
      <c r="S119" s="42">
        <v>3724.00797</v>
      </c>
      <c r="T119" s="42">
        <v>3748.6879700000004</v>
      </c>
      <c r="U119" s="42">
        <v>3682.7479700000004</v>
      </c>
      <c r="V119" s="42">
        <v>3777.94797</v>
      </c>
      <c r="W119" s="42">
        <v>3717.25797</v>
      </c>
      <c r="X119" s="42">
        <v>3653.3079700000003</v>
      </c>
      <c r="Y119" s="42">
        <v>3755.6079700000005</v>
      </c>
    </row>
    <row r="120" spans="1:25" ht="15.75" customHeight="1">
      <c r="A120" s="41">
        <f t="shared" si="2"/>
        <v>44333</v>
      </c>
      <c r="B120" s="42">
        <v>3719.0579700000003</v>
      </c>
      <c r="C120" s="42">
        <v>3667.1879700000004</v>
      </c>
      <c r="D120" s="42">
        <v>3653.91797</v>
      </c>
      <c r="E120" s="42">
        <v>3653.9579700000004</v>
      </c>
      <c r="F120" s="42">
        <v>3653.92797</v>
      </c>
      <c r="G120" s="42">
        <v>3654.02797</v>
      </c>
      <c r="H120" s="42">
        <v>3724.4579700000004</v>
      </c>
      <c r="I120" s="42">
        <v>3753.04797</v>
      </c>
      <c r="J120" s="42">
        <v>3653.83797</v>
      </c>
      <c r="K120" s="42">
        <v>3653.81797</v>
      </c>
      <c r="L120" s="42">
        <v>3669.7679700000003</v>
      </c>
      <c r="M120" s="42">
        <v>3678.2279700000004</v>
      </c>
      <c r="N120" s="42">
        <v>3681.66797</v>
      </c>
      <c r="O120" s="42">
        <v>3699.65797</v>
      </c>
      <c r="P120" s="42">
        <v>3678.4579700000004</v>
      </c>
      <c r="Q120" s="42">
        <v>3677.73797</v>
      </c>
      <c r="R120" s="42">
        <v>3711.67797</v>
      </c>
      <c r="S120" s="42">
        <v>3713.73797</v>
      </c>
      <c r="T120" s="42">
        <v>3768.0979700000003</v>
      </c>
      <c r="U120" s="42">
        <v>3680.7879700000003</v>
      </c>
      <c r="V120" s="42">
        <v>3754.6079700000005</v>
      </c>
      <c r="W120" s="42">
        <v>3724.2679700000003</v>
      </c>
      <c r="X120" s="42">
        <v>3653.4779700000004</v>
      </c>
      <c r="Y120" s="42">
        <v>3729.19797</v>
      </c>
    </row>
    <row r="121" spans="1:25" ht="15.75" customHeight="1">
      <c r="A121" s="41">
        <f t="shared" si="2"/>
        <v>44334</v>
      </c>
      <c r="B121" s="42">
        <v>3694.65797</v>
      </c>
      <c r="C121" s="42">
        <v>3659.19797</v>
      </c>
      <c r="D121" s="42">
        <v>3654.0579700000003</v>
      </c>
      <c r="E121" s="42">
        <v>3654.1179700000002</v>
      </c>
      <c r="F121" s="42">
        <v>3654.1479700000004</v>
      </c>
      <c r="G121" s="42">
        <v>3654.2079700000004</v>
      </c>
      <c r="H121" s="42">
        <v>3651.00797</v>
      </c>
      <c r="I121" s="42">
        <v>3748.58797</v>
      </c>
      <c r="J121" s="42">
        <v>3653.81797</v>
      </c>
      <c r="K121" s="42">
        <v>3653.8279700000003</v>
      </c>
      <c r="L121" s="42">
        <v>3667.98797</v>
      </c>
      <c r="M121" s="42">
        <v>3686.08797</v>
      </c>
      <c r="N121" s="42">
        <v>3682.19797</v>
      </c>
      <c r="O121" s="42">
        <v>3700.0779700000003</v>
      </c>
      <c r="P121" s="42">
        <v>3680.02797</v>
      </c>
      <c r="Q121" s="42">
        <v>3678.0179700000003</v>
      </c>
      <c r="R121" s="42">
        <v>3702.71797</v>
      </c>
      <c r="S121" s="42">
        <v>3706.73797</v>
      </c>
      <c r="T121" s="42">
        <v>3735.91797</v>
      </c>
      <c r="U121" s="42">
        <v>3677.92797</v>
      </c>
      <c r="V121" s="42">
        <v>3751.65797</v>
      </c>
      <c r="W121" s="42">
        <v>3723.9379700000004</v>
      </c>
      <c r="X121" s="42">
        <v>3653.54797</v>
      </c>
      <c r="Y121" s="42">
        <v>3721.2279700000004</v>
      </c>
    </row>
    <row r="122" spans="1:25" ht="15.75" customHeight="1">
      <c r="A122" s="41">
        <f t="shared" si="2"/>
        <v>44335</v>
      </c>
      <c r="B122" s="42">
        <v>3654.08797</v>
      </c>
      <c r="C122" s="42">
        <v>3654.08797</v>
      </c>
      <c r="D122" s="42">
        <v>3654.13797</v>
      </c>
      <c r="E122" s="42">
        <v>3654.1879700000004</v>
      </c>
      <c r="F122" s="42">
        <v>3654.2079700000004</v>
      </c>
      <c r="G122" s="42">
        <v>3654.54797</v>
      </c>
      <c r="H122" s="42">
        <v>3527.50797</v>
      </c>
      <c r="I122" s="42">
        <v>3757.52797</v>
      </c>
      <c r="J122" s="42">
        <v>3653.77797</v>
      </c>
      <c r="K122" s="42">
        <v>3678.2679700000003</v>
      </c>
      <c r="L122" s="42">
        <v>3705.2679700000003</v>
      </c>
      <c r="M122" s="42">
        <v>3708.00797</v>
      </c>
      <c r="N122" s="42">
        <v>3698.3279700000003</v>
      </c>
      <c r="O122" s="42">
        <v>3668.5579700000003</v>
      </c>
      <c r="P122" s="42">
        <v>3653.63797</v>
      </c>
      <c r="Q122" s="42">
        <v>3653.69797</v>
      </c>
      <c r="R122" s="42">
        <v>3653.77797</v>
      </c>
      <c r="S122" s="42">
        <v>3653.96797</v>
      </c>
      <c r="T122" s="42">
        <v>3653.9979700000004</v>
      </c>
      <c r="U122" s="42">
        <v>3653.27797</v>
      </c>
      <c r="V122" s="42">
        <v>3653.19797</v>
      </c>
      <c r="W122" s="42">
        <v>3653.08797</v>
      </c>
      <c r="X122" s="42">
        <v>3653.3579700000005</v>
      </c>
      <c r="Y122" s="42">
        <v>3680.83797</v>
      </c>
    </row>
    <row r="123" spans="1:25" ht="15.75" customHeight="1">
      <c r="A123" s="41">
        <f t="shared" si="2"/>
        <v>44336</v>
      </c>
      <c r="B123" s="42">
        <v>3639.2879700000003</v>
      </c>
      <c r="C123" s="42">
        <v>3654.15797</v>
      </c>
      <c r="D123" s="42">
        <v>3654.1879700000004</v>
      </c>
      <c r="E123" s="42">
        <v>3654.2079700000004</v>
      </c>
      <c r="F123" s="42">
        <v>3654.5579700000003</v>
      </c>
      <c r="G123" s="42">
        <v>3654.5579700000003</v>
      </c>
      <c r="H123" s="42">
        <v>3473.31797</v>
      </c>
      <c r="I123" s="42">
        <v>3839.4779700000004</v>
      </c>
      <c r="J123" s="42">
        <v>3667.3079700000003</v>
      </c>
      <c r="K123" s="42">
        <v>3709.58797</v>
      </c>
      <c r="L123" s="42">
        <v>3768.5779700000003</v>
      </c>
      <c r="M123" s="42">
        <v>3751.54797</v>
      </c>
      <c r="N123" s="42">
        <v>3765.69797</v>
      </c>
      <c r="O123" s="42">
        <v>3816.5779700000003</v>
      </c>
      <c r="P123" s="42">
        <v>3780.42797</v>
      </c>
      <c r="Q123" s="42">
        <v>3796.6479700000004</v>
      </c>
      <c r="R123" s="42">
        <v>3851.00797</v>
      </c>
      <c r="S123" s="42">
        <v>3841.71797</v>
      </c>
      <c r="T123" s="42">
        <v>3767.4779700000004</v>
      </c>
      <c r="U123" s="42">
        <v>3657.67797</v>
      </c>
      <c r="V123" s="42">
        <v>3747.1879700000004</v>
      </c>
      <c r="W123" s="42">
        <v>3722.0179700000003</v>
      </c>
      <c r="X123" s="42">
        <v>3653.48797</v>
      </c>
      <c r="Y123" s="42">
        <v>3650.31797</v>
      </c>
    </row>
    <row r="124" spans="1:25" ht="15.75" customHeight="1">
      <c r="A124" s="41">
        <f t="shared" si="2"/>
        <v>44337</v>
      </c>
      <c r="B124" s="42">
        <v>3678.96797</v>
      </c>
      <c r="C124" s="42">
        <v>3654.2079700000004</v>
      </c>
      <c r="D124" s="42">
        <v>3654.2279700000004</v>
      </c>
      <c r="E124" s="42">
        <v>3654.2479700000004</v>
      </c>
      <c r="F124" s="42">
        <v>3654.5579700000003</v>
      </c>
      <c r="G124" s="42">
        <v>3654.5579700000003</v>
      </c>
      <c r="H124" s="42">
        <v>3438.63797</v>
      </c>
      <c r="I124" s="42">
        <v>3829.5979700000003</v>
      </c>
      <c r="J124" s="42">
        <v>3672.81797</v>
      </c>
      <c r="K124" s="42">
        <v>3746.0779700000003</v>
      </c>
      <c r="L124" s="42">
        <v>3798.56797</v>
      </c>
      <c r="M124" s="42">
        <v>3784.17797</v>
      </c>
      <c r="N124" s="42">
        <v>3818.73797</v>
      </c>
      <c r="O124" s="42">
        <v>3848.8079700000003</v>
      </c>
      <c r="P124" s="42">
        <v>3813.7879700000003</v>
      </c>
      <c r="Q124" s="42">
        <v>3824.6179700000002</v>
      </c>
      <c r="R124" s="42">
        <v>3894.54797</v>
      </c>
      <c r="S124" s="42">
        <v>3861.91797</v>
      </c>
      <c r="T124" s="42">
        <v>3813.88797</v>
      </c>
      <c r="U124" s="42">
        <v>3709.4979700000004</v>
      </c>
      <c r="V124" s="42">
        <v>3802.79797</v>
      </c>
      <c r="W124" s="42">
        <v>3783.1079700000005</v>
      </c>
      <c r="X124" s="42">
        <v>3672.7079700000004</v>
      </c>
      <c r="Y124" s="42">
        <v>3705.42797</v>
      </c>
    </row>
    <row r="125" spans="1:25" ht="15.75" customHeight="1">
      <c r="A125" s="41">
        <f t="shared" si="2"/>
        <v>44338</v>
      </c>
      <c r="B125" s="42">
        <v>3697.9579700000004</v>
      </c>
      <c r="C125" s="42">
        <v>3654.1479700000004</v>
      </c>
      <c r="D125" s="42">
        <v>3654.21797</v>
      </c>
      <c r="E125" s="42">
        <v>3654.2479700000004</v>
      </c>
      <c r="F125" s="42">
        <v>3654.2879700000003</v>
      </c>
      <c r="G125" s="42">
        <v>3654.5579700000003</v>
      </c>
      <c r="H125" s="42">
        <v>3436.4979700000004</v>
      </c>
      <c r="I125" s="42">
        <v>3760.1179700000002</v>
      </c>
      <c r="J125" s="42">
        <v>3673.33797</v>
      </c>
      <c r="K125" s="42">
        <v>3680.56797</v>
      </c>
      <c r="L125" s="42">
        <v>3694.2679700000003</v>
      </c>
      <c r="M125" s="42">
        <v>3690.02797</v>
      </c>
      <c r="N125" s="42">
        <v>3701.0979700000003</v>
      </c>
      <c r="O125" s="42">
        <v>3706.81797</v>
      </c>
      <c r="P125" s="42">
        <v>3699.0179700000003</v>
      </c>
      <c r="Q125" s="42">
        <v>3699.9379700000004</v>
      </c>
      <c r="R125" s="42">
        <v>3718.3479700000003</v>
      </c>
      <c r="S125" s="42">
        <v>3715.02797</v>
      </c>
      <c r="T125" s="42">
        <v>3702.92797</v>
      </c>
      <c r="U125" s="42">
        <v>3670.9579700000004</v>
      </c>
      <c r="V125" s="42">
        <v>3698.46797</v>
      </c>
      <c r="W125" s="42">
        <v>3690.4379700000004</v>
      </c>
      <c r="X125" s="42">
        <v>3663.71797</v>
      </c>
      <c r="Y125" s="42">
        <v>3704.75797</v>
      </c>
    </row>
    <row r="126" spans="1:25" ht="15.75" customHeight="1">
      <c r="A126" s="41">
        <f t="shared" si="2"/>
        <v>44339</v>
      </c>
      <c r="B126" s="42">
        <v>3659.79797</v>
      </c>
      <c r="C126" s="42">
        <v>3654.1879700000004</v>
      </c>
      <c r="D126" s="42">
        <v>3654.2279700000004</v>
      </c>
      <c r="E126" s="42">
        <v>3654.27797</v>
      </c>
      <c r="F126" s="42">
        <v>3654.29797</v>
      </c>
      <c r="G126" s="42">
        <v>3654.29797</v>
      </c>
      <c r="H126" s="42">
        <v>3653.0379700000003</v>
      </c>
      <c r="I126" s="42">
        <v>3663.83797</v>
      </c>
      <c r="J126" s="42">
        <v>3654.1479700000004</v>
      </c>
      <c r="K126" s="42">
        <v>3686.44797</v>
      </c>
      <c r="L126" s="42">
        <v>3757.3479700000003</v>
      </c>
      <c r="M126" s="42">
        <v>3776.63797</v>
      </c>
      <c r="N126" s="42">
        <v>3808.02797</v>
      </c>
      <c r="O126" s="42">
        <v>3832.25797</v>
      </c>
      <c r="P126" s="42">
        <v>3795.41797</v>
      </c>
      <c r="Q126" s="42">
        <v>3774.73797</v>
      </c>
      <c r="R126" s="42">
        <v>3781.7479700000004</v>
      </c>
      <c r="S126" s="42">
        <v>3770.44797</v>
      </c>
      <c r="T126" s="42">
        <v>3765.08797</v>
      </c>
      <c r="U126" s="42">
        <v>3653.5579700000003</v>
      </c>
      <c r="V126" s="42">
        <v>3727.7879700000003</v>
      </c>
      <c r="W126" s="42">
        <v>3740.50797</v>
      </c>
      <c r="X126" s="42">
        <v>3681.4579700000004</v>
      </c>
      <c r="Y126" s="42">
        <v>3705.0579700000003</v>
      </c>
    </row>
    <row r="127" spans="1:25" ht="15.75" customHeight="1">
      <c r="A127" s="41">
        <f t="shared" si="2"/>
        <v>44340</v>
      </c>
      <c r="B127" s="42">
        <v>3654.6879700000004</v>
      </c>
      <c r="C127" s="42">
        <v>3654.1179700000002</v>
      </c>
      <c r="D127" s="42">
        <v>3654.15797</v>
      </c>
      <c r="E127" s="42">
        <v>3654.17797</v>
      </c>
      <c r="F127" s="42">
        <v>3654.17797</v>
      </c>
      <c r="G127" s="42">
        <v>3654.1179700000002</v>
      </c>
      <c r="H127" s="42">
        <v>3678.5379700000003</v>
      </c>
      <c r="I127" s="42">
        <v>3760.56797</v>
      </c>
      <c r="J127" s="42">
        <v>3657.8479700000003</v>
      </c>
      <c r="K127" s="42">
        <v>3673.75797</v>
      </c>
      <c r="L127" s="42">
        <v>3683.6879700000004</v>
      </c>
      <c r="M127" s="42">
        <v>3691.1179700000002</v>
      </c>
      <c r="N127" s="42">
        <v>3776.13797</v>
      </c>
      <c r="O127" s="42">
        <v>3784.52797</v>
      </c>
      <c r="P127" s="42">
        <v>3690.6879700000004</v>
      </c>
      <c r="Q127" s="42">
        <v>3684.40797</v>
      </c>
      <c r="R127" s="42">
        <v>3689.08797</v>
      </c>
      <c r="S127" s="42">
        <v>3683.8279700000003</v>
      </c>
      <c r="T127" s="42">
        <v>3684.1479700000004</v>
      </c>
      <c r="U127" s="42">
        <v>3658.83797</v>
      </c>
      <c r="V127" s="42">
        <v>3679.27797</v>
      </c>
      <c r="W127" s="42">
        <v>3668.8479700000003</v>
      </c>
      <c r="X127" s="42">
        <v>3653.5779700000003</v>
      </c>
      <c r="Y127" s="42">
        <v>3627.7879700000003</v>
      </c>
    </row>
    <row r="128" spans="1:25" ht="15.75" customHeight="1">
      <c r="A128" s="41">
        <f t="shared" si="2"/>
        <v>44341</v>
      </c>
      <c r="B128" s="42">
        <v>3654.2879700000003</v>
      </c>
      <c r="C128" s="42">
        <v>3654.50797</v>
      </c>
      <c r="D128" s="42">
        <v>3654.15797</v>
      </c>
      <c r="E128" s="42">
        <v>3654.16797</v>
      </c>
      <c r="F128" s="42">
        <v>3654.15797</v>
      </c>
      <c r="G128" s="42">
        <v>3654.15797</v>
      </c>
      <c r="H128" s="42">
        <v>3688.2879700000003</v>
      </c>
      <c r="I128" s="42">
        <v>3808.90797</v>
      </c>
      <c r="J128" s="42">
        <v>3664.56797</v>
      </c>
      <c r="K128" s="42">
        <v>3718.4379700000004</v>
      </c>
      <c r="L128" s="42">
        <v>3762.75797</v>
      </c>
      <c r="M128" s="42">
        <v>3788.6479700000004</v>
      </c>
      <c r="N128" s="42">
        <v>3814.27797</v>
      </c>
      <c r="O128" s="42">
        <v>3829.16797</v>
      </c>
      <c r="P128" s="42">
        <v>3786.69797</v>
      </c>
      <c r="Q128" s="42">
        <v>3768.4379700000004</v>
      </c>
      <c r="R128" s="42">
        <v>3777.8479700000003</v>
      </c>
      <c r="S128" s="42">
        <v>3765.90797</v>
      </c>
      <c r="T128" s="42">
        <v>3752.73797</v>
      </c>
      <c r="U128" s="42">
        <v>3668.1879700000004</v>
      </c>
      <c r="V128" s="42">
        <v>3731.3679700000002</v>
      </c>
      <c r="W128" s="42">
        <v>3691.9979700000004</v>
      </c>
      <c r="X128" s="42">
        <v>3653.3979700000004</v>
      </c>
      <c r="Y128" s="42">
        <v>3680.00797</v>
      </c>
    </row>
    <row r="129" spans="1:25" ht="15.75" customHeight="1">
      <c r="A129" s="41">
        <f t="shared" si="2"/>
        <v>44342</v>
      </c>
      <c r="B129" s="42">
        <v>3654.4379700000004</v>
      </c>
      <c r="C129" s="42">
        <v>3654.1479700000004</v>
      </c>
      <c r="D129" s="42">
        <v>3654.17797</v>
      </c>
      <c r="E129" s="42">
        <v>3654.19797</v>
      </c>
      <c r="F129" s="42">
        <v>3654.54797</v>
      </c>
      <c r="G129" s="42">
        <v>3654.54797</v>
      </c>
      <c r="H129" s="42">
        <v>3654.6879700000004</v>
      </c>
      <c r="I129" s="42">
        <v>3801.5979700000003</v>
      </c>
      <c r="J129" s="42">
        <v>3653.92797</v>
      </c>
      <c r="K129" s="42">
        <v>3710.5779700000003</v>
      </c>
      <c r="L129" s="42">
        <v>3751.9379700000004</v>
      </c>
      <c r="M129" s="42">
        <v>3785.63797</v>
      </c>
      <c r="N129" s="42">
        <v>3815.3479700000003</v>
      </c>
      <c r="O129" s="42">
        <v>3828.9779700000004</v>
      </c>
      <c r="P129" s="42">
        <v>3824.50797</v>
      </c>
      <c r="Q129" s="42">
        <v>3845.50797</v>
      </c>
      <c r="R129" s="42">
        <v>3875.37797</v>
      </c>
      <c r="S129" s="42">
        <v>3810.2079700000004</v>
      </c>
      <c r="T129" s="42">
        <v>3800.9979700000004</v>
      </c>
      <c r="U129" s="42">
        <v>3653.5579700000003</v>
      </c>
      <c r="V129" s="42">
        <v>3716.2679700000003</v>
      </c>
      <c r="W129" s="42">
        <v>3713.48797</v>
      </c>
      <c r="X129" s="42">
        <v>3653.5179700000003</v>
      </c>
      <c r="Y129" s="42">
        <v>3635.67797</v>
      </c>
    </row>
    <row r="130" spans="1:25" ht="15.75" customHeight="1">
      <c r="A130" s="41">
        <f t="shared" si="2"/>
        <v>44343</v>
      </c>
      <c r="B130" s="42">
        <v>3631.21797</v>
      </c>
      <c r="C130" s="42">
        <v>3654.54797</v>
      </c>
      <c r="D130" s="42">
        <v>3654.54797</v>
      </c>
      <c r="E130" s="42">
        <v>3654.54797</v>
      </c>
      <c r="F130" s="42">
        <v>3654.54797</v>
      </c>
      <c r="G130" s="42">
        <v>3654.54797</v>
      </c>
      <c r="H130" s="42">
        <v>3606.7679700000003</v>
      </c>
      <c r="I130" s="42">
        <v>3773.29797</v>
      </c>
      <c r="J130" s="42">
        <v>3671.42797</v>
      </c>
      <c r="K130" s="42">
        <v>3772.7479700000004</v>
      </c>
      <c r="L130" s="42">
        <v>3831.1879700000004</v>
      </c>
      <c r="M130" s="42">
        <v>3842.5579700000003</v>
      </c>
      <c r="N130" s="42">
        <v>3855.75797</v>
      </c>
      <c r="O130" s="42">
        <v>3885.98797</v>
      </c>
      <c r="P130" s="42">
        <v>3885.0179700000003</v>
      </c>
      <c r="Q130" s="42">
        <v>3838.8579700000005</v>
      </c>
      <c r="R130" s="42">
        <v>3847.38797</v>
      </c>
      <c r="S130" s="42">
        <v>3835.5179700000003</v>
      </c>
      <c r="T130" s="42">
        <v>3816.8679700000002</v>
      </c>
      <c r="U130" s="42">
        <v>3654.6479700000004</v>
      </c>
      <c r="V130" s="42">
        <v>3806.3079700000003</v>
      </c>
      <c r="W130" s="42">
        <v>3793.65797</v>
      </c>
      <c r="X130" s="42">
        <v>3675.54797</v>
      </c>
      <c r="Y130" s="42">
        <v>3601.23797</v>
      </c>
    </row>
    <row r="131" spans="1:25" ht="15.75" customHeight="1">
      <c r="A131" s="41">
        <f t="shared" si="2"/>
        <v>44344</v>
      </c>
      <c r="B131" s="42">
        <v>3641.29797</v>
      </c>
      <c r="C131" s="42">
        <v>3654.3279700000003</v>
      </c>
      <c r="D131" s="42">
        <v>3654.54797</v>
      </c>
      <c r="E131" s="42">
        <v>3654.54797</v>
      </c>
      <c r="F131" s="42">
        <v>3654.54797</v>
      </c>
      <c r="G131" s="42">
        <v>3654.54797</v>
      </c>
      <c r="H131" s="42">
        <v>3654.08797</v>
      </c>
      <c r="I131" s="42">
        <v>3685.94797</v>
      </c>
      <c r="J131" s="42">
        <v>3653.87797</v>
      </c>
      <c r="K131" s="42">
        <v>3732.98797</v>
      </c>
      <c r="L131" s="42">
        <v>3814.3079700000003</v>
      </c>
      <c r="M131" s="42">
        <v>3847.62797</v>
      </c>
      <c r="N131" s="42">
        <v>3887.67797</v>
      </c>
      <c r="O131" s="42">
        <v>3923.3579700000005</v>
      </c>
      <c r="P131" s="42">
        <v>3862.1479700000004</v>
      </c>
      <c r="Q131" s="42">
        <v>3847.69797</v>
      </c>
      <c r="R131" s="42">
        <v>3855.1079700000005</v>
      </c>
      <c r="S131" s="42">
        <v>3846.9979700000004</v>
      </c>
      <c r="T131" s="42">
        <v>3830.50797</v>
      </c>
      <c r="U131" s="42">
        <v>3653.2079700000004</v>
      </c>
      <c r="V131" s="42">
        <v>3817.2279700000004</v>
      </c>
      <c r="W131" s="42">
        <v>3820.02797</v>
      </c>
      <c r="X131" s="42">
        <v>3703.38797</v>
      </c>
      <c r="Y131" s="42">
        <v>3712.6079700000005</v>
      </c>
    </row>
    <row r="132" spans="1:25" ht="15.75" customHeight="1">
      <c r="A132" s="41">
        <f t="shared" si="2"/>
        <v>44345</v>
      </c>
      <c r="B132" s="42">
        <v>3654.02797</v>
      </c>
      <c r="C132" s="42">
        <v>3654.54797</v>
      </c>
      <c r="D132" s="42">
        <v>3654.54797</v>
      </c>
      <c r="E132" s="42">
        <v>3654.54797</v>
      </c>
      <c r="F132" s="42">
        <v>3654.54797</v>
      </c>
      <c r="G132" s="42">
        <v>3654.54797</v>
      </c>
      <c r="H132" s="42">
        <v>3575.90797</v>
      </c>
      <c r="I132" s="42">
        <v>3741.48797</v>
      </c>
      <c r="J132" s="42">
        <v>3672.63797</v>
      </c>
      <c r="K132" s="42">
        <v>3689.83797</v>
      </c>
      <c r="L132" s="42">
        <v>3786.79797</v>
      </c>
      <c r="M132" s="42">
        <v>3784.67797</v>
      </c>
      <c r="N132" s="42">
        <v>3763.81797</v>
      </c>
      <c r="O132" s="42">
        <v>3770.3079700000003</v>
      </c>
      <c r="P132" s="42">
        <v>3726.66797</v>
      </c>
      <c r="Q132" s="42">
        <v>3697.56797</v>
      </c>
      <c r="R132" s="42">
        <v>3748.3579700000005</v>
      </c>
      <c r="S132" s="42">
        <v>3735.96797</v>
      </c>
      <c r="T132" s="42">
        <v>3721.02797</v>
      </c>
      <c r="U132" s="42">
        <v>3653.17797</v>
      </c>
      <c r="V132" s="42">
        <v>3687.9779700000004</v>
      </c>
      <c r="W132" s="42">
        <v>3661.58797</v>
      </c>
      <c r="X132" s="42">
        <v>3653.19797</v>
      </c>
      <c r="Y132" s="42">
        <v>3703.1079700000005</v>
      </c>
    </row>
    <row r="133" spans="1:25" ht="15.75" customHeight="1">
      <c r="A133" s="41">
        <f t="shared" si="2"/>
        <v>44346</v>
      </c>
      <c r="B133" s="42">
        <v>3654.41797</v>
      </c>
      <c r="C133" s="42">
        <v>3654.54797</v>
      </c>
      <c r="D133" s="42">
        <v>3654.54797</v>
      </c>
      <c r="E133" s="42">
        <v>3654.54797</v>
      </c>
      <c r="F133" s="42">
        <v>3654.54797</v>
      </c>
      <c r="G133" s="42">
        <v>3654.54797</v>
      </c>
      <c r="H133" s="42">
        <v>3538.0979700000003</v>
      </c>
      <c r="I133" s="42">
        <v>3410.87797</v>
      </c>
      <c r="J133" s="42">
        <v>3654.1179700000002</v>
      </c>
      <c r="K133" s="42">
        <v>3682.6879700000004</v>
      </c>
      <c r="L133" s="42">
        <v>3720.44797</v>
      </c>
      <c r="M133" s="42">
        <v>3740.8979700000004</v>
      </c>
      <c r="N133" s="42">
        <v>3720.46797</v>
      </c>
      <c r="O133" s="42">
        <v>3720.6879700000004</v>
      </c>
      <c r="P133" s="42">
        <v>3703.5979700000003</v>
      </c>
      <c r="Q133" s="42">
        <v>3690.79797</v>
      </c>
      <c r="R133" s="42">
        <v>3712.71797</v>
      </c>
      <c r="S133" s="42">
        <v>3700.7879700000003</v>
      </c>
      <c r="T133" s="42">
        <v>3716.12797</v>
      </c>
      <c r="U133" s="42">
        <v>3653.38797</v>
      </c>
      <c r="V133" s="42">
        <v>3678.38797</v>
      </c>
      <c r="W133" s="42">
        <v>3653.29797</v>
      </c>
      <c r="X133" s="42">
        <v>3653.38797</v>
      </c>
      <c r="Y133" s="42">
        <v>3671.1179700000002</v>
      </c>
    </row>
    <row r="134" spans="1:25" ht="15.75" customHeight="1">
      <c r="A134" s="41">
        <f t="shared" si="2"/>
        <v>44347</v>
      </c>
      <c r="B134" s="42">
        <v>3658.41797</v>
      </c>
      <c r="C134" s="42">
        <v>3653.79797</v>
      </c>
      <c r="D134" s="42">
        <v>3653.79797</v>
      </c>
      <c r="E134" s="42">
        <v>3653.79797</v>
      </c>
      <c r="F134" s="42">
        <v>3653.79797</v>
      </c>
      <c r="G134" s="42">
        <v>3653.79797</v>
      </c>
      <c r="H134" s="42">
        <v>3652.62797</v>
      </c>
      <c r="I134" s="42">
        <v>3686.52797</v>
      </c>
      <c r="J134" s="42">
        <v>3652.8579700000005</v>
      </c>
      <c r="K134" s="42">
        <v>3725.46797</v>
      </c>
      <c r="L134" s="42">
        <v>3812.8679700000002</v>
      </c>
      <c r="M134" s="42">
        <v>3858.67797</v>
      </c>
      <c r="N134" s="42">
        <v>3851.44797</v>
      </c>
      <c r="O134" s="42">
        <v>3884.6079700000005</v>
      </c>
      <c r="P134" s="42">
        <v>3859.70797</v>
      </c>
      <c r="Q134" s="42">
        <v>3862.5379700000003</v>
      </c>
      <c r="R134" s="42">
        <v>3846.16797</v>
      </c>
      <c r="S134" s="42">
        <v>3815.15797</v>
      </c>
      <c r="T134" s="42">
        <v>3807.8679700000002</v>
      </c>
      <c r="U134" s="42">
        <v>3652.44797</v>
      </c>
      <c r="V134" s="42">
        <v>3780.4579700000004</v>
      </c>
      <c r="W134" s="42">
        <v>3769.3979700000004</v>
      </c>
      <c r="X134" s="42">
        <v>3687.29797</v>
      </c>
      <c r="Y134" s="42">
        <v>3707.19797</v>
      </c>
    </row>
    <row r="135" spans="1:25" ht="15.75" customHeight="1">
      <c r="A135" s="37" t="s">
        <v>76</v>
      </c>
      <c r="B135" s="38"/>
      <c r="C135" s="40" t="s">
        <v>108</v>
      </c>
      <c r="D135" s="38"/>
      <c r="E135" s="38"/>
      <c r="F135" s="38"/>
      <c r="G135" s="38"/>
      <c r="H135" s="38"/>
      <c r="I135" s="38"/>
      <c r="J135" s="38"/>
      <c r="K135" s="38"/>
      <c r="L135" s="38"/>
      <c r="M135" s="38"/>
      <c r="N135" s="38"/>
      <c r="O135" s="38"/>
      <c r="P135" s="38"/>
      <c r="Q135" s="38"/>
      <c r="R135" s="38"/>
      <c r="S135" s="38"/>
      <c r="T135" s="38"/>
      <c r="U135" s="38"/>
      <c r="V135" s="38"/>
      <c r="W135" s="38"/>
      <c r="X135" s="38"/>
      <c r="Y135" s="38"/>
    </row>
    <row r="136" spans="1:25" ht="15.75" customHeight="1">
      <c r="A136" s="37" t="s">
        <v>78</v>
      </c>
      <c r="B136" s="38"/>
      <c r="C136" s="38"/>
      <c r="D136" s="38"/>
      <c r="E136" s="38"/>
      <c r="F136" s="38"/>
      <c r="G136" s="40" t="str">
        <f>G99</f>
        <v>до 670 кВт</v>
      </c>
      <c r="H136" s="38"/>
      <c r="I136" s="38"/>
      <c r="J136" s="38"/>
      <c r="K136" s="38"/>
      <c r="L136" s="38"/>
      <c r="M136" s="38"/>
      <c r="N136" s="38"/>
      <c r="O136" s="38"/>
      <c r="P136" s="38"/>
      <c r="Q136" s="38"/>
      <c r="R136" s="38"/>
      <c r="S136" s="38"/>
      <c r="T136" s="38"/>
      <c r="U136" s="38"/>
      <c r="V136" s="38"/>
      <c r="W136" s="38"/>
      <c r="X136" s="38"/>
      <c r="Y136" s="38"/>
    </row>
    <row r="137" spans="1:25" ht="15.75" customHeight="1">
      <c r="A137" s="88" t="s">
        <v>80</v>
      </c>
      <c r="B137" s="91" t="s">
        <v>81</v>
      </c>
      <c r="C137" s="92"/>
      <c r="D137" s="92"/>
      <c r="E137" s="92"/>
      <c r="F137" s="92"/>
      <c r="G137" s="92"/>
      <c r="H137" s="92"/>
      <c r="I137" s="92"/>
      <c r="J137" s="92"/>
      <c r="K137" s="92"/>
      <c r="L137" s="92"/>
      <c r="M137" s="92"/>
      <c r="N137" s="92"/>
      <c r="O137" s="92"/>
      <c r="P137" s="92"/>
      <c r="Q137" s="92"/>
      <c r="R137" s="92"/>
      <c r="S137" s="92"/>
      <c r="T137" s="92"/>
      <c r="U137" s="92"/>
      <c r="V137" s="92"/>
      <c r="W137" s="92"/>
      <c r="X137" s="92"/>
      <c r="Y137" s="93"/>
    </row>
    <row r="138" spans="1:25" ht="15.75" customHeight="1">
      <c r="A138" s="89"/>
      <c r="B138" s="94"/>
      <c r="C138" s="95"/>
      <c r="D138" s="95"/>
      <c r="E138" s="95"/>
      <c r="F138" s="95"/>
      <c r="G138" s="95"/>
      <c r="H138" s="95"/>
      <c r="I138" s="95"/>
      <c r="J138" s="95"/>
      <c r="K138" s="95"/>
      <c r="L138" s="95"/>
      <c r="M138" s="95"/>
      <c r="N138" s="95"/>
      <c r="O138" s="95"/>
      <c r="P138" s="95"/>
      <c r="Q138" s="95"/>
      <c r="R138" s="95"/>
      <c r="S138" s="95"/>
      <c r="T138" s="95"/>
      <c r="U138" s="95"/>
      <c r="V138" s="95"/>
      <c r="W138" s="95"/>
      <c r="X138" s="95"/>
      <c r="Y138" s="96"/>
    </row>
    <row r="139" spans="1:25" ht="15.75" customHeight="1">
      <c r="A139" s="89"/>
      <c r="B139" s="97" t="s">
        <v>82</v>
      </c>
      <c r="C139" s="97" t="s">
        <v>83</v>
      </c>
      <c r="D139" s="97" t="s">
        <v>84</v>
      </c>
      <c r="E139" s="97" t="s">
        <v>85</v>
      </c>
      <c r="F139" s="97" t="s">
        <v>86</v>
      </c>
      <c r="G139" s="97" t="s">
        <v>87</v>
      </c>
      <c r="H139" s="97" t="s">
        <v>88</v>
      </c>
      <c r="I139" s="97" t="s">
        <v>89</v>
      </c>
      <c r="J139" s="97" t="s">
        <v>90</v>
      </c>
      <c r="K139" s="97" t="s">
        <v>91</v>
      </c>
      <c r="L139" s="97" t="s">
        <v>92</v>
      </c>
      <c r="M139" s="97" t="s">
        <v>93</v>
      </c>
      <c r="N139" s="97" t="s">
        <v>94</v>
      </c>
      <c r="O139" s="97" t="s">
        <v>95</v>
      </c>
      <c r="P139" s="97" t="s">
        <v>96</v>
      </c>
      <c r="Q139" s="97" t="s">
        <v>97</v>
      </c>
      <c r="R139" s="97" t="s">
        <v>98</v>
      </c>
      <c r="S139" s="97" t="s">
        <v>99</v>
      </c>
      <c r="T139" s="97" t="s">
        <v>100</v>
      </c>
      <c r="U139" s="97" t="s">
        <v>101</v>
      </c>
      <c r="V139" s="97" t="s">
        <v>102</v>
      </c>
      <c r="W139" s="97" t="s">
        <v>103</v>
      </c>
      <c r="X139" s="97" t="s">
        <v>104</v>
      </c>
      <c r="Y139" s="97" t="s">
        <v>105</v>
      </c>
    </row>
    <row r="140" spans="1:25" ht="15.75" customHeight="1">
      <c r="A140" s="90"/>
      <c r="B140" s="98"/>
      <c r="C140" s="98"/>
      <c r="D140" s="98"/>
      <c r="E140" s="98"/>
      <c r="F140" s="98"/>
      <c r="G140" s="98"/>
      <c r="H140" s="98"/>
      <c r="I140" s="98"/>
      <c r="J140" s="98"/>
      <c r="K140" s="98"/>
      <c r="L140" s="98"/>
      <c r="M140" s="98"/>
      <c r="N140" s="98"/>
      <c r="O140" s="98"/>
      <c r="P140" s="98"/>
      <c r="Q140" s="98"/>
      <c r="R140" s="98"/>
      <c r="S140" s="98"/>
      <c r="T140" s="98"/>
      <c r="U140" s="98"/>
      <c r="V140" s="98"/>
      <c r="W140" s="98"/>
      <c r="X140" s="98"/>
      <c r="Y140" s="98"/>
    </row>
    <row r="141" spans="1:25" ht="15.75" customHeight="1">
      <c r="A141" s="41">
        <f>A104</f>
        <v>44317</v>
      </c>
      <c r="B141" s="42">
        <v>4134.6279700000005</v>
      </c>
      <c r="C141" s="42">
        <v>4084.49797</v>
      </c>
      <c r="D141" s="42">
        <v>4099.02797</v>
      </c>
      <c r="E141" s="42">
        <v>4158.437970000001</v>
      </c>
      <c r="F141" s="42">
        <v>4108.3779700000005</v>
      </c>
      <c r="G141" s="42">
        <v>4074.1879700000004</v>
      </c>
      <c r="H141" s="42">
        <v>4167.90797</v>
      </c>
      <c r="I141" s="42">
        <v>4180.16797</v>
      </c>
      <c r="J141" s="42">
        <v>4073.71797</v>
      </c>
      <c r="K141" s="42">
        <v>4081.60797</v>
      </c>
      <c r="L141" s="42">
        <v>4166.097970000001</v>
      </c>
      <c r="M141" s="42">
        <v>4191.20797</v>
      </c>
      <c r="N141" s="42">
        <v>4211.3379700000005</v>
      </c>
      <c r="O141" s="42">
        <v>4232.097970000001</v>
      </c>
      <c r="P141" s="42">
        <v>4198.45797</v>
      </c>
      <c r="Q141" s="42">
        <v>4230.817970000001</v>
      </c>
      <c r="R141" s="42">
        <v>4303.607970000001</v>
      </c>
      <c r="S141" s="42">
        <v>4268.7979700000005</v>
      </c>
      <c r="T141" s="42">
        <v>4332.367970000001</v>
      </c>
      <c r="U141" s="42">
        <v>4210.3779700000005</v>
      </c>
      <c r="V141" s="42">
        <v>4333.06797</v>
      </c>
      <c r="W141" s="42">
        <v>4301.847970000001</v>
      </c>
      <c r="X141" s="42">
        <v>4189.607970000001</v>
      </c>
      <c r="Y141" s="42">
        <v>4210.40797</v>
      </c>
    </row>
    <row r="142" spans="1:25" ht="15.75" customHeight="1">
      <c r="A142" s="41">
        <f>A141+1</f>
        <v>44318</v>
      </c>
      <c r="B142" s="42">
        <v>4143.99797</v>
      </c>
      <c r="C142" s="42">
        <v>4104.147970000001</v>
      </c>
      <c r="D142" s="42">
        <v>4111.48797</v>
      </c>
      <c r="E142" s="42">
        <v>4164.95797</v>
      </c>
      <c r="F142" s="42">
        <v>4114.28797</v>
      </c>
      <c r="G142" s="42">
        <v>4074.21797</v>
      </c>
      <c r="H142" s="42">
        <v>4135.0879700000005</v>
      </c>
      <c r="I142" s="42">
        <v>4168.357970000001</v>
      </c>
      <c r="J142" s="42">
        <v>4073.9779700000004</v>
      </c>
      <c r="K142" s="42">
        <v>4118.257970000001</v>
      </c>
      <c r="L142" s="42">
        <v>4151.277970000001</v>
      </c>
      <c r="M142" s="42">
        <v>4159.74797</v>
      </c>
      <c r="N142" s="42">
        <v>4177.307970000001</v>
      </c>
      <c r="O142" s="42">
        <v>4189.11797</v>
      </c>
      <c r="P142" s="42">
        <v>4145.887970000001</v>
      </c>
      <c r="Q142" s="42">
        <v>4141.73797</v>
      </c>
      <c r="R142" s="42">
        <v>4183.66797</v>
      </c>
      <c r="S142" s="42">
        <v>4190.6279700000005</v>
      </c>
      <c r="T142" s="42">
        <v>4238.61797</v>
      </c>
      <c r="U142" s="42">
        <v>4189.927970000001</v>
      </c>
      <c r="V142" s="42">
        <v>4245.86797</v>
      </c>
      <c r="W142" s="42">
        <v>4181.887970000001</v>
      </c>
      <c r="X142" s="42">
        <v>4090.2679700000003</v>
      </c>
      <c r="Y142" s="42">
        <v>4171.507970000001</v>
      </c>
    </row>
    <row r="143" spans="1:25" ht="15.75" customHeight="1">
      <c r="A143" s="41">
        <f aca="true" t="shared" si="3" ref="A143:A171">A142+1</f>
        <v>44319</v>
      </c>
      <c r="B143" s="42">
        <v>4143.65797</v>
      </c>
      <c r="C143" s="42">
        <v>4100.677970000001</v>
      </c>
      <c r="D143" s="42">
        <v>4108.677970000001</v>
      </c>
      <c r="E143" s="42">
        <v>4149.70797</v>
      </c>
      <c r="F143" s="42">
        <v>4105.447970000001</v>
      </c>
      <c r="G143" s="42">
        <v>4074.15797</v>
      </c>
      <c r="H143" s="42">
        <v>4109.257970000001</v>
      </c>
      <c r="I143" s="42">
        <v>4122.607970000001</v>
      </c>
      <c r="J143" s="42">
        <v>4074.19797</v>
      </c>
      <c r="K143" s="42">
        <v>4121.40797</v>
      </c>
      <c r="L143" s="42">
        <v>4150.65797</v>
      </c>
      <c r="M143" s="42">
        <v>4153.857970000001</v>
      </c>
      <c r="N143" s="42">
        <v>4159.947970000001</v>
      </c>
      <c r="O143" s="42">
        <v>4176.95797</v>
      </c>
      <c r="P143" s="42">
        <v>4139.36797</v>
      </c>
      <c r="Q143" s="42">
        <v>4135.477970000001</v>
      </c>
      <c r="R143" s="42">
        <v>4173.8779700000005</v>
      </c>
      <c r="S143" s="42">
        <v>4183.927970000001</v>
      </c>
      <c r="T143" s="42">
        <v>4257.91797</v>
      </c>
      <c r="U143" s="42">
        <v>4189.727970000001</v>
      </c>
      <c r="V143" s="42">
        <v>4227.49797</v>
      </c>
      <c r="W143" s="42">
        <v>4159.28797</v>
      </c>
      <c r="X143" s="42">
        <v>4089.8679700000002</v>
      </c>
      <c r="Y143" s="42">
        <v>4109.897970000001</v>
      </c>
    </row>
    <row r="144" spans="1:25" ht="15.75" customHeight="1">
      <c r="A144" s="41">
        <f t="shared" si="3"/>
        <v>44320</v>
      </c>
      <c r="B144" s="42">
        <v>4136.61797</v>
      </c>
      <c r="C144" s="42">
        <v>4095.71797</v>
      </c>
      <c r="D144" s="42">
        <v>4099.5879700000005</v>
      </c>
      <c r="E144" s="42">
        <v>4147.857970000001</v>
      </c>
      <c r="F144" s="42">
        <v>4102.977970000001</v>
      </c>
      <c r="G144" s="42">
        <v>4074.06797</v>
      </c>
      <c r="H144" s="42">
        <v>4131.227970000001</v>
      </c>
      <c r="I144" s="42">
        <v>4139.65797</v>
      </c>
      <c r="J144" s="42">
        <v>4073.87797</v>
      </c>
      <c r="K144" s="42">
        <v>4111.24797</v>
      </c>
      <c r="L144" s="42">
        <v>4131.447970000001</v>
      </c>
      <c r="M144" s="42">
        <v>4143.16797</v>
      </c>
      <c r="N144" s="42">
        <v>4159.267970000001</v>
      </c>
      <c r="O144" s="42">
        <v>4169.57797</v>
      </c>
      <c r="P144" s="42">
        <v>4138.6279700000005</v>
      </c>
      <c r="Q144" s="42">
        <v>4136.817970000001</v>
      </c>
      <c r="R144" s="42">
        <v>4192.447970000001</v>
      </c>
      <c r="S144" s="42">
        <v>4235.187970000001</v>
      </c>
      <c r="T144" s="42">
        <v>4290.397970000001</v>
      </c>
      <c r="U144" s="42">
        <v>4199.49797</v>
      </c>
      <c r="V144" s="42">
        <v>4228.74797</v>
      </c>
      <c r="W144" s="42">
        <v>4188.20797</v>
      </c>
      <c r="X144" s="42">
        <v>4094.8679700000002</v>
      </c>
      <c r="Y144" s="42">
        <v>4165.467970000001</v>
      </c>
    </row>
    <row r="145" spans="1:25" ht="15.75" customHeight="1">
      <c r="A145" s="41">
        <f t="shared" si="3"/>
        <v>44321</v>
      </c>
      <c r="B145" s="42">
        <v>4137.32797</v>
      </c>
      <c r="C145" s="42">
        <v>4076.56797</v>
      </c>
      <c r="D145" s="42">
        <v>4090.9779700000004</v>
      </c>
      <c r="E145" s="42">
        <v>4112.567970000001</v>
      </c>
      <c r="F145" s="42">
        <v>4073.85797</v>
      </c>
      <c r="G145" s="42">
        <v>4074.08797</v>
      </c>
      <c r="H145" s="42">
        <v>4156.567970000001</v>
      </c>
      <c r="I145" s="42">
        <v>4168.20797</v>
      </c>
      <c r="J145" s="42">
        <v>4090.0379700000003</v>
      </c>
      <c r="K145" s="42">
        <v>4195.427970000001</v>
      </c>
      <c r="L145" s="42">
        <v>4208.32797</v>
      </c>
      <c r="M145" s="42">
        <v>4168.6279700000005</v>
      </c>
      <c r="N145" s="42">
        <v>4223.8779700000005</v>
      </c>
      <c r="O145" s="42">
        <v>4195.0879700000005</v>
      </c>
      <c r="P145" s="42">
        <v>4132.847970000001</v>
      </c>
      <c r="Q145" s="42">
        <v>4224.8779700000005</v>
      </c>
      <c r="R145" s="42">
        <v>4287.017970000001</v>
      </c>
      <c r="S145" s="42">
        <v>4205.557970000001</v>
      </c>
      <c r="T145" s="42">
        <v>4282.507970000001</v>
      </c>
      <c r="U145" s="42">
        <v>4157.5479700000005</v>
      </c>
      <c r="V145" s="42">
        <v>4177.74797</v>
      </c>
      <c r="W145" s="42">
        <v>4127.107970000001</v>
      </c>
      <c r="X145" s="42">
        <v>4073.0779700000003</v>
      </c>
      <c r="Y145" s="42">
        <v>4143.937970000001</v>
      </c>
    </row>
    <row r="146" spans="1:25" ht="15.75" customHeight="1">
      <c r="A146" s="41">
        <f t="shared" si="3"/>
        <v>44322</v>
      </c>
      <c r="B146" s="42">
        <v>4133.567970000001</v>
      </c>
      <c r="C146" s="42">
        <v>4089.4779700000004</v>
      </c>
      <c r="D146" s="42">
        <v>4105.95797</v>
      </c>
      <c r="E146" s="42">
        <v>4120.49797</v>
      </c>
      <c r="F146" s="42">
        <v>4074.0179700000003</v>
      </c>
      <c r="G146" s="42">
        <v>4074.02797</v>
      </c>
      <c r="H146" s="42">
        <v>4147.98797</v>
      </c>
      <c r="I146" s="42">
        <v>4132.0479700000005</v>
      </c>
      <c r="J146" s="42">
        <v>4073.7279700000004</v>
      </c>
      <c r="K146" s="42">
        <v>4081.96797</v>
      </c>
      <c r="L146" s="42">
        <v>4125.53797</v>
      </c>
      <c r="M146" s="42">
        <v>4134.447970000001</v>
      </c>
      <c r="N146" s="42">
        <v>4153.99797</v>
      </c>
      <c r="O146" s="42">
        <v>4179.527970000001</v>
      </c>
      <c r="P146" s="42">
        <v>4144.90797</v>
      </c>
      <c r="Q146" s="42">
        <v>4149.897970000001</v>
      </c>
      <c r="R146" s="42">
        <v>4203.137970000001</v>
      </c>
      <c r="S146" s="42">
        <v>4192.387970000001</v>
      </c>
      <c r="T146" s="42">
        <v>4257.41797</v>
      </c>
      <c r="U146" s="42">
        <v>4113.567970000001</v>
      </c>
      <c r="V146" s="42">
        <v>4221.357970000001</v>
      </c>
      <c r="W146" s="42">
        <v>4147.767970000001</v>
      </c>
      <c r="X146" s="42">
        <v>4073.2679700000003</v>
      </c>
      <c r="Y146" s="42">
        <v>4164.607970000001</v>
      </c>
    </row>
    <row r="147" spans="1:25" ht="15.75" customHeight="1">
      <c r="A147" s="41">
        <f t="shared" si="3"/>
        <v>44323</v>
      </c>
      <c r="B147" s="42">
        <v>4107.15797</v>
      </c>
      <c r="C147" s="42">
        <v>4081.27797</v>
      </c>
      <c r="D147" s="42">
        <v>4093.21797</v>
      </c>
      <c r="E147" s="42">
        <v>4110.767970000001</v>
      </c>
      <c r="F147" s="42">
        <v>4074.1179700000002</v>
      </c>
      <c r="G147" s="42">
        <v>4074.24797</v>
      </c>
      <c r="H147" s="42">
        <v>4143.677970000001</v>
      </c>
      <c r="I147" s="42">
        <v>4073.73797</v>
      </c>
      <c r="J147" s="42">
        <v>4073.7279700000004</v>
      </c>
      <c r="K147" s="42">
        <v>4073.79797</v>
      </c>
      <c r="L147" s="42">
        <v>4108.03797</v>
      </c>
      <c r="M147" s="42">
        <v>4116.857970000001</v>
      </c>
      <c r="N147" s="42">
        <v>4139.73797</v>
      </c>
      <c r="O147" s="42">
        <v>4167.727970000001</v>
      </c>
      <c r="P147" s="42">
        <v>4129.5479700000005</v>
      </c>
      <c r="Q147" s="42">
        <v>4139.597970000001</v>
      </c>
      <c r="R147" s="42">
        <v>4196.11797</v>
      </c>
      <c r="S147" s="42">
        <v>4181.427970000001</v>
      </c>
      <c r="T147" s="42">
        <v>4232.767970000001</v>
      </c>
      <c r="U147" s="42">
        <v>4088.29797</v>
      </c>
      <c r="V147" s="42">
        <v>4190.527970000001</v>
      </c>
      <c r="W147" s="42">
        <v>4113.847970000001</v>
      </c>
      <c r="X147" s="42">
        <v>4073.08797</v>
      </c>
      <c r="Y147" s="42">
        <v>4202.197970000001</v>
      </c>
    </row>
    <row r="148" spans="1:25" ht="15.75" customHeight="1">
      <c r="A148" s="41">
        <f t="shared" si="3"/>
        <v>44324</v>
      </c>
      <c r="B148" s="42">
        <v>4117.807970000001</v>
      </c>
      <c r="C148" s="42">
        <v>4075.37797</v>
      </c>
      <c r="D148" s="42">
        <v>4081.69797</v>
      </c>
      <c r="E148" s="42">
        <v>4109.40797</v>
      </c>
      <c r="F148" s="42">
        <v>4074.21797</v>
      </c>
      <c r="G148" s="42">
        <v>4074.23797</v>
      </c>
      <c r="H148" s="42">
        <v>4099.53797</v>
      </c>
      <c r="I148" s="42">
        <v>4124.90797</v>
      </c>
      <c r="J148" s="42">
        <v>4073.81797</v>
      </c>
      <c r="K148" s="42">
        <v>4073.75797</v>
      </c>
      <c r="L148" s="42">
        <v>4103.49797</v>
      </c>
      <c r="M148" s="42">
        <v>4114.3379700000005</v>
      </c>
      <c r="N148" s="42">
        <v>4132.91797</v>
      </c>
      <c r="O148" s="42">
        <v>4143.49797</v>
      </c>
      <c r="P148" s="42">
        <v>4107.697970000001</v>
      </c>
      <c r="Q148" s="42">
        <v>4102.517970000001</v>
      </c>
      <c r="R148" s="42">
        <v>4136.187970000001</v>
      </c>
      <c r="S148" s="42">
        <v>4148.717970000001</v>
      </c>
      <c r="T148" s="42">
        <v>4176.78797</v>
      </c>
      <c r="U148" s="42">
        <v>4073.3279700000003</v>
      </c>
      <c r="V148" s="42">
        <v>4161.0479700000005</v>
      </c>
      <c r="W148" s="42">
        <v>4093.31797</v>
      </c>
      <c r="X148" s="42">
        <v>4073.27797</v>
      </c>
      <c r="Y148" s="42">
        <v>4131.45797</v>
      </c>
    </row>
    <row r="149" spans="1:25" ht="15.75" customHeight="1">
      <c r="A149" s="41">
        <f t="shared" si="3"/>
        <v>44325</v>
      </c>
      <c r="B149" s="42">
        <v>4085.12797</v>
      </c>
      <c r="C149" s="42">
        <v>4074.20797</v>
      </c>
      <c r="D149" s="42">
        <v>4077.13797</v>
      </c>
      <c r="E149" s="42">
        <v>4075.0779700000003</v>
      </c>
      <c r="F149" s="42">
        <v>4074.25797</v>
      </c>
      <c r="G149" s="42">
        <v>4074.62797</v>
      </c>
      <c r="H149" s="42">
        <v>3932.5379700000003</v>
      </c>
      <c r="I149" s="42">
        <v>4060.5779700000003</v>
      </c>
      <c r="J149" s="42">
        <v>4074.02797</v>
      </c>
      <c r="K149" s="42">
        <v>4074.06797</v>
      </c>
      <c r="L149" s="42">
        <v>4077.40797</v>
      </c>
      <c r="M149" s="42">
        <v>4085.12797</v>
      </c>
      <c r="N149" s="42">
        <v>4084.29797</v>
      </c>
      <c r="O149" s="42">
        <v>4084.17797</v>
      </c>
      <c r="P149" s="42">
        <v>4082.12797</v>
      </c>
      <c r="Q149" s="42">
        <v>4082.85797</v>
      </c>
      <c r="R149" s="42">
        <v>4088.9779700000004</v>
      </c>
      <c r="S149" s="42">
        <v>4090.4779700000004</v>
      </c>
      <c r="T149" s="42">
        <v>4098.78797</v>
      </c>
      <c r="U149" s="42">
        <v>4090.9779700000004</v>
      </c>
      <c r="V149" s="42">
        <v>4128.067970000001</v>
      </c>
      <c r="W149" s="42">
        <v>4092.58797</v>
      </c>
      <c r="X149" s="42">
        <v>4073.52797</v>
      </c>
      <c r="Y149" s="42">
        <v>4097.91797</v>
      </c>
    </row>
    <row r="150" spans="1:25" ht="15.75" customHeight="1">
      <c r="A150" s="41">
        <f t="shared" si="3"/>
        <v>44326</v>
      </c>
      <c r="B150" s="42">
        <v>4081.91797</v>
      </c>
      <c r="C150" s="42">
        <v>4074.0579700000003</v>
      </c>
      <c r="D150" s="42">
        <v>4078.64797</v>
      </c>
      <c r="E150" s="42">
        <v>4082.0779700000003</v>
      </c>
      <c r="F150" s="42">
        <v>4074.19797</v>
      </c>
      <c r="G150" s="42">
        <v>4074.60797</v>
      </c>
      <c r="H150" s="42">
        <v>3900.20797</v>
      </c>
      <c r="I150" s="42">
        <v>4085.81797</v>
      </c>
      <c r="J150" s="42">
        <v>4085.39797</v>
      </c>
      <c r="K150" s="42">
        <v>4127.817970000001</v>
      </c>
      <c r="L150" s="42">
        <v>4149.177970000001</v>
      </c>
      <c r="M150" s="42">
        <v>4198.73797</v>
      </c>
      <c r="N150" s="42">
        <v>4186.977970000001</v>
      </c>
      <c r="O150" s="42">
        <v>4190.147970000001</v>
      </c>
      <c r="P150" s="42">
        <v>4152.91797</v>
      </c>
      <c r="Q150" s="42">
        <v>4113.887970000001</v>
      </c>
      <c r="R150" s="42">
        <v>4132.36797</v>
      </c>
      <c r="S150" s="42">
        <v>4137.437970000001</v>
      </c>
      <c r="T150" s="42">
        <v>4152.947970000001</v>
      </c>
      <c r="U150" s="42">
        <v>4124.147970000001</v>
      </c>
      <c r="V150" s="42">
        <v>4211.317970000001</v>
      </c>
      <c r="W150" s="42">
        <v>4165.32797</v>
      </c>
      <c r="X150" s="42">
        <v>4094.89797</v>
      </c>
      <c r="Y150" s="42">
        <v>4131.24797</v>
      </c>
    </row>
    <row r="151" spans="1:25" ht="15.75" customHeight="1">
      <c r="A151" s="41">
        <f t="shared" si="3"/>
        <v>44327</v>
      </c>
      <c r="B151" s="42">
        <v>4078.71797</v>
      </c>
      <c r="C151" s="42">
        <v>4074.4779700000004</v>
      </c>
      <c r="D151" s="42">
        <v>4077.12797</v>
      </c>
      <c r="E151" s="42">
        <v>4073.95797</v>
      </c>
      <c r="F151" s="42">
        <v>4074.3479700000003</v>
      </c>
      <c r="G151" s="42">
        <v>4074.45797</v>
      </c>
      <c r="H151" s="42">
        <v>4052.58797</v>
      </c>
      <c r="I151" s="42">
        <v>4113.437970000001</v>
      </c>
      <c r="J151" s="42">
        <v>4098.52797</v>
      </c>
      <c r="K151" s="42">
        <v>4133.927970000001</v>
      </c>
      <c r="L151" s="42">
        <v>4148.197970000001</v>
      </c>
      <c r="M151" s="42">
        <v>4162.2979700000005</v>
      </c>
      <c r="N151" s="42">
        <v>4158.2979700000005</v>
      </c>
      <c r="O151" s="42">
        <v>4165.91797</v>
      </c>
      <c r="P151" s="42">
        <v>4144.99797</v>
      </c>
      <c r="Q151" s="42">
        <v>4120.057970000001</v>
      </c>
      <c r="R151" s="42">
        <v>4143.137970000001</v>
      </c>
      <c r="S151" s="42">
        <v>4148.98797</v>
      </c>
      <c r="T151" s="42">
        <v>4161.057970000001</v>
      </c>
      <c r="U151" s="42">
        <v>4123.99797</v>
      </c>
      <c r="V151" s="42">
        <v>4149.74797</v>
      </c>
      <c r="W151" s="42">
        <v>4198.45797</v>
      </c>
      <c r="X151" s="42">
        <v>4122.147970000001</v>
      </c>
      <c r="Y151" s="42">
        <v>4166.197970000001</v>
      </c>
    </row>
    <row r="152" spans="1:25" ht="15.75" customHeight="1">
      <c r="A152" s="41">
        <f t="shared" si="3"/>
        <v>44328</v>
      </c>
      <c r="B152" s="42">
        <v>4185.777970000001</v>
      </c>
      <c r="C152" s="42">
        <v>4128.15797</v>
      </c>
      <c r="D152" s="42">
        <v>4095.69797</v>
      </c>
      <c r="E152" s="42">
        <v>4082.8279700000003</v>
      </c>
      <c r="F152" s="42">
        <v>4074.3279700000003</v>
      </c>
      <c r="G152" s="42">
        <v>4074.29797</v>
      </c>
      <c r="H152" s="42">
        <v>4139.147970000001</v>
      </c>
      <c r="I152" s="42">
        <v>4150.6279700000005</v>
      </c>
      <c r="J152" s="42">
        <v>4073.66797</v>
      </c>
      <c r="K152" s="42">
        <v>4073.75797</v>
      </c>
      <c r="L152" s="42">
        <v>4092.4379700000004</v>
      </c>
      <c r="M152" s="42">
        <v>4114.477970000001</v>
      </c>
      <c r="N152" s="42">
        <v>4147.217970000001</v>
      </c>
      <c r="O152" s="42">
        <v>4173.007970000001</v>
      </c>
      <c r="P152" s="42">
        <v>4135.0879700000005</v>
      </c>
      <c r="Q152" s="42">
        <v>4144.7979700000005</v>
      </c>
      <c r="R152" s="42">
        <v>4181.78797</v>
      </c>
      <c r="S152" s="42">
        <v>4191.40797</v>
      </c>
      <c r="T152" s="42">
        <v>4236.5479700000005</v>
      </c>
      <c r="U152" s="42">
        <v>4122.57797</v>
      </c>
      <c r="V152" s="42">
        <v>4170.2979700000005</v>
      </c>
      <c r="W152" s="42">
        <v>4123.517970000001</v>
      </c>
      <c r="X152" s="42">
        <v>4073.4379700000004</v>
      </c>
      <c r="Y152" s="42">
        <v>4112.40797</v>
      </c>
    </row>
    <row r="153" spans="1:25" ht="15.75" customHeight="1">
      <c r="A153" s="41">
        <f t="shared" si="3"/>
        <v>44329</v>
      </c>
      <c r="B153" s="42">
        <v>4106.15797</v>
      </c>
      <c r="C153" s="42">
        <v>4083.04797</v>
      </c>
      <c r="D153" s="42">
        <v>4074.1879700000004</v>
      </c>
      <c r="E153" s="42">
        <v>4074.3079700000003</v>
      </c>
      <c r="F153" s="42">
        <v>4074.35797</v>
      </c>
      <c r="G153" s="42">
        <v>4074.3279700000003</v>
      </c>
      <c r="H153" s="42">
        <v>4044.66797</v>
      </c>
      <c r="I153" s="42">
        <v>4133.357970000001</v>
      </c>
      <c r="J153" s="42">
        <v>4074.10797</v>
      </c>
      <c r="K153" s="42">
        <v>4083.45797</v>
      </c>
      <c r="L153" s="42">
        <v>4095.5779700000003</v>
      </c>
      <c r="M153" s="42">
        <v>4103.697970000001</v>
      </c>
      <c r="N153" s="42">
        <v>4106.597970000001</v>
      </c>
      <c r="O153" s="42">
        <v>4118.467970000001</v>
      </c>
      <c r="P153" s="42">
        <v>4105.20797</v>
      </c>
      <c r="Q153" s="42">
        <v>4103.777970000001</v>
      </c>
      <c r="R153" s="42">
        <v>4128.887970000001</v>
      </c>
      <c r="S153" s="42">
        <v>4132.567970000001</v>
      </c>
      <c r="T153" s="42">
        <v>4140.097970000001</v>
      </c>
      <c r="U153" s="42">
        <v>4108.847970000001</v>
      </c>
      <c r="V153" s="42">
        <v>4149.86797</v>
      </c>
      <c r="W153" s="42">
        <v>4135.15797</v>
      </c>
      <c r="X153" s="42">
        <v>4092.1879700000004</v>
      </c>
      <c r="Y153" s="42">
        <v>4100.81797</v>
      </c>
    </row>
    <row r="154" spans="1:25" ht="15.75" customHeight="1">
      <c r="A154" s="41">
        <f t="shared" si="3"/>
        <v>44330</v>
      </c>
      <c r="B154" s="42">
        <v>4121.0479700000005</v>
      </c>
      <c r="C154" s="42">
        <v>4082.5779700000003</v>
      </c>
      <c r="D154" s="42">
        <v>4074.0779700000003</v>
      </c>
      <c r="E154" s="42">
        <v>4074.10797</v>
      </c>
      <c r="F154" s="42">
        <v>4074.14797</v>
      </c>
      <c r="G154" s="42">
        <v>4074.16797</v>
      </c>
      <c r="H154" s="42">
        <v>4120.977970000001</v>
      </c>
      <c r="I154" s="42">
        <v>4166.067970000001</v>
      </c>
      <c r="J154" s="42">
        <v>4073.8479700000003</v>
      </c>
      <c r="K154" s="42">
        <v>4073.8679700000002</v>
      </c>
      <c r="L154" s="42">
        <v>4089.08797</v>
      </c>
      <c r="M154" s="42">
        <v>4117.607970000001</v>
      </c>
      <c r="N154" s="42">
        <v>4127.637970000001</v>
      </c>
      <c r="O154" s="42">
        <v>4157.8379700000005</v>
      </c>
      <c r="P154" s="42">
        <v>4116.437970000001</v>
      </c>
      <c r="Q154" s="42">
        <v>4105.977970000001</v>
      </c>
      <c r="R154" s="42">
        <v>4156.45797</v>
      </c>
      <c r="S154" s="42">
        <v>4169.45797</v>
      </c>
      <c r="T154" s="42">
        <v>4174.41797</v>
      </c>
      <c r="U154" s="42">
        <v>4102.557970000001</v>
      </c>
      <c r="V154" s="42">
        <v>4148.477970000001</v>
      </c>
      <c r="W154" s="42">
        <v>4123.147970000001</v>
      </c>
      <c r="X154" s="42">
        <v>4073.3279700000003</v>
      </c>
      <c r="Y154" s="42">
        <v>4182.24797</v>
      </c>
    </row>
    <row r="155" spans="1:25" ht="15.75" customHeight="1">
      <c r="A155" s="41">
        <f t="shared" si="3"/>
        <v>44331</v>
      </c>
      <c r="B155" s="42">
        <v>4166.697970000001</v>
      </c>
      <c r="C155" s="42">
        <v>4090.9379700000004</v>
      </c>
      <c r="D155" s="42">
        <v>4074.0379700000003</v>
      </c>
      <c r="E155" s="42">
        <v>4074.08797</v>
      </c>
      <c r="F155" s="42">
        <v>4074.20797</v>
      </c>
      <c r="G155" s="42">
        <v>4074.1879700000004</v>
      </c>
      <c r="H155" s="42">
        <v>4119.07797</v>
      </c>
      <c r="I155" s="42">
        <v>4138.07797</v>
      </c>
      <c r="J155" s="42">
        <v>4073.79797</v>
      </c>
      <c r="K155" s="42">
        <v>4073.74797</v>
      </c>
      <c r="L155" s="42">
        <v>4097.507970000001</v>
      </c>
      <c r="M155" s="42">
        <v>4119.8379700000005</v>
      </c>
      <c r="N155" s="42">
        <v>4129.777970000001</v>
      </c>
      <c r="O155" s="42">
        <v>4165.15797</v>
      </c>
      <c r="P155" s="42">
        <v>4126.5479700000005</v>
      </c>
      <c r="Q155" s="42">
        <v>4120.99797</v>
      </c>
      <c r="R155" s="42">
        <v>4168.947970000001</v>
      </c>
      <c r="S155" s="42">
        <v>4175.28797</v>
      </c>
      <c r="T155" s="42">
        <v>4219.637970000001</v>
      </c>
      <c r="U155" s="42">
        <v>4117.3779700000005</v>
      </c>
      <c r="V155" s="42">
        <v>4207.307970000001</v>
      </c>
      <c r="W155" s="42">
        <v>4162.267970000001</v>
      </c>
      <c r="X155" s="42">
        <v>4073.14797</v>
      </c>
      <c r="Y155" s="42">
        <v>4226.757970000001</v>
      </c>
    </row>
    <row r="156" spans="1:25" ht="15.75" customHeight="1">
      <c r="A156" s="41">
        <f t="shared" si="3"/>
        <v>44332</v>
      </c>
      <c r="B156" s="42">
        <v>4148.82797</v>
      </c>
      <c r="C156" s="42">
        <v>4087.02797</v>
      </c>
      <c r="D156" s="42">
        <v>4074.06797</v>
      </c>
      <c r="E156" s="42">
        <v>4074.17797</v>
      </c>
      <c r="F156" s="42">
        <v>4074.27797</v>
      </c>
      <c r="G156" s="42">
        <v>4074.29797</v>
      </c>
      <c r="H156" s="42">
        <v>4076.39797</v>
      </c>
      <c r="I156" s="42">
        <v>4090.24797</v>
      </c>
      <c r="J156" s="42">
        <v>4074.0179700000003</v>
      </c>
      <c r="K156" s="42">
        <v>4073.9379700000004</v>
      </c>
      <c r="L156" s="42">
        <v>4089.21797</v>
      </c>
      <c r="M156" s="42">
        <v>4105.097970000001</v>
      </c>
      <c r="N156" s="42">
        <v>4110.66797</v>
      </c>
      <c r="O156" s="42">
        <v>4133.98797</v>
      </c>
      <c r="P156" s="42">
        <v>4107.647970000001</v>
      </c>
      <c r="Q156" s="42">
        <v>4105.197970000001</v>
      </c>
      <c r="R156" s="42">
        <v>4138.647970000001</v>
      </c>
      <c r="S156" s="42">
        <v>4144.0879700000005</v>
      </c>
      <c r="T156" s="42">
        <v>4168.767970000001</v>
      </c>
      <c r="U156" s="42">
        <v>4102.82797</v>
      </c>
      <c r="V156" s="42">
        <v>4198.027970000001</v>
      </c>
      <c r="W156" s="42">
        <v>4137.3379700000005</v>
      </c>
      <c r="X156" s="42">
        <v>4073.38797</v>
      </c>
      <c r="Y156" s="42">
        <v>4175.687970000001</v>
      </c>
    </row>
    <row r="157" spans="1:25" ht="15.75" customHeight="1">
      <c r="A157" s="41">
        <f t="shared" si="3"/>
        <v>44333</v>
      </c>
      <c r="B157" s="42">
        <v>4139.137970000001</v>
      </c>
      <c r="C157" s="42">
        <v>4087.2679700000003</v>
      </c>
      <c r="D157" s="42">
        <v>4073.99797</v>
      </c>
      <c r="E157" s="42">
        <v>4074.0379700000003</v>
      </c>
      <c r="F157" s="42">
        <v>4074.00797</v>
      </c>
      <c r="G157" s="42">
        <v>4074.10797</v>
      </c>
      <c r="H157" s="42">
        <v>4144.53797</v>
      </c>
      <c r="I157" s="42">
        <v>4173.1279700000005</v>
      </c>
      <c r="J157" s="42">
        <v>4073.91797</v>
      </c>
      <c r="K157" s="42">
        <v>4073.89797</v>
      </c>
      <c r="L157" s="42">
        <v>4089.8479700000003</v>
      </c>
      <c r="M157" s="42">
        <v>4098.307970000001</v>
      </c>
      <c r="N157" s="42">
        <v>4101.74797</v>
      </c>
      <c r="O157" s="42">
        <v>4119.73797</v>
      </c>
      <c r="P157" s="42">
        <v>4098.53797</v>
      </c>
      <c r="Q157" s="42">
        <v>4097.81797</v>
      </c>
      <c r="R157" s="42">
        <v>4131.757970000001</v>
      </c>
      <c r="S157" s="42">
        <v>4133.817970000001</v>
      </c>
      <c r="T157" s="42">
        <v>4188.177970000001</v>
      </c>
      <c r="U157" s="42">
        <v>4100.86797</v>
      </c>
      <c r="V157" s="42">
        <v>4174.687970000001</v>
      </c>
      <c r="W157" s="42">
        <v>4144.347970000001</v>
      </c>
      <c r="X157" s="42">
        <v>4073.5579700000003</v>
      </c>
      <c r="Y157" s="42">
        <v>4149.277970000001</v>
      </c>
    </row>
    <row r="158" spans="1:25" ht="15.75" customHeight="1">
      <c r="A158" s="41">
        <f t="shared" si="3"/>
        <v>44334</v>
      </c>
      <c r="B158" s="42">
        <v>4114.73797</v>
      </c>
      <c r="C158" s="42">
        <v>4079.27797</v>
      </c>
      <c r="D158" s="42">
        <v>4074.13797</v>
      </c>
      <c r="E158" s="42">
        <v>4074.19797</v>
      </c>
      <c r="F158" s="42">
        <v>4074.2279700000004</v>
      </c>
      <c r="G158" s="42">
        <v>4074.2879700000003</v>
      </c>
      <c r="H158" s="42">
        <v>4071.08797</v>
      </c>
      <c r="I158" s="42">
        <v>4168.66797</v>
      </c>
      <c r="J158" s="42">
        <v>4073.89797</v>
      </c>
      <c r="K158" s="42">
        <v>4073.90797</v>
      </c>
      <c r="L158" s="42">
        <v>4088.06797</v>
      </c>
      <c r="M158" s="42">
        <v>4106.16797</v>
      </c>
      <c r="N158" s="42">
        <v>4102.277970000001</v>
      </c>
      <c r="O158" s="42">
        <v>4120.15797</v>
      </c>
      <c r="P158" s="42">
        <v>4100.10797</v>
      </c>
      <c r="Q158" s="42">
        <v>4098.097970000001</v>
      </c>
      <c r="R158" s="42">
        <v>4122.7979700000005</v>
      </c>
      <c r="S158" s="42">
        <v>4126.817970000001</v>
      </c>
      <c r="T158" s="42">
        <v>4155.99797</v>
      </c>
      <c r="U158" s="42">
        <v>4098.007970000001</v>
      </c>
      <c r="V158" s="42">
        <v>4171.73797</v>
      </c>
      <c r="W158" s="42">
        <v>4144.017970000001</v>
      </c>
      <c r="X158" s="42">
        <v>4073.62797</v>
      </c>
      <c r="Y158" s="42">
        <v>4141.307970000001</v>
      </c>
    </row>
    <row r="159" spans="1:25" ht="15.75" customHeight="1">
      <c r="A159" s="41">
        <f t="shared" si="3"/>
        <v>44335</v>
      </c>
      <c r="B159" s="42">
        <v>4074.16797</v>
      </c>
      <c r="C159" s="42">
        <v>4074.16797</v>
      </c>
      <c r="D159" s="42">
        <v>4074.21797</v>
      </c>
      <c r="E159" s="42">
        <v>4074.2679700000003</v>
      </c>
      <c r="F159" s="42">
        <v>4074.2879700000003</v>
      </c>
      <c r="G159" s="42">
        <v>4074.62797</v>
      </c>
      <c r="H159" s="42">
        <v>3947.58797</v>
      </c>
      <c r="I159" s="42">
        <v>4177.607970000001</v>
      </c>
      <c r="J159" s="42">
        <v>4073.85797</v>
      </c>
      <c r="K159" s="42">
        <v>4098.347970000001</v>
      </c>
      <c r="L159" s="42">
        <v>4125.347970000001</v>
      </c>
      <c r="M159" s="42">
        <v>4128.0879700000005</v>
      </c>
      <c r="N159" s="42">
        <v>4118.40797</v>
      </c>
      <c r="O159" s="42">
        <v>4088.63797</v>
      </c>
      <c r="P159" s="42">
        <v>4073.71797</v>
      </c>
      <c r="Q159" s="42">
        <v>4073.77797</v>
      </c>
      <c r="R159" s="42">
        <v>4073.85797</v>
      </c>
      <c r="S159" s="42">
        <v>4074.04797</v>
      </c>
      <c r="T159" s="42">
        <v>4074.0779700000003</v>
      </c>
      <c r="U159" s="42">
        <v>4073.35797</v>
      </c>
      <c r="V159" s="42">
        <v>4073.27797</v>
      </c>
      <c r="W159" s="42">
        <v>4073.16797</v>
      </c>
      <c r="X159" s="42">
        <v>4073.4379700000004</v>
      </c>
      <c r="Y159" s="42">
        <v>4100.91797</v>
      </c>
    </row>
    <row r="160" spans="1:25" ht="15.75" customHeight="1">
      <c r="A160" s="41">
        <f t="shared" si="3"/>
        <v>44336</v>
      </c>
      <c r="B160" s="42">
        <v>4059.3679700000002</v>
      </c>
      <c r="C160" s="42">
        <v>4074.23797</v>
      </c>
      <c r="D160" s="42">
        <v>4074.2679700000003</v>
      </c>
      <c r="E160" s="42">
        <v>4074.2879700000003</v>
      </c>
      <c r="F160" s="42">
        <v>4074.63797</v>
      </c>
      <c r="G160" s="42">
        <v>4074.63797</v>
      </c>
      <c r="H160" s="42">
        <v>3893.39797</v>
      </c>
      <c r="I160" s="42">
        <v>4259.557970000001</v>
      </c>
      <c r="J160" s="42">
        <v>4087.38797</v>
      </c>
      <c r="K160" s="42">
        <v>4129.66797</v>
      </c>
      <c r="L160" s="42">
        <v>4188.65797</v>
      </c>
      <c r="M160" s="42">
        <v>4171.6279700000005</v>
      </c>
      <c r="N160" s="42">
        <v>4185.777970000001</v>
      </c>
      <c r="O160" s="42">
        <v>4236.65797</v>
      </c>
      <c r="P160" s="42">
        <v>4200.507970000001</v>
      </c>
      <c r="Q160" s="42">
        <v>4216.727970000001</v>
      </c>
      <c r="R160" s="42">
        <v>4271.0879700000005</v>
      </c>
      <c r="S160" s="42">
        <v>4261.7979700000005</v>
      </c>
      <c r="T160" s="42">
        <v>4187.557970000001</v>
      </c>
      <c r="U160" s="42">
        <v>4077.75797</v>
      </c>
      <c r="V160" s="42">
        <v>4167.267970000001</v>
      </c>
      <c r="W160" s="42">
        <v>4142.097970000001</v>
      </c>
      <c r="X160" s="42">
        <v>4073.56797</v>
      </c>
      <c r="Y160" s="42">
        <v>4070.39797</v>
      </c>
    </row>
    <row r="161" spans="1:25" ht="15.75" customHeight="1">
      <c r="A161" s="41">
        <f t="shared" si="3"/>
        <v>44337</v>
      </c>
      <c r="B161" s="42">
        <v>4099.0479700000005</v>
      </c>
      <c r="C161" s="42">
        <v>4074.2879700000003</v>
      </c>
      <c r="D161" s="42">
        <v>4074.3079700000003</v>
      </c>
      <c r="E161" s="42">
        <v>4074.3279700000003</v>
      </c>
      <c r="F161" s="42">
        <v>4074.63797</v>
      </c>
      <c r="G161" s="42">
        <v>4074.63797</v>
      </c>
      <c r="H161" s="42">
        <v>3858.71797</v>
      </c>
      <c r="I161" s="42">
        <v>4249.677970000001</v>
      </c>
      <c r="J161" s="42">
        <v>4092.89797</v>
      </c>
      <c r="K161" s="42">
        <v>4166.15797</v>
      </c>
      <c r="L161" s="42">
        <v>4218.647970000001</v>
      </c>
      <c r="M161" s="42">
        <v>4204.257970000001</v>
      </c>
      <c r="N161" s="42">
        <v>4238.817970000001</v>
      </c>
      <c r="O161" s="42">
        <v>4268.887970000001</v>
      </c>
      <c r="P161" s="42">
        <v>4233.86797</v>
      </c>
      <c r="Q161" s="42">
        <v>4244.697970000001</v>
      </c>
      <c r="R161" s="42">
        <v>4314.6279700000005</v>
      </c>
      <c r="S161" s="42">
        <v>4281.99797</v>
      </c>
      <c r="T161" s="42">
        <v>4233.967970000001</v>
      </c>
      <c r="U161" s="42">
        <v>4129.57797</v>
      </c>
      <c r="V161" s="42">
        <v>4222.8779700000005</v>
      </c>
      <c r="W161" s="42">
        <v>4203.187970000001</v>
      </c>
      <c r="X161" s="42">
        <v>4092.7879700000003</v>
      </c>
      <c r="Y161" s="42">
        <v>4125.507970000001</v>
      </c>
    </row>
    <row r="162" spans="1:25" ht="15.75" customHeight="1">
      <c r="A162" s="41">
        <f t="shared" si="3"/>
        <v>44338</v>
      </c>
      <c r="B162" s="42">
        <v>4118.03797</v>
      </c>
      <c r="C162" s="42">
        <v>4074.2279700000004</v>
      </c>
      <c r="D162" s="42">
        <v>4074.29797</v>
      </c>
      <c r="E162" s="42">
        <v>4074.3279700000003</v>
      </c>
      <c r="F162" s="42">
        <v>4074.3679700000002</v>
      </c>
      <c r="G162" s="42">
        <v>4074.63797</v>
      </c>
      <c r="H162" s="42">
        <v>3856.5779700000003</v>
      </c>
      <c r="I162" s="42">
        <v>4180.197970000001</v>
      </c>
      <c r="J162" s="42">
        <v>4093.41797</v>
      </c>
      <c r="K162" s="42">
        <v>4100.64797</v>
      </c>
      <c r="L162" s="42">
        <v>4114.347970000001</v>
      </c>
      <c r="M162" s="42">
        <v>4110.107970000001</v>
      </c>
      <c r="N162" s="42">
        <v>4121.177970000001</v>
      </c>
      <c r="O162" s="42">
        <v>4126.897970000001</v>
      </c>
      <c r="P162" s="42">
        <v>4119.097970000001</v>
      </c>
      <c r="Q162" s="42">
        <v>4120.017970000001</v>
      </c>
      <c r="R162" s="42">
        <v>4138.427970000001</v>
      </c>
      <c r="S162" s="42">
        <v>4135.107970000001</v>
      </c>
      <c r="T162" s="42">
        <v>4123.007970000001</v>
      </c>
      <c r="U162" s="42">
        <v>4091.0379700000003</v>
      </c>
      <c r="V162" s="42">
        <v>4118.5479700000005</v>
      </c>
      <c r="W162" s="42">
        <v>4110.517970000001</v>
      </c>
      <c r="X162" s="42">
        <v>4083.79797</v>
      </c>
      <c r="Y162" s="42">
        <v>4124.8379700000005</v>
      </c>
    </row>
    <row r="163" spans="1:25" ht="15.75" customHeight="1">
      <c r="A163" s="41">
        <f t="shared" si="3"/>
        <v>44339</v>
      </c>
      <c r="B163" s="42">
        <v>4079.87797</v>
      </c>
      <c r="C163" s="42">
        <v>4074.2679700000003</v>
      </c>
      <c r="D163" s="42">
        <v>4074.3079700000003</v>
      </c>
      <c r="E163" s="42">
        <v>4074.35797</v>
      </c>
      <c r="F163" s="42">
        <v>4074.37797</v>
      </c>
      <c r="G163" s="42">
        <v>4074.37797</v>
      </c>
      <c r="H163" s="42">
        <v>4073.1179700000002</v>
      </c>
      <c r="I163" s="42">
        <v>4083.91797</v>
      </c>
      <c r="J163" s="42">
        <v>4074.2279700000004</v>
      </c>
      <c r="K163" s="42">
        <v>4106.527970000001</v>
      </c>
      <c r="L163" s="42">
        <v>4177.427970000001</v>
      </c>
      <c r="M163" s="42">
        <v>4196.717970000001</v>
      </c>
      <c r="N163" s="42">
        <v>4228.107970000001</v>
      </c>
      <c r="O163" s="42">
        <v>4252.3379700000005</v>
      </c>
      <c r="P163" s="42">
        <v>4215.49797</v>
      </c>
      <c r="Q163" s="42">
        <v>4194.817970000001</v>
      </c>
      <c r="R163" s="42">
        <v>4201.82797</v>
      </c>
      <c r="S163" s="42">
        <v>4190.527970000001</v>
      </c>
      <c r="T163" s="42">
        <v>4185.16797</v>
      </c>
      <c r="U163" s="42">
        <v>4073.63797</v>
      </c>
      <c r="V163" s="42">
        <v>4147.86797</v>
      </c>
      <c r="W163" s="42">
        <v>4160.5879700000005</v>
      </c>
      <c r="X163" s="42">
        <v>4101.53797</v>
      </c>
      <c r="Y163" s="42">
        <v>4125.137970000001</v>
      </c>
    </row>
    <row r="164" spans="1:25" ht="15.75" customHeight="1">
      <c r="A164" s="41">
        <f t="shared" si="3"/>
        <v>44340</v>
      </c>
      <c r="B164" s="42">
        <v>4074.7679700000003</v>
      </c>
      <c r="C164" s="42">
        <v>4074.19797</v>
      </c>
      <c r="D164" s="42">
        <v>4074.23797</v>
      </c>
      <c r="E164" s="42">
        <v>4074.25797</v>
      </c>
      <c r="F164" s="42">
        <v>4074.25797</v>
      </c>
      <c r="G164" s="42">
        <v>4074.19797</v>
      </c>
      <c r="H164" s="42">
        <v>4098.61797</v>
      </c>
      <c r="I164" s="42">
        <v>4180.647970000001</v>
      </c>
      <c r="J164" s="42">
        <v>4077.92797</v>
      </c>
      <c r="K164" s="42">
        <v>4093.83797</v>
      </c>
      <c r="L164" s="42">
        <v>4103.767970000001</v>
      </c>
      <c r="M164" s="42">
        <v>4111.197970000001</v>
      </c>
      <c r="N164" s="42">
        <v>4196.217970000001</v>
      </c>
      <c r="O164" s="42">
        <v>4204.607970000001</v>
      </c>
      <c r="P164" s="42">
        <v>4110.767970000001</v>
      </c>
      <c r="Q164" s="42">
        <v>4104.48797</v>
      </c>
      <c r="R164" s="42">
        <v>4109.16797</v>
      </c>
      <c r="S164" s="42">
        <v>4103.90797</v>
      </c>
      <c r="T164" s="42">
        <v>4104.227970000001</v>
      </c>
      <c r="U164" s="42">
        <v>4078.91797</v>
      </c>
      <c r="V164" s="42">
        <v>4099.35797</v>
      </c>
      <c r="W164" s="42">
        <v>4088.92797</v>
      </c>
      <c r="X164" s="42">
        <v>4073.65797</v>
      </c>
      <c r="Y164" s="42">
        <v>4047.8679700000002</v>
      </c>
    </row>
    <row r="165" spans="1:25" ht="15.75" customHeight="1">
      <c r="A165" s="41">
        <f t="shared" si="3"/>
        <v>44341</v>
      </c>
      <c r="B165" s="42">
        <v>4074.3679700000002</v>
      </c>
      <c r="C165" s="42">
        <v>4074.58797</v>
      </c>
      <c r="D165" s="42">
        <v>4074.23797</v>
      </c>
      <c r="E165" s="42">
        <v>4074.24797</v>
      </c>
      <c r="F165" s="42">
        <v>4074.23797</v>
      </c>
      <c r="G165" s="42">
        <v>4074.23797</v>
      </c>
      <c r="H165" s="42">
        <v>4108.36797</v>
      </c>
      <c r="I165" s="42">
        <v>4228.98797</v>
      </c>
      <c r="J165" s="42">
        <v>4084.64797</v>
      </c>
      <c r="K165" s="42">
        <v>4138.517970000001</v>
      </c>
      <c r="L165" s="42">
        <v>4182.8379700000005</v>
      </c>
      <c r="M165" s="42">
        <v>4208.727970000001</v>
      </c>
      <c r="N165" s="42">
        <v>4234.357970000001</v>
      </c>
      <c r="O165" s="42">
        <v>4249.24797</v>
      </c>
      <c r="P165" s="42">
        <v>4206.777970000001</v>
      </c>
      <c r="Q165" s="42">
        <v>4188.517970000001</v>
      </c>
      <c r="R165" s="42">
        <v>4197.927970000001</v>
      </c>
      <c r="S165" s="42">
        <v>4185.98797</v>
      </c>
      <c r="T165" s="42">
        <v>4172.817970000001</v>
      </c>
      <c r="U165" s="42">
        <v>4088.2679700000003</v>
      </c>
      <c r="V165" s="42">
        <v>4151.447970000001</v>
      </c>
      <c r="W165" s="42">
        <v>4112.07797</v>
      </c>
      <c r="X165" s="42">
        <v>4073.4779700000004</v>
      </c>
      <c r="Y165" s="42">
        <v>4100.0879700000005</v>
      </c>
    </row>
    <row r="166" spans="1:25" ht="15.75" customHeight="1">
      <c r="A166" s="41">
        <f t="shared" si="3"/>
        <v>44342</v>
      </c>
      <c r="B166" s="42">
        <v>4074.5179700000003</v>
      </c>
      <c r="C166" s="42">
        <v>4074.2279700000004</v>
      </c>
      <c r="D166" s="42">
        <v>4074.25797</v>
      </c>
      <c r="E166" s="42">
        <v>4074.27797</v>
      </c>
      <c r="F166" s="42">
        <v>4074.62797</v>
      </c>
      <c r="G166" s="42">
        <v>4074.62797</v>
      </c>
      <c r="H166" s="42">
        <v>4074.7679700000003</v>
      </c>
      <c r="I166" s="42">
        <v>4221.677970000001</v>
      </c>
      <c r="J166" s="42">
        <v>4074.00797</v>
      </c>
      <c r="K166" s="42">
        <v>4130.65797</v>
      </c>
      <c r="L166" s="42">
        <v>4172.017970000001</v>
      </c>
      <c r="M166" s="42">
        <v>4205.717970000001</v>
      </c>
      <c r="N166" s="42">
        <v>4235.427970000001</v>
      </c>
      <c r="O166" s="42">
        <v>4249.057970000001</v>
      </c>
      <c r="P166" s="42">
        <v>4244.5879700000005</v>
      </c>
      <c r="Q166" s="42">
        <v>4265.5879700000005</v>
      </c>
      <c r="R166" s="42">
        <v>4295.45797</v>
      </c>
      <c r="S166" s="42">
        <v>4230.28797</v>
      </c>
      <c r="T166" s="42">
        <v>4221.07797</v>
      </c>
      <c r="U166" s="42">
        <v>4073.63797</v>
      </c>
      <c r="V166" s="42">
        <v>4136.347970000001</v>
      </c>
      <c r="W166" s="42">
        <v>4133.567970000001</v>
      </c>
      <c r="X166" s="42">
        <v>4073.5979700000003</v>
      </c>
      <c r="Y166" s="42">
        <v>4055.75797</v>
      </c>
    </row>
    <row r="167" spans="1:25" ht="15.75" customHeight="1">
      <c r="A167" s="41">
        <f t="shared" si="3"/>
        <v>44343</v>
      </c>
      <c r="B167" s="42">
        <v>4051.29797</v>
      </c>
      <c r="C167" s="42">
        <v>4074.62797</v>
      </c>
      <c r="D167" s="42">
        <v>4074.62797</v>
      </c>
      <c r="E167" s="42">
        <v>4074.62797</v>
      </c>
      <c r="F167" s="42">
        <v>4074.62797</v>
      </c>
      <c r="G167" s="42">
        <v>4074.62797</v>
      </c>
      <c r="H167" s="42">
        <v>4026.8479700000003</v>
      </c>
      <c r="I167" s="42">
        <v>4193.3779700000005</v>
      </c>
      <c r="J167" s="42">
        <v>4091.50797</v>
      </c>
      <c r="K167" s="42">
        <v>4192.82797</v>
      </c>
      <c r="L167" s="42">
        <v>4251.267970000001</v>
      </c>
      <c r="M167" s="42">
        <v>4262.637970000001</v>
      </c>
      <c r="N167" s="42">
        <v>4275.8379700000005</v>
      </c>
      <c r="O167" s="42">
        <v>4306.06797</v>
      </c>
      <c r="P167" s="42">
        <v>4305.097970000001</v>
      </c>
      <c r="Q167" s="42">
        <v>4258.937970000001</v>
      </c>
      <c r="R167" s="42">
        <v>4267.467970000001</v>
      </c>
      <c r="S167" s="42">
        <v>4255.597970000001</v>
      </c>
      <c r="T167" s="42">
        <v>4236.947970000001</v>
      </c>
      <c r="U167" s="42">
        <v>4074.7279700000004</v>
      </c>
      <c r="V167" s="42">
        <v>4226.387970000001</v>
      </c>
      <c r="W167" s="42">
        <v>4213.73797</v>
      </c>
      <c r="X167" s="42">
        <v>4095.62797</v>
      </c>
      <c r="Y167" s="42">
        <v>4021.31797</v>
      </c>
    </row>
    <row r="168" spans="1:25" ht="15.75" customHeight="1">
      <c r="A168" s="41">
        <f t="shared" si="3"/>
        <v>44344</v>
      </c>
      <c r="B168" s="42">
        <v>4061.37797</v>
      </c>
      <c r="C168" s="42">
        <v>4074.40797</v>
      </c>
      <c r="D168" s="42">
        <v>4074.62797</v>
      </c>
      <c r="E168" s="42">
        <v>4074.62797</v>
      </c>
      <c r="F168" s="42">
        <v>4074.62797</v>
      </c>
      <c r="G168" s="42">
        <v>4074.62797</v>
      </c>
      <c r="H168" s="42">
        <v>4074.16797</v>
      </c>
      <c r="I168" s="42">
        <v>4106.027970000001</v>
      </c>
      <c r="J168" s="42">
        <v>4073.95797</v>
      </c>
      <c r="K168" s="42">
        <v>4153.067970000001</v>
      </c>
      <c r="L168" s="42">
        <v>4234.387970000001</v>
      </c>
      <c r="M168" s="42">
        <v>4267.70797</v>
      </c>
      <c r="N168" s="42">
        <v>4307.757970000001</v>
      </c>
      <c r="O168" s="42">
        <v>4343.437970000001</v>
      </c>
      <c r="P168" s="42">
        <v>4282.227970000001</v>
      </c>
      <c r="Q168" s="42">
        <v>4267.777970000001</v>
      </c>
      <c r="R168" s="42">
        <v>4275.187970000001</v>
      </c>
      <c r="S168" s="42">
        <v>4267.07797</v>
      </c>
      <c r="T168" s="42">
        <v>4250.5879700000005</v>
      </c>
      <c r="U168" s="42">
        <v>4073.2879700000003</v>
      </c>
      <c r="V168" s="42">
        <v>4237.307970000001</v>
      </c>
      <c r="W168" s="42">
        <v>4240.107970000001</v>
      </c>
      <c r="X168" s="42">
        <v>4123.467970000001</v>
      </c>
      <c r="Y168" s="42">
        <v>4132.687970000001</v>
      </c>
    </row>
    <row r="169" spans="1:25" ht="15.75" customHeight="1">
      <c r="A169" s="41">
        <f t="shared" si="3"/>
        <v>44345</v>
      </c>
      <c r="B169" s="42">
        <v>4074.10797</v>
      </c>
      <c r="C169" s="42">
        <v>4074.62797</v>
      </c>
      <c r="D169" s="42">
        <v>4074.62797</v>
      </c>
      <c r="E169" s="42">
        <v>4074.62797</v>
      </c>
      <c r="F169" s="42">
        <v>4074.62797</v>
      </c>
      <c r="G169" s="42">
        <v>4074.62797</v>
      </c>
      <c r="H169" s="42">
        <v>3995.98797</v>
      </c>
      <c r="I169" s="42">
        <v>4161.567970000001</v>
      </c>
      <c r="J169" s="42">
        <v>4092.71797</v>
      </c>
      <c r="K169" s="42">
        <v>4109.91797</v>
      </c>
      <c r="L169" s="42">
        <v>4206.8779700000005</v>
      </c>
      <c r="M169" s="42">
        <v>4204.757970000001</v>
      </c>
      <c r="N169" s="42">
        <v>4183.897970000001</v>
      </c>
      <c r="O169" s="42">
        <v>4190.387970000001</v>
      </c>
      <c r="P169" s="42">
        <v>4146.74797</v>
      </c>
      <c r="Q169" s="42">
        <v>4117.647970000001</v>
      </c>
      <c r="R169" s="42">
        <v>4168.437970000001</v>
      </c>
      <c r="S169" s="42">
        <v>4156.0479700000005</v>
      </c>
      <c r="T169" s="42">
        <v>4141.107970000001</v>
      </c>
      <c r="U169" s="42">
        <v>4073.25797</v>
      </c>
      <c r="V169" s="42">
        <v>4108.057970000001</v>
      </c>
      <c r="W169" s="42">
        <v>4081.66797</v>
      </c>
      <c r="X169" s="42">
        <v>4073.27797</v>
      </c>
      <c r="Y169" s="42">
        <v>4123.187970000001</v>
      </c>
    </row>
    <row r="170" spans="1:25" ht="15.75" customHeight="1">
      <c r="A170" s="41">
        <f t="shared" si="3"/>
        <v>44346</v>
      </c>
      <c r="B170" s="42">
        <v>4074.49797</v>
      </c>
      <c r="C170" s="42">
        <v>4074.62797</v>
      </c>
      <c r="D170" s="42">
        <v>4074.62797</v>
      </c>
      <c r="E170" s="42">
        <v>4074.62797</v>
      </c>
      <c r="F170" s="42">
        <v>4074.62797</v>
      </c>
      <c r="G170" s="42">
        <v>4074.62797</v>
      </c>
      <c r="H170" s="42">
        <v>3958.17797</v>
      </c>
      <c r="I170" s="42">
        <v>3830.95797</v>
      </c>
      <c r="J170" s="42">
        <v>4074.19797</v>
      </c>
      <c r="K170" s="42">
        <v>4102.767970000001</v>
      </c>
      <c r="L170" s="42">
        <v>4140.527970000001</v>
      </c>
      <c r="M170" s="42">
        <v>4160.977970000001</v>
      </c>
      <c r="N170" s="42">
        <v>4140.5479700000005</v>
      </c>
      <c r="O170" s="42">
        <v>4140.767970000001</v>
      </c>
      <c r="P170" s="42">
        <v>4123.677970000001</v>
      </c>
      <c r="Q170" s="42">
        <v>4110.8779700000005</v>
      </c>
      <c r="R170" s="42">
        <v>4132.7979700000005</v>
      </c>
      <c r="S170" s="42">
        <v>4120.86797</v>
      </c>
      <c r="T170" s="42">
        <v>4136.20797</v>
      </c>
      <c r="U170" s="42">
        <v>4073.46797</v>
      </c>
      <c r="V170" s="42">
        <v>4098.467970000001</v>
      </c>
      <c r="W170" s="42">
        <v>4073.37797</v>
      </c>
      <c r="X170" s="42">
        <v>4073.46797</v>
      </c>
      <c r="Y170" s="42">
        <v>4091.19797</v>
      </c>
    </row>
    <row r="171" spans="1:25" ht="15.75" customHeight="1">
      <c r="A171" s="41">
        <f t="shared" si="3"/>
        <v>44347</v>
      </c>
      <c r="B171" s="42">
        <v>4078.49797</v>
      </c>
      <c r="C171" s="42">
        <v>4073.87797</v>
      </c>
      <c r="D171" s="42">
        <v>4073.87797</v>
      </c>
      <c r="E171" s="42">
        <v>4073.87797</v>
      </c>
      <c r="F171" s="42">
        <v>4073.87797</v>
      </c>
      <c r="G171" s="42">
        <v>4073.87797</v>
      </c>
      <c r="H171" s="42">
        <v>4072.70797</v>
      </c>
      <c r="I171" s="42">
        <v>4106.607970000001</v>
      </c>
      <c r="J171" s="42">
        <v>4072.9379700000004</v>
      </c>
      <c r="K171" s="42">
        <v>4145.5479700000005</v>
      </c>
      <c r="L171" s="42">
        <v>4232.947970000001</v>
      </c>
      <c r="M171" s="42">
        <v>4278.757970000001</v>
      </c>
      <c r="N171" s="42">
        <v>4271.527970000001</v>
      </c>
      <c r="O171" s="42">
        <v>4304.687970000001</v>
      </c>
      <c r="P171" s="42">
        <v>4279.78797</v>
      </c>
      <c r="Q171" s="42">
        <v>4282.617970000001</v>
      </c>
      <c r="R171" s="42">
        <v>4266.24797</v>
      </c>
      <c r="S171" s="42">
        <v>4235.23797</v>
      </c>
      <c r="T171" s="42">
        <v>4227.947970000001</v>
      </c>
      <c r="U171" s="42">
        <v>4072.52797</v>
      </c>
      <c r="V171" s="42">
        <v>4200.53797</v>
      </c>
      <c r="W171" s="42">
        <v>4189.477970000001</v>
      </c>
      <c r="X171" s="42">
        <v>4107.3779700000005</v>
      </c>
      <c r="Y171" s="42">
        <v>4127.277970000001</v>
      </c>
    </row>
    <row r="172" spans="1:25" ht="15.75" customHeight="1">
      <c r="A172" s="37"/>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row>
    <row r="173" spans="1:25" ht="15.75" customHeight="1">
      <c r="A173" s="37" t="s">
        <v>76</v>
      </c>
      <c r="B173" s="38"/>
      <c r="C173" s="39" t="s">
        <v>77</v>
      </c>
      <c r="D173" s="38"/>
      <c r="E173" s="38"/>
      <c r="F173" s="38"/>
      <c r="G173" s="38"/>
      <c r="H173" s="38"/>
      <c r="I173" s="38"/>
      <c r="J173" s="38"/>
      <c r="K173" s="38"/>
      <c r="L173" s="38"/>
      <c r="M173" s="38"/>
      <c r="N173" s="38"/>
      <c r="O173" s="38"/>
      <c r="P173" s="38"/>
      <c r="Q173" s="38"/>
      <c r="R173" s="38"/>
      <c r="S173" s="38"/>
      <c r="T173" s="38"/>
      <c r="U173" s="38"/>
      <c r="V173" s="38"/>
      <c r="W173" s="38"/>
      <c r="X173" s="38"/>
      <c r="Y173" s="38"/>
    </row>
    <row r="174" spans="1:25" ht="15.75" customHeight="1">
      <c r="A174" s="37" t="s">
        <v>78</v>
      </c>
      <c r="B174" s="38"/>
      <c r="C174" s="38"/>
      <c r="D174" s="38"/>
      <c r="E174" s="38"/>
      <c r="F174" s="38"/>
      <c r="G174" s="40" t="s">
        <v>79</v>
      </c>
      <c r="H174" s="38"/>
      <c r="I174" s="38"/>
      <c r="J174" s="38"/>
      <c r="K174" s="38"/>
      <c r="L174" s="38"/>
      <c r="M174" s="38"/>
      <c r="N174" s="38"/>
      <c r="O174" s="38"/>
      <c r="P174" s="38"/>
      <c r="Q174" s="38"/>
      <c r="R174" s="38"/>
      <c r="S174" s="38"/>
      <c r="T174" s="38"/>
      <c r="U174" s="38"/>
      <c r="V174" s="38"/>
      <c r="W174" s="38"/>
      <c r="X174" s="38"/>
      <c r="Y174" s="38"/>
    </row>
    <row r="175" spans="1:25" ht="15.75" customHeight="1">
      <c r="A175" s="88" t="s">
        <v>80</v>
      </c>
      <c r="B175" s="91" t="s">
        <v>81</v>
      </c>
      <c r="C175" s="92"/>
      <c r="D175" s="92"/>
      <c r="E175" s="92"/>
      <c r="F175" s="92"/>
      <c r="G175" s="92"/>
      <c r="H175" s="92"/>
      <c r="I175" s="92"/>
      <c r="J175" s="92"/>
      <c r="K175" s="92"/>
      <c r="L175" s="92"/>
      <c r="M175" s="92"/>
      <c r="N175" s="92"/>
      <c r="O175" s="92"/>
      <c r="P175" s="92"/>
      <c r="Q175" s="92"/>
      <c r="R175" s="92"/>
      <c r="S175" s="92"/>
      <c r="T175" s="92"/>
      <c r="U175" s="92"/>
      <c r="V175" s="92"/>
      <c r="W175" s="92"/>
      <c r="X175" s="92"/>
      <c r="Y175" s="93"/>
    </row>
    <row r="176" spans="1:25" ht="15.75" customHeight="1">
      <c r="A176" s="89"/>
      <c r="B176" s="94"/>
      <c r="C176" s="95"/>
      <c r="D176" s="95"/>
      <c r="E176" s="95"/>
      <c r="F176" s="95"/>
      <c r="G176" s="95"/>
      <c r="H176" s="95"/>
      <c r="I176" s="95"/>
      <c r="J176" s="95"/>
      <c r="K176" s="95"/>
      <c r="L176" s="95"/>
      <c r="M176" s="95"/>
      <c r="N176" s="95"/>
      <c r="O176" s="95"/>
      <c r="P176" s="95"/>
      <c r="Q176" s="95"/>
      <c r="R176" s="95"/>
      <c r="S176" s="95"/>
      <c r="T176" s="95"/>
      <c r="U176" s="95"/>
      <c r="V176" s="95"/>
      <c r="W176" s="95"/>
      <c r="X176" s="95"/>
      <c r="Y176" s="96"/>
    </row>
    <row r="177" spans="1:25" ht="15.75" customHeight="1">
      <c r="A177" s="89"/>
      <c r="B177" s="97" t="s">
        <v>82</v>
      </c>
      <c r="C177" s="97" t="s">
        <v>83</v>
      </c>
      <c r="D177" s="97" t="s">
        <v>84</v>
      </c>
      <c r="E177" s="97" t="s">
        <v>85</v>
      </c>
      <c r="F177" s="97" t="s">
        <v>86</v>
      </c>
      <c r="G177" s="97" t="s">
        <v>87</v>
      </c>
      <c r="H177" s="97" t="s">
        <v>88</v>
      </c>
      <c r="I177" s="97" t="s">
        <v>89</v>
      </c>
      <c r="J177" s="97" t="s">
        <v>90</v>
      </c>
      <c r="K177" s="97" t="s">
        <v>91</v>
      </c>
      <c r="L177" s="97" t="s">
        <v>92</v>
      </c>
      <c r="M177" s="97" t="s">
        <v>93</v>
      </c>
      <c r="N177" s="97" t="s">
        <v>94</v>
      </c>
      <c r="O177" s="97" t="s">
        <v>95</v>
      </c>
      <c r="P177" s="97" t="s">
        <v>96</v>
      </c>
      <c r="Q177" s="97" t="s">
        <v>97</v>
      </c>
      <c r="R177" s="97" t="s">
        <v>98</v>
      </c>
      <c r="S177" s="97" t="s">
        <v>99</v>
      </c>
      <c r="T177" s="97" t="s">
        <v>100</v>
      </c>
      <c r="U177" s="97" t="s">
        <v>101</v>
      </c>
      <c r="V177" s="97" t="s">
        <v>102</v>
      </c>
      <c r="W177" s="97" t="s">
        <v>103</v>
      </c>
      <c r="X177" s="97" t="s">
        <v>104</v>
      </c>
      <c r="Y177" s="97" t="s">
        <v>105</v>
      </c>
    </row>
    <row r="178" spans="1:25" ht="15.75" customHeight="1">
      <c r="A178" s="90"/>
      <c r="B178" s="98"/>
      <c r="C178" s="98"/>
      <c r="D178" s="98"/>
      <c r="E178" s="98"/>
      <c r="F178" s="98"/>
      <c r="G178" s="98"/>
      <c r="H178" s="98"/>
      <c r="I178" s="98"/>
      <c r="J178" s="98"/>
      <c r="K178" s="98"/>
      <c r="L178" s="98"/>
      <c r="M178" s="98"/>
      <c r="N178" s="98"/>
      <c r="O178" s="98"/>
      <c r="P178" s="98"/>
      <c r="Q178" s="98"/>
      <c r="R178" s="98"/>
      <c r="S178" s="98"/>
      <c r="T178" s="98"/>
      <c r="U178" s="98"/>
      <c r="V178" s="98"/>
      <c r="W178" s="98"/>
      <c r="X178" s="98"/>
      <c r="Y178" s="98"/>
    </row>
    <row r="179" spans="1:25" ht="15.75" customHeight="1">
      <c r="A179" s="41">
        <f>A30</f>
        <v>44317</v>
      </c>
      <c r="B179" s="42">
        <v>3044.6379899999997</v>
      </c>
      <c r="C179" s="42">
        <v>2994.5079899999996</v>
      </c>
      <c r="D179" s="42">
        <v>3009.03799</v>
      </c>
      <c r="E179" s="42">
        <v>3068.44799</v>
      </c>
      <c r="F179" s="42">
        <v>3018.3879899999997</v>
      </c>
      <c r="G179" s="42">
        <v>2984.19799</v>
      </c>
      <c r="H179" s="42">
        <v>3077.91799</v>
      </c>
      <c r="I179" s="42">
        <v>3090.1779899999997</v>
      </c>
      <c r="J179" s="42">
        <v>2983.72799</v>
      </c>
      <c r="K179" s="42">
        <v>2991.6179899999997</v>
      </c>
      <c r="L179" s="42">
        <v>3076.10799</v>
      </c>
      <c r="M179" s="42">
        <v>3101.2179899999996</v>
      </c>
      <c r="N179" s="42">
        <v>3121.3479899999998</v>
      </c>
      <c r="O179" s="42">
        <v>3142.10799</v>
      </c>
      <c r="P179" s="42">
        <v>3108.4679899999996</v>
      </c>
      <c r="Q179" s="42">
        <v>3140.8279899999998</v>
      </c>
      <c r="R179" s="42">
        <v>3213.61799</v>
      </c>
      <c r="S179" s="42">
        <v>3178.80799</v>
      </c>
      <c r="T179" s="42">
        <v>3242.37799</v>
      </c>
      <c r="U179" s="42">
        <v>3120.3879899999997</v>
      </c>
      <c r="V179" s="42">
        <v>3243.0779899999998</v>
      </c>
      <c r="W179" s="42">
        <v>3211.85799</v>
      </c>
      <c r="X179" s="42">
        <v>3099.6179899999997</v>
      </c>
      <c r="Y179" s="42">
        <v>3120.41799</v>
      </c>
    </row>
    <row r="180" spans="1:25" ht="15.75" customHeight="1">
      <c r="A180" s="41">
        <f>A179+1</f>
        <v>44318</v>
      </c>
      <c r="B180" s="42">
        <v>3054.0079899999996</v>
      </c>
      <c r="C180" s="42">
        <v>3014.1579899999997</v>
      </c>
      <c r="D180" s="42">
        <v>3021.49799</v>
      </c>
      <c r="E180" s="42">
        <v>3074.9679899999996</v>
      </c>
      <c r="F180" s="42">
        <v>3024.29799</v>
      </c>
      <c r="G180" s="42">
        <v>2984.22799</v>
      </c>
      <c r="H180" s="42">
        <v>3045.0979899999998</v>
      </c>
      <c r="I180" s="42">
        <v>3078.3679899999997</v>
      </c>
      <c r="J180" s="42">
        <v>2983.98799</v>
      </c>
      <c r="K180" s="42">
        <v>3028.26799</v>
      </c>
      <c r="L180" s="42">
        <v>3061.28799</v>
      </c>
      <c r="M180" s="42">
        <v>3069.7579899999996</v>
      </c>
      <c r="N180" s="42">
        <v>3087.31799</v>
      </c>
      <c r="O180" s="42">
        <v>3099.12799</v>
      </c>
      <c r="P180" s="42">
        <v>3055.89799</v>
      </c>
      <c r="Q180" s="42">
        <v>3051.74799</v>
      </c>
      <c r="R180" s="42">
        <v>3093.6779899999997</v>
      </c>
      <c r="S180" s="42">
        <v>3100.6379899999997</v>
      </c>
      <c r="T180" s="42">
        <v>3148.62799</v>
      </c>
      <c r="U180" s="42">
        <v>3099.93799</v>
      </c>
      <c r="V180" s="42">
        <v>3155.87799</v>
      </c>
      <c r="W180" s="42">
        <v>3091.89799</v>
      </c>
      <c r="X180" s="42">
        <v>3000.27799</v>
      </c>
      <c r="Y180" s="42">
        <v>3081.51799</v>
      </c>
    </row>
    <row r="181" spans="1:25" ht="15.75" customHeight="1">
      <c r="A181" s="41">
        <f aca="true" t="shared" si="4" ref="A181:A209">A180+1</f>
        <v>44319</v>
      </c>
      <c r="B181" s="42">
        <v>3053.66799</v>
      </c>
      <c r="C181" s="42">
        <v>3010.68799</v>
      </c>
      <c r="D181" s="42">
        <v>3018.68799</v>
      </c>
      <c r="E181" s="42">
        <v>3059.7179899999996</v>
      </c>
      <c r="F181" s="42">
        <v>3015.45799</v>
      </c>
      <c r="G181" s="42">
        <v>2984.16799</v>
      </c>
      <c r="H181" s="42">
        <v>3019.26799</v>
      </c>
      <c r="I181" s="42">
        <v>3032.6179899999997</v>
      </c>
      <c r="J181" s="42">
        <v>2984.20799</v>
      </c>
      <c r="K181" s="42">
        <v>3031.41799</v>
      </c>
      <c r="L181" s="42">
        <v>3060.66799</v>
      </c>
      <c r="M181" s="42">
        <v>3063.8679899999997</v>
      </c>
      <c r="N181" s="42">
        <v>3069.95799</v>
      </c>
      <c r="O181" s="42">
        <v>3086.9679899999996</v>
      </c>
      <c r="P181" s="42">
        <v>3049.37799</v>
      </c>
      <c r="Q181" s="42">
        <v>3045.48799</v>
      </c>
      <c r="R181" s="42">
        <v>3083.8879899999997</v>
      </c>
      <c r="S181" s="42">
        <v>3093.93799</v>
      </c>
      <c r="T181" s="42">
        <v>3167.9279899999997</v>
      </c>
      <c r="U181" s="42">
        <v>3099.73799</v>
      </c>
      <c r="V181" s="42">
        <v>3137.5079899999996</v>
      </c>
      <c r="W181" s="42">
        <v>3069.29799</v>
      </c>
      <c r="X181" s="42">
        <v>2999.87799</v>
      </c>
      <c r="Y181" s="42">
        <v>3019.9079899999997</v>
      </c>
    </row>
    <row r="182" spans="1:25" ht="15.75" customHeight="1">
      <c r="A182" s="41">
        <f t="shared" si="4"/>
        <v>44320</v>
      </c>
      <c r="B182" s="42">
        <v>3046.62799</v>
      </c>
      <c r="C182" s="42">
        <v>3005.72799</v>
      </c>
      <c r="D182" s="42">
        <v>3009.5979899999998</v>
      </c>
      <c r="E182" s="42">
        <v>3057.8679899999997</v>
      </c>
      <c r="F182" s="42">
        <v>3012.98799</v>
      </c>
      <c r="G182" s="42">
        <v>2984.0779899999998</v>
      </c>
      <c r="H182" s="42">
        <v>3041.23799</v>
      </c>
      <c r="I182" s="42">
        <v>3049.66799</v>
      </c>
      <c r="J182" s="42">
        <v>2983.8879899999997</v>
      </c>
      <c r="K182" s="42">
        <v>3021.2579899999996</v>
      </c>
      <c r="L182" s="42">
        <v>3041.45799</v>
      </c>
      <c r="M182" s="42">
        <v>3053.1779899999997</v>
      </c>
      <c r="N182" s="42">
        <v>3069.27799</v>
      </c>
      <c r="O182" s="42">
        <v>3079.58799</v>
      </c>
      <c r="P182" s="42">
        <v>3048.6379899999997</v>
      </c>
      <c r="Q182" s="42">
        <v>3046.8279899999998</v>
      </c>
      <c r="R182" s="42">
        <v>3102.45799</v>
      </c>
      <c r="S182" s="42">
        <v>3145.19799</v>
      </c>
      <c r="T182" s="42">
        <v>3200.40799</v>
      </c>
      <c r="U182" s="42">
        <v>3109.5079899999996</v>
      </c>
      <c r="V182" s="42">
        <v>3138.7579899999996</v>
      </c>
      <c r="W182" s="42">
        <v>3098.2179899999996</v>
      </c>
      <c r="X182" s="42">
        <v>3004.87799</v>
      </c>
      <c r="Y182" s="42">
        <v>3075.47799</v>
      </c>
    </row>
    <row r="183" spans="1:25" ht="15.75" customHeight="1">
      <c r="A183" s="41">
        <f t="shared" si="4"/>
        <v>44321</v>
      </c>
      <c r="B183" s="42">
        <v>3047.33799</v>
      </c>
      <c r="C183" s="42">
        <v>2986.5779899999998</v>
      </c>
      <c r="D183" s="42">
        <v>3000.98799</v>
      </c>
      <c r="E183" s="42">
        <v>3022.5779899999998</v>
      </c>
      <c r="F183" s="42">
        <v>2983.8679899999997</v>
      </c>
      <c r="G183" s="42">
        <v>2984.0979899999998</v>
      </c>
      <c r="H183" s="42">
        <v>3066.5779899999998</v>
      </c>
      <c r="I183" s="42">
        <v>3078.2179899999996</v>
      </c>
      <c r="J183" s="42">
        <v>3000.04799</v>
      </c>
      <c r="K183" s="42">
        <v>3105.43799</v>
      </c>
      <c r="L183" s="42">
        <v>3118.33799</v>
      </c>
      <c r="M183" s="42">
        <v>3078.6379899999997</v>
      </c>
      <c r="N183" s="42">
        <v>3133.8879899999997</v>
      </c>
      <c r="O183" s="42">
        <v>3105.0979899999998</v>
      </c>
      <c r="P183" s="42">
        <v>3042.85799</v>
      </c>
      <c r="Q183" s="42">
        <v>3134.8879899999997</v>
      </c>
      <c r="R183" s="42">
        <v>3197.02799</v>
      </c>
      <c r="S183" s="42">
        <v>3115.56799</v>
      </c>
      <c r="T183" s="42">
        <v>3192.51799</v>
      </c>
      <c r="U183" s="42">
        <v>3067.55799</v>
      </c>
      <c r="V183" s="42">
        <v>3087.7579899999996</v>
      </c>
      <c r="W183" s="42">
        <v>3037.1179899999997</v>
      </c>
      <c r="X183" s="42">
        <v>2983.08799</v>
      </c>
      <c r="Y183" s="42">
        <v>3053.94799</v>
      </c>
    </row>
    <row r="184" spans="1:25" ht="15.75" customHeight="1">
      <c r="A184" s="41">
        <f t="shared" si="4"/>
        <v>44322</v>
      </c>
      <c r="B184" s="42">
        <v>3043.5779899999998</v>
      </c>
      <c r="C184" s="42">
        <v>2999.48799</v>
      </c>
      <c r="D184" s="42">
        <v>3015.9679899999996</v>
      </c>
      <c r="E184" s="42">
        <v>3030.5079899999996</v>
      </c>
      <c r="F184" s="42">
        <v>2984.02799</v>
      </c>
      <c r="G184" s="42">
        <v>2984.03799</v>
      </c>
      <c r="H184" s="42">
        <v>3057.99799</v>
      </c>
      <c r="I184" s="42">
        <v>3042.05799</v>
      </c>
      <c r="J184" s="42">
        <v>2983.73799</v>
      </c>
      <c r="K184" s="42">
        <v>2991.97799</v>
      </c>
      <c r="L184" s="42">
        <v>3035.54799</v>
      </c>
      <c r="M184" s="42">
        <v>3044.45799</v>
      </c>
      <c r="N184" s="42">
        <v>3064.0079899999996</v>
      </c>
      <c r="O184" s="42">
        <v>3089.53799</v>
      </c>
      <c r="P184" s="42">
        <v>3054.91799</v>
      </c>
      <c r="Q184" s="42">
        <v>3059.9079899999997</v>
      </c>
      <c r="R184" s="42">
        <v>3113.14799</v>
      </c>
      <c r="S184" s="42">
        <v>3102.39799</v>
      </c>
      <c r="T184" s="42">
        <v>3167.4279899999997</v>
      </c>
      <c r="U184" s="42">
        <v>3023.5779899999998</v>
      </c>
      <c r="V184" s="42">
        <v>3131.3679899999997</v>
      </c>
      <c r="W184" s="42">
        <v>3057.77799</v>
      </c>
      <c r="X184" s="42">
        <v>2983.27799</v>
      </c>
      <c r="Y184" s="42">
        <v>3074.6179899999997</v>
      </c>
    </row>
    <row r="185" spans="1:25" ht="15.75" customHeight="1">
      <c r="A185" s="41">
        <f t="shared" si="4"/>
        <v>44323</v>
      </c>
      <c r="B185" s="42">
        <v>3017.16799</v>
      </c>
      <c r="C185" s="42">
        <v>2991.28799</v>
      </c>
      <c r="D185" s="42">
        <v>3003.22799</v>
      </c>
      <c r="E185" s="42">
        <v>3020.77799</v>
      </c>
      <c r="F185" s="42">
        <v>2984.12799</v>
      </c>
      <c r="G185" s="42">
        <v>2984.2579899999996</v>
      </c>
      <c r="H185" s="42">
        <v>3053.68799</v>
      </c>
      <c r="I185" s="42">
        <v>2983.74799</v>
      </c>
      <c r="J185" s="42">
        <v>2983.73799</v>
      </c>
      <c r="K185" s="42">
        <v>2983.80799</v>
      </c>
      <c r="L185" s="42">
        <v>3018.04799</v>
      </c>
      <c r="M185" s="42">
        <v>3026.8679899999997</v>
      </c>
      <c r="N185" s="42">
        <v>3049.74799</v>
      </c>
      <c r="O185" s="42">
        <v>3077.73799</v>
      </c>
      <c r="P185" s="42">
        <v>3039.55799</v>
      </c>
      <c r="Q185" s="42">
        <v>3049.60799</v>
      </c>
      <c r="R185" s="42">
        <v>3106.12799</v>
      </c>
      <c r="S185" s="42">
        <v>3091.43799</v>
      </c>
      <c r="T185" s="42">
        <v>3142.77799</v>
      </c>
      <c r="U185" s="42">
        <v>2998.30799</v>
      </c>
      <c r="V185" s="42">
        <v>3100.53799</v>
      </c>
      <c r="W185" s="42">
        <v>3023.85799</v>
      </c>
      <c r="X185" s="42">
        <v>2983.0979899999998</v>
      </c>
      <c r="Y185" s="42">
        <v>3112.20799</v>
      </c>
    </row>
    <row r="186" spans="1:25" ht="15.75" customHeight="1">
      <c r="A186" s="41">
        <f t="shared" si="4"/>
        <v>44324</v>
      </c>
      <c r="B186" s="42">
        <v>3027.81799</v>
      </c>
      <c r="C186" s="42">
        <v>2985.3879899999997</v>
      </c>
      <c r="D186" s="42">
        <v>2991.70799</v>
      </c>
      <c r="E186" s="42">
        <v>3019.41799</v>
      </c>
      <c r="F186" s="42">
        <v>2984.22799</v>
      </c>
      <c r="G186" s="42">
        <v>2984.24799</v>
      </c>
      <c r="H186" s="42">
        <v>3009.54799</v>
      </c>
      <c r="I186" s="42">
        <v>3034.91799</v>
      </c>
      <c r="J186" s="42">
        <v>2983.8279899999998</v>
      </c>
      <c r="K186" s="42">
        <v>2983.76799</v>
      </c>
      <c r="L186" s="42">
        <v>3013.5079899999996</v>
      </c>
      <c r="M186" s="42">
        <v>3024.3479899999998</v>
      </c>
      <c r="N186" s="42">
        <v>3042.9279899999997</v>
      </c>
      <c r="O186" s="42">
        <v>3053.5079899999996</v>
      </c>
      <c r="P186" s="42">
        <v>3017.70799</v>
      </c>
      <c r="Q186" s="42">
        <v>3012.52799</v>
      </c>
      <c r="R186" s="42">
        <v>3046.19799</v>
      </c>
      <c r="S186" s="42">
        <v>3058.72799</v>
      </c>
      <c r="T186" s="42">
        <v>3086.79799</v>
      </c>
      <c r="U186" s="42">
        <v>2983.33799</v>
      </c>
      <c r="V186" s="42">
        <v>3071.05799</v>
      </c>
      <c r="W186" s="42">
        <v>3003.3279899999998</v>
      </c>
      <c r="X186" s="42">
        <v>2983.28799</v>
      </c>
      <c r="Y186" s="42">
        <v>3041.4679899999996</v>
      </c>
    </row>
    <row r="187" spans="1:25" ht="15.75" customHeight="1">
      <c r="A187" s="41">
        <f t="shared" si="4"/>
        <v>44325</v>
      </c>
      <c r="B187" s="42">
        <v>2995.1379899999997</v>
      </c>
      <c r="C187" s="42">
        <v>2984.2179899999996</v>
      </c>
      <c r="D187" s="42">
        <v>2987.14799</v>
      </c>
      <c r="E187" s="42">
        <v>2985.08799</v>
      </c>
      <c r="F187" s="42">
        <v>2984.26799</v>
      </c>
      <c r="G187" s="42">
        <v>2984.6379899999997</v>
      </c>
      <c r="H187" s="42">
        <v>2842.54799</v>
      </c>
      <c r="I187" s="42">
        <v>2970.58799</v>
      </c>
      <c r="J187" s="42">
        <v>2984.03799</v>
      </c>
      <c r="K187" s="42">
        <v>2984.0779899999998</v>
      </c>
      <c r="L187" s="42">
        <v>2987.41799</v>
      </c>
      <c r="M187" s="42">
        <v>2995.1379899999997</v>
      </c>
      <c r="N187" s="42">
        <v>2994.30799</v>
      </c>
      <c r="O187" s="42">
        <v>2994.18799</v>
      </c>
      <c r="P187" s="42">
        <v>2992.1379899999997</v>
      </c>
      <c r="Q187" s="42">
        <v>2992.8679899999997</v>
      </c>
      <c r="R187" s="42">
        <v>2998.98799</v>
      </c>
      <c r="S187" s="42">
        <v>3000.48799</v>
      </c>
      <c r="T187" s="42">
        <v>3008.79799</v>
      </c>
      <c r="U187" s="42">
        <v>3000.98799</v>
      </c>
      <c r="V187" s="42">
        <v>3038.0779899999998</v>
      </c>
      <c r="W187" s="42">
        <v>3002.5979899999998</v>
      </c>
      <c r="X187" s="42">
        <v>2983.53799</v>
      </c>
      <c r="Y187" s="42">
        <v>3007.9279899999997</v>
      </c>
    </row>
    <row r="188" spans="1:25" ht="15.75" customHeight="1">
      <c r="A188" s="41">
        <f t="shared" si="4"/>
        <v>44326</v>
      </c>
      <c r="B188" s="42">
        <v>2991.9279899999997</v>
      </c>
      <c r="C188" s="42">
        <v>2984.06799</v>
      </c>
      <c r="D188" s="42">
        <v>2988.6579899999997</v>
      </c>
      <c r="E188" s="42">
        <v>2992.08799</v>
      </c>
      <c r="F188" s="42">
        <v>2984.20799</v>
      </c>
      <c r="G188" s="42">
        <v>2984.6179899999997</v>
      </c>
      <c r="H188" s="42">
        <v>2810.2179899999996</v>
      </c>
      <c r="I188" s="42">
        <v>2995.8279899999998</v>
      </c>
      <c r="J188" s="42">
        <v>2995.4079899999997</v>
      </c>
      <c r="K188" s="42">
        <v>3037.8279899999998</v>
      </c>
      <c r="L188" s="42">
        <v>3059.18799</v>
      </c>
      <c r="M188" s="42">
        <v>3108.74799</v>
      </c>
      <c r="N188" s="42">
        <v>3096.98799</v>
      </c>
      <c r="O188" s="42">
        <v>3100.1579899999997</v>
      </c>
      <c r="P188" s="42">
        <v>3062.9279899999997</v>
      </c>
      <c r="Q188" s="42">
        <v>3023.89799</v>
      </c>
      <c r="R188" s="42">
        <v>3042.37799</v>
      </c>
      <c r="S188" s="42">
        <v>3047.44799</v>
      </c>
      <c r="T188" s="42">
        <v>3062.95799</v>
      </c>
      <c r="U188" s="42">
        <v>3034.1579899999997</v>
      </c>
      <c r="V188" s="42">
        <v>3121.3279899999998</v>
      </c>
      <c r="W188" s="42">
        <v>3075.33799</v>
      </c>
      <c r="X188" s="42">
        <v>3004.9079899999997</v>
      </c>
      <c r="Y188" s="42">
        <v>3041.2579899999996</v>
      </c>
    </row>
    <row r="189" spans="1:25" ht="15.75" customHeight="1">
      <c r="A189" s="41">
        <f t="shared" si="4"/>
        <v>44327</v>
      </c>
      <c r="B189" s="42">
        <v>2988.72799</v>
      </c>
      <c r="C189" s="42">
        <v>2984.48799</v>
      </c>
      <c r="D189" s="42">
        <v>2987.1379899999997</v>
      </c>
      <c r="E189" s="42">
        <v>2983.9679899999996</v>
      </c>
      <c r="F189" s="42">
        <v>2984.35799</v>
      </c>
      <c r="G189" s="42">
        <v>2984.4679899999996</v>
      </c>
      <c r="H189" s="42">
        <v>2962.5979899999998</v>
      </c>
      <c r="I189" s="42">
        <v>3023.44799</v>
      </c>
      <c r="J189" s="42">
        <v>3008.53799</v>
      </c>
      <c r="K189" s="42">
        <v>3043.93799</v>
      </c>
      <c r="L189" s="42">
        <v>3058.20799</v>
      </c>
      <c r="M189" s="42">
        <v>3072.30799</v>
      </c>
      <c r="N189" s="42">
        <v>3068.30799</v>
      </c>
      <c r="O189" s="42">
        <v>3075.9279899999997</v>
      </c>
      <c r="P189" s="42">
        <v>3055.0079899999996</v>
      </c>
      <c r="Q189" s="42">
        <v>3030.06799</v>
      </c>
      <c r="R189" s="42">
        <v>3053.14799</v>
      </c>
      <c r="S189" s="42">
        <v>3058.99799</v>
      </c>
      <c r="T189" s="42">
        <v>3071.06799</v>
      </c>
      <c r="U189" s="42">
        <v>3034.0079899999996</v>
      </c>
      <c r="V189" s="42">
        <v>3059.7579899999996</v>
      </c>
      <c r="W189" s="42">
        <v>3108.4679899999996</v>
      </c>
      <c r="X189" s="42">
        <v>3032.1579899999997</v>
      </c>
      <c r="Y189" s="42">
        <v>3076.20799</v>
      </c>
    </row>
    <row r="190" spans="1:25" ht="15.75" customHeight="1">
      <c r="A190" s="41">
        <f t="shared" si="4"/>
        <v>44328</v>
      </c>
      <c r="B190" s="42">
        <v>3095.78799</v>
      </c>
      <c r="C190" s="42">
        <v>3038.16799</v>
      </c>
      <c r="D190" s="42">
        <v>3005.70799</v>
      </c>
      <c r="E190" s="42">
        <v>2992.83799</v>
      </c>
      <c r="F190" s="42">
        <v>2984.33799</v>
      </c>
      <c r="G190" s="42">
        <v>2984.30799</v>
      </c>
      <c r="H190" s="42">
        <v>3049.1579899999997</v>
      </c>
      <c r="I190" s="42">
        <v>3060.6379899999997</v>
      </c>
      <c r="J190" s="42">
        <v>2983.6779899999997</v>
      </c>
      <c r="K190" s="42">
        <v>2983.76799</v>
      </c>
      <c r="L190" s="42">
        <v>3002.44799</v>
      </c>
      <c r="M190" s="42">
        <v>3024.48799</v>
      </c>
      <c r="N190" s="42">
        <v>3057.22799</v>
      </c>
      <c r="O190" s="42">
        <v>3083.01799</v>
      </c>
      <c r="P190" s="42">
        <v>3045.0979899999998</v>
      </c>
      <c r="Q190" s="42">
        <v>3054.80799</v>
      </c>
      <c r="R190" s="42">
        <v>3091.79799</v>
      </c>
      <c r="S190" s="42">
        <v>3101.41799</v>
      </c>
      <c r="T190" s="42">
        <v>3146.55799</v>
      </c>
      <c r="U190" s="42">
        <v>3032.58799</v>
      </c>
      <c r="V190" s="42">
        <v>3080.30799</v>
      </c>
      <c r="W190" s="42">
        <v>3033.52799</v>
      </c>
      <c r="X190" s="42">
        <v>2983.44799</v>
      </c>
      <c r="Y190" s="42">
        <v>3022.41799</v>
      </c>
    </row>
    <row r="191" spans="1:25" ht="15.75" customHeight="1">
      <c r="A191" s="41">
        <f t="shared" si="4"/>
        <v>44329</v>
      </c>
      <c r="B191" s="42">
        <v>3016.16799</v>
      </c>
      <c r="C191" s="42">
        <v>2993.05799</v>
      </c>
      <c r="D191" s="42">
        <v>2984.19799</v>
      </c>
      <c r="E191" s="42">
        <v>2984.31799</v>
      </c>
      <c r="F191" s="42">
        <v>2984.3679899999997</v>
      </c>
      <c r="G191" s="42">
        <v>2984.33799</v>
      </c>
      <c r="H191" s="42">
        <v>2954.6779899999997</v>
      </c>
      <c r="I191" s="42">
        <v>3043.3679899999997</v>
      </c>
      <c r="J191" s="42">
        <v>2984.1179899999997</v>
      </c>
      <c r="K191" s="42">
        <v>2993.4679899999996</v>
      </c>
      <c r="L191" s="42">
        <v>3005.58799</v>
      </c>
      <c r="M191" s="42">
        <v>3013.70799</v>
      </c>
      <c r="N191" s="42">
        <v>3016.60799</v>
      </c>
      <c r="O191" s="42">
        <v>3028.47799</v>
      </c>
      <c r="P191" s="42">
        <v>3015.2179899999996</v>
      </c>
      <c r="Q191" s="42">
        <v>3013.78799</v>
      </c>
      <c r="R191" s="42">
        <v>3038.89799</v>
      </c>
      <c r="S191" s="42">
        <v>3042.5779899999998</v>
      </c>
      <c r="T191" s="42">
        <v>3050.10799</v>
      </c>
      <c r="U191" s="42">
        <v>3018.85799</v>
      </c>
      <c r="V191" s="42">
        <v>3059.87799</v>
      </c>
      <c r="W191" s="42">
        <v>3045.16799</v>
      </c>
      <c r="X191" s="42">
        <v>3002.19799</v>
      </c>
      <c r="Y191" s="42">
        <v>3010.8279899999998</v>
      </c>
    </row>
    <row r="192" spans="1:25" ht="15.75" customHeight="1">
      <c r="A192" s="41">
        <f t="shared" si="4"/>
        <v>44330</v>
      </c>
      <c r="B192" s="42">
        <v>3031.05799</v>
      </c>
      <c r="C192" s="42">
        <v>2992.58799</v>
      </c>
      <c r="D192" s="42">
        <v>2984.08799</v>
      </c>
      <c r="E192" s="42">
        <v>2984.1179899999997</v>
      </c>
      <c r="F192" s="42">
        <v>2984.1579899999997</v>
      </c>
      <c r="G192" s="42">
        <v>2984.1779899999997</v>
      </c>
      <c r="H192" s="42">
        <v>3030.98799</v>
      </c>
      <c r="I192" s="42">
        <v>3076.0779899999998</v>
      </c>
      <c r="J192" s="42">
        <v>2983.85799</v>
      </c>
      <c r="K192" s="42">
        <v>2983.87799</v>
      </c>
      <c r="L192" s="42">
        <v>2999.0979899999998</v>
      </c>
      <c r="M192" s="42">
        <v>3027.6179899999997</v>
      </c>
      <c r="N192" s="42">
        <v>3037.64799</v>
      </c>
      <c r="O192" s="42">
        <v>3067.8479899999998</v>
      </c>
      <c r="P192" s="42">
        <v>3026.44799</v>
      </c>
      <c r="Q192" s="42">
        <v>3015.98799</v>
      </c>
      <c r="R192" s="42">
        <v>3066.4679899999996</v>
      </c>
      <c r="S192" s="42">
        <v>3079.4679899999996</v>
      </c>
      <c r="T192" s="42">
        <v>3084.4279899999997</v>
      </c>
      <c r="U192" s="42">
        <v>3012.56799</v>
      </c>
      <c r="V192" s="42">
        <v>3058.48799</v>
      </c>
      <c r="W192" s="42">
        <v>3033.1579899999997</v>
      </c>
      <c r="X192" s="42">
        <v>2983.33799</v>
      </c>
      <c r="Y192" s="42">
        <v>3092.2579899999996</v>
      </c>
    </row>
    <row r="193" spans="1:25" ht="15.75" customHeight="1">
      <c r="A193" s="41">
        <f t="shared" si="4"/>
        <v>44331</v>
      </c>
      <c r="B193" s="42">
        <v>3076.70799</v>
      </c>
      <c r="C193" s="42">
        <v>3000.94799</v>
      </c>
      <c r="D193" s="42">
        <v>2984.04799</v>
      </c>
      <c r="E193" s="42">
        <v>2984.0979899999998</v>
      </c>
      <c r="F193" s="42">
        <v>2984.2179899999996</v>
      </c>
      <c r="G193" s="42">
        <v>2984.19799</v>
      </c>
      <c r="H193" s="42">
        <v>3029.08799</v>
      </c>
      <c r="I193" s="42">
        <v>3048.08799</v>
      </c>
      <c r="J193" s="42">
        <v>2983.80799</v>
      </c>
      <c r="K193" s="42">
        <v>2983.7579899999996</v>
      </c>
      <c r="L193" s="42">
        <v>3007.51799</v>
      </c>
      <c r="M193" s="42">
        <v>3029.8479899999998</v>
      </c>
      <c r="N193" s="42">
        <v>3039.78799</v>
      </c>
      <c r="O193" s="42">
        <v>3075.16799</v>
      </c>
      <c r="P193" s="42">
        <v>3036.55799</v>
      </c>
      <c r="Q193" s="42">
        <v>3031.0079899999996</v>
      </c>
      <c r="R193" s="42">
        <v>3078.95799</v>
      </c>
      <c r="S193" s="42">
        <v>3085.29799</v>
      </c>
      <c r="T193" s="42">
        <v>3129.64799</v>
      </c>
      <c r="U193" s="42">
        <v>3027.3879899999997</v>
      </c>
      <c r="V193" s="42">
        <v>3117.31799</v>
      </c>
      <c r="W193" s="42">
        <v>3072.27799</v>
      </c>
      <c r="X193" s="42">
        <v>2983.1579899999997</v>
      </c>
      <c r="Y193" s="42">
        <v>3136.76799</v>
      </c>
    </row>
    <row r="194" spans="1:25" ht="15.75" customHeight="1">
      <c r="A194" s="41">
        <f t="shared" si="4"/>
        <v>44332</v>
      </c>
      <c r="B194" s="42">
        <v>3058.83799</v>
      </c>
      <c r="C194" s="42">
        <v>2997.03799</v>
      </c>
      <c r="D194" s="42">
        <v>2984.0779899999998</v>
      </c>
      <c r="E194" s="42">
        <v>2984.18799</v>
      </c>
      <c r="F194" s="42">
        <v>2984.28799</v>
      </c>
      <c r="G194" s="42">
        <v>2984.30799</v>
      </c>
      <c r="H194" s="42">
        <v>2986.4079899999997</v>
      </c>
      <c r="I194" s="42">
        <v>3000.2579899999996</v>
      </c>
      <c r="J194" s="42">
        <v>2984.02799</v>
      </c>
      <c r="K194" s="42">
        <v>2983.94799</v>
      </c>
      <c r="L194" s="42">
        <v>2999.22799</v>
      </c>
      <c r="M194" s="42">
        <v>3015.10799</v>
      </c>
      <c r="N194" s="42">
        <v>3020.6779899999997</v>
      </c>
      <c r="O194" s="42">
        <v>3043.99799</v>
      </c>
      <c r="P194" s="42">
        <v>3017.6579899999997</v>
      </c>
      <c r="Q194" s="42">
        <v>3015.20799</v>
      </c>
      <c r="R194" s="42">
        <v>3048.6579899999997</v>
      </c>
      <c r="S194" s="42">
        <v>3054.0979899999998</v>
      </c>
      <c r="T194" s="42">
        <v>3078.77799</v>
      </c>
      <c r="U194" s="42">
        <v>3012.83799</v>
      </c>
      <c r="V194" s="42">
        <v>3108.03799</v>
      </c>
      <c r="W194" s="42">
        <v>3047.3479899999998</v>
      </c>
      <c r="X194" s="42">
        <v>2983.39799</v>
      </c>
      <c r="Y194" s="42">
        <v>3085.69799</v>
      </c>
    </row>
    <row r="195" spans="1:25" ht="15.75" customHeight="1">
      <c r="A195" s="41">
        <f t="shared" si="4"/>
        <v>44333</v>
      </c>
      <c r="B195" s="42">
        <v>3049.14799</v>
      </c>
      <c r="C195" s="42">
        <v>2997.27799</v>
      </c>
      <c r="D195" s="42">
        <v>2984.0079899999996</v>
      </c>
      <c r="E195" s="42">
        <v>2984.04799</v>
      </c>
      <c r="F195" s="42">
        <v>2984.01799</v>
      </c>
      <c r="G195" s="42">
        <v>2984.1179899999997</v>
      </c>
      <c r="H195" s="42">
        <v>3054.54799</v>
      </c>
      <c r="I195" s="42">
        <v>3083.1379899999997</v>
      </c>
      <c r="J195" s="42">
        <v>2983.9279899999997</v>
      </c>
      <c r="K195" s="42">
        <v>2983.9079899999997</v>
      </c>
      <c r="L195" s="42">
        <v>2999.85799</v>
      </c>
      <c r="M195" s="42">
        <v>3008.31799</v>
      </c>
      <c r="N195" s="42">
        <v>3011.7579899999996</v>
      </c>
      <c r="O195" s="42">
        <v>3029.74799</v>
      </c>
      <c r="P195" s="42">
        <v>3008.54799</v>
      </c>
      <c r="Q195" s="42">
        <v>3007.8279899999998</v>
      </c>
      <c r="R195" s="42">
        <v>3041.76799</v>
      </c>
      <c r="S195" s="42">
        <v>3043.8279899999998</v>
      </c>
      <c r="T195" s="42">
        <v>3098.18799</v>
      </c>
      <c r="U195" s="42">
        <v>3010.87799</v>
      </c>
      <c r="V195" s="42">
        <v>3084.69799</v>
      </c>
      <c r="W195" s="42">
        <v>3054.35799</v>
      </c>
      <c r="X195" s="42">
        <v>2983.56799</v>
      </c>
      <c r="Y195" s="42">
        <v>3059.28799</v>
      </c>
    </row>
    <row r="196" spans="1:25" ht="15.75" customHeight="1">
      <c r="A196" s="41">
        <f t="shared" si="4"/>
        <v>44334</v>
      </c>
      <c r="B196" s="42">
        <v>3024.74799</v>
      </c>
      <c r="C196" s="42">
        <v>2989.28799</v>
      </c>
      <c r="D196" s="42">
        <v>2984.14799</v>
      </c>
      <c r="E196" s="42">
        <v>2984.20799</v>
      </c>
      <c r="F196" s="42">
        <v>2984.23799</v>
      </c>
      <c r="G196" s="42">
        <v>2984.29799</v>
      </c>
      <c r="H196" s="42">
        <v>2981.0979899999998</v>
      </c>
      <c r="I196" s="42">
        <v>3078.6779899999997</v>
      </c>
      <c r="J196" s="42">
        <v>2983.9079899999997</v>
      </c>
      <c r="K196" s="42">
        <v>2983.91799</v>
      </c>
      <c r="L196" s="42">
        <v>2998.0779899999998</v>
      </c>
      <c r="M196" s="42">
        <v>3016.1779899999997</v>
      </c>
      <c r="N196" s="42">
        <v>3012.28799</v>
      </c>
      <c r="O196" s="42">
        <v>3030.16799</v>
      </c>
      <c r="P196" s="42">
        <v>3010.1179899999997</v>
      </c>
      <c r="Q196" s="42">
        <v>3008.10799</v>
      </c>
      <c r="R196" s="42">
        <v>3032.80799</v>
      </c>
      <c r="S196" s="42">
        <v>3036.8279899999998</v>
      </c>
      <c r="T196" s="42">
        <v>3066.0079899999996</v>
      </c>
      <c r="U196" s="42">
        <v>3008.01799</v>
      </c>
      <c r="V196" s="42">
        <v>3081.74799</v>
      </c>
      <c r="W196" s="42">
        <v>3054.02799</v>
      </c>
      <c r="X196" s="42">
        <v>2983.6379899999997</v>
      </c>
      <c r="Y196" s="42">
        <v>3051.31799</v>
      </c>
    </row>
    <row r="197" spans="1:25" ht="15.75" customHeight="1">
      <c r="A197" s="41">
        <f t="shared" si="4"/>
        <v>44335</v>
      </c>
      <c r="B197" s="42">
        <v>2984.1779899999997</v>
      </c>
      <c r="C197" s="42">
        <v>2984.1779899999997</v>
      </c>
      <c r="D197" s="42">
        <v>2984.22799</v>
      </c>
      <c r="E197" s="42">
        <v>2984.27799</v>
      </c>
      <c r="F197" s="42">
        <v>2984.29799</v>
      </c>
      <c r="G197" s="42">
        <v>2984.6379899999997</v>
      </c>
      <c r="H197" s="42">
        <v>2857.5979899999998</v>
      </c>
      <c r="I197" s="42">
        <v>3087.6179899999997</v>
      </c>
      <c r="J197" s="42">
        <v>2983.8679899999997</v>
      </c>
      <c r="K197" s="42">
        <v>3008.35799</v>
      </c>
      <c r="L197" s="42">
        <v>3035.35799</v>
      </c>
      <c r="M197" s="42">
        <v>3038.0979899999998</v>
      </c>
      <c r="N197" s="42">
        <v>3028.41799</v>
      </c>
      <c r="O197" s="42">
        <v>2998.64799</v>
      </c>
      <c r="P197" s="42">
        <v>2983.72799</v>
      </c>
      <c r="Q197" s="42">
        <v>2983.78799</v>
      </c>
      <c r="R197" s="42">
        <v>2983.8679899999997</v>
      </c>
      <c r="S197" s="42">
        <v>2984.05799</v>
      </c>
      <c r="T197" s="42">
        <v>2984.08799</v>
      </c>
      <c r="U197" s="42">
        <v>2983.3679899999997</v>
      </c>
      <c r="V197" s="42">
        <v>2983.28799</v>
      </c>
      <c r="W197" s="42">
        <v>2983.1779899999997</v>
      </c>
      <c r="X197" s="42">
        <v>2983.44799</v>
      </c>
      <c r="Y197" s="42">
        <v>3010.9279899999997</v>
      </c>
    </row>
    <row r="198" spans="1:25" ht="15.75" customHeight="1">
      <c r="A198" s="41">
        <f t="shared" si="4"/>
        <v>44336</v>
      </c>
      <c r="B198" s="42">
        <v>2969.37799</v>
      </c>
      <c r="C198" s="42">
        <v>2984.24799</v>
      </c>
      <c r="D198" s="42">
        <v>2984.27799</v>
      </c>
      <c r="E198" s="42">
        <v>2984.29799</v>
      </c>
      <c r="F198" s="42">
        <v>2984.64799</v>
      </c>
      <c r="G198" s="42">
        <v>2984.64799</v>
      </c>
      <c r="H198" s="42">
        <v>2803.4079899999997</v>
      </c>
      <c r="I198" s="42">
        <v>3169.56799</v>
      </c>
      <c r="J198" s="42">
        <v>2997.39799</v>
      </c>
      <c r="K198" s="42">
        <v>3039.6779899999997</v>
      </c>
      <c r="L198" s="42">
        <v>3098.66799</v>
      </c>
      <c r="M198" s="42">
        <v>3081.6379899999997</v>
      </c>
      <c r="N198" s="42">
        <v>3095.78799</v>
      </c>
      <c r="O198" s="42">
        <v>3146.66799</v>
      </c>
      <c r="P198" s="42">
        <v>3110.51799</v>
      </c>
      <c r="Q198" s="42">
        <v>3126.73799</v>
      </c>
      <c r="R198" s="42">
        <v>3181.0979899999998</v>
      </c>
      <c r="S198" s="42">
        <v>3171.80799</v>
      </c>
      <c r="T198" s="42">
        <v>3097.56799</v>
      </c>
      <c r="U198" s="42">
        <v>2987.76799</v>
      </c>
      <c r="V198" s="42">
        <v>3077.27799</v>
      </c>
      <c r="W198" s="42">
        <v>3052.10799</v>
      </c>
      <c r="X198" s="42">
        <v>2983.5779899999998</v>
      </c>
      <c r="Y198" s="42">
        <v>2980.4079899999997</v>
      </c>
    </row>
    <row r="199" spans="1:25" ht="15.75" customHeight="1">
      <c r="A199" s="41">
        <f t="shared" si="4"/>
        <v>44337</v>
      </c>
      <c r="B199" s="42">
        <v>3009.05799</v>
      </c>
      <c r="C199" s="42">
        <v>2984.29799</v>
      </c>
      <c r="D199" s="42">
        <v>2984.31799</v>
      </c>
      <c r="E199" s="42">
        <v>2984.33799</v>
      </c>
      <c r="F199" s="42">
        <v>2984.64799</v>
      </c>
      <c r="G199" s="42">
        <v>2984.64799</v>
      </c>
      <c r="H199" s="42">
        <v>2768.72799</v>
      </c>
      <c r="I199" s="42">
        <v>3159.68799</v>
      </c>
      <c r="J199" s="42">
        <v>3002.9079899999997</v>
      </c>
      <c r="K199" s="42">
        <v>3076.16799</v>
      </c>
      <c r="L199" s="42">
        <v>3128.6579899999997</v>
      </c>
      <c r="M199" s="42">
        <v>3114.26799</v>
      </c>
      <c r="N199" s="42">
        <v>3148.8279899999998</v>
      </c>
      <c r="O199" s="42">
        <v>3178.89799</v>
      </c>
      <c r="P199" s="42">
        <v>3143.87799</v>
      </c>
      <c r="Q199" s="42">
        <v>3154.70799</v>
      </c>
      <c r="R199" s="42">
        <v>3224.6379899999997</v>
      </c>
      <c r="S199" s="42">
        <v>3192.0079899999996</v>
      </c>
      <c r="T199" s="42">
        <v>3143.97799</v>
      </c>
      <c r="U199" s="42">
        <v>3039.58799</v>
      </c>
      <c r="V199" s="42">
        <v>3132.8879899999997</v>
      </c>
      <c r="W199" s="42">
        <v>3113.19799</v>
      </c>
      <c r="X199" s="42">
        <v>3002.79799</v>
      </c>
      <c r="Y199" s="42">
        <v>3035.51799</v>
      </c>
    </row>
    <row r="200" spans="1:25" ht="15.75" customHeight="1">
      <c r="A200" s="41">
        <f t="shared" si="4"/>
        <v>44338</v>
      </c>
      <c r="B200" s="42">
        <v>3028.04799</v>
      </c>
      <c r="C200" s="42">
        <v>2984.23799</v>
      </c>
      <c r="D200" s="42">
        <v>2984.30799</v>
      </c>
      <c r="E200" s="42">
        <v>2984.33799</v>
      </c>
      <c r="F200" s="42">
        <v>2984.37799</v>
      </c>
      <c r="G200" s="42">
        <v>2984.64799</v>
      </c>
      <c r="H200" s="42">
        <v>2766.58799</v>
      </c>
      <c r="I200" s="42">
        <v>3090.20799</v>
      </c>
      <c r="J200" s="42">
        <v>3003.4279899999997</v>
      </c>
      <c r="K200" s="42">
        <v>3010.6579899999997</v>
      </c>
      <c r="L200" s="42">
        <v>3024.35799</v>
      </c>
      <c r="M200" s="42">
        <v>3020.1179899999997</v>
      </c>
      <c r="N200" s="42">
        <v>3031.18799</v>
      </c>
      <c r="O200" s="42">
        <v>3036.9079899999997</v>
      </c>
      <c r="P200" s="42">
        <v>3029.10799</v>
      </c>
      <c r="Q200" s="42">
        <v>3030.02799</v>
      </c>
      <c r="R200" s="42">
        <v>3048.43799</v>
      </c>
      <c r="S200" s="42">
        <v>3045.1179899999997</v>
      </c>
      <c r="T200" s="42">
        <v>3033.01799</v>
      </c>
      <c r="U200" s="42">
        <v>3001.04799</v>
      </c>
      <c r="V200" s="42">
        <v>3028.55799</v>
      </c>
      <c r="W200" s="42">
        <v>3020.52799</v>
      </c>
      <c r="X200" s="42">
        <v>2993.80799</v>
      </c>
      <c r="Y200" s="42">
        <v>3034.8479899999998</v>
      </c>
    </row>
    <row r="201" spans="1:25" ht="15.75" customHeight="1">
      <c r="A201" s="41">
        <f t="shared" si="4"/>
        <v>44339</v>
      </c>
      <c r="B201" s="42">
        <v>2989.8879899999997</v>
      </c>
      <c r="C201" s="42">
        <v>2984.27799</v>
      </c>
      <c r="D201" s="42">
        <v>2984.31799</v>
      </c>
      <c r="E201" s="42">
        <v>2984.3679899999997</v>
      </c>
      <c r="F201" s="42">
        <v>2984.3879899999997</v>
      </c>
      <c r="G201" s="42">
        <v>2984.3879899999997</v>
      </c>
      <c r="H201" s="42">
        <v>2983.12799</v>
      </c>
      <c r="I201" s="42">
        <v>2993.9279899999997</v>
      </c>
      <c r="J201" s="42">
        <v>2984.23799</v>
      </c>
      <c r="K201" s="42">
        <v>3016.53799</v>
      </c>
      <c r="L201" s="42">
        <v>3087.43799</v>
      </c>
      <c r="M201" s="42">
        <v>3106.72799</v>
      </c>
      <c r="N201" s="42">
        <v>3138.1179899999997</v>
      </c>
      <c r="O201" s="42">
        <v>3162.3479899999998</v>
      </c>
      <c r="P201" s="42">
        <v>3125.5079899999996</v>
      </c>
      <c r="Q201" s="42">
        <v>3104.8279899999998</v>
      </c>
      <c r="R201" s="42">
        <v>3111.83799</v>
      </c>
      <c r="S201" s="42">
        <v>3100.53799</v>
      </c>
      <c r="T201" s="42">
        <v>3095.1779899999997</v>
      </c>
      <c r="U201" s="42">
        <v>2983.64799</v>
      </c>
      <c r="V201" s="42">
        <v>3057.87799</v>
      </c>
      <c r="W201" s="42">
        <v>3070.5979899999998</v>
      </c>
      <c r="X201" s="42">
        <v>3011.54799</v>
      </c>
      <c r="Y201" s="42">
        <v>3035.14799</v>
      </c>
    </row>
    <row r="202" spans="1:25" ht="15.75" customHeight="1">
      <c r="A202" s="41">
        <f t="shared" si="4"/>
        <v>44340</v>
      </c>
      <c r="B202" s="42">
        <v>2984.77799</v>
      </c>
      <c r="C202" s="42">
        <v>2984.20799</v>
      </c>
      <c r="D202" s="42">
        <v>2984.24799</v>
      </c>
      <c r="E202" s="42">
        <v>2984.26799</v>
      </c>
      <c r="F202" s="42">
        <v>2984.26799</v>
      </c>
      <c r="G202" s="42">
        <v>2984.20799</v>
      </c>
      <c r="H202" s="42">
        <v>3008.62799</v>
      </c>
      <c r="I202" s="42">
        <v>3090.6579899999997</v>
      </c>
      <c r="J202" s="42">
        <v>2987.93799</v>
      </c>
      <c r="K202" s="42">
        <v>3003.8479899999998</v>
      </c>
      <c r="L202" s="42">
        <v>3013.77799</v>
      </c>
      <c r="M202" s="42">
        <v>3021.20799</v>
      </c>
      <c r="N202" s="42">
        <v>3106.22799</v>
      </c>
      <c r="O202" s="42">
        <v>3114.6179899999997</v>
      </c>
      <c r="P202" s="42">
        <v>3020.77799</v>
      </c>
      <c r="Q202" s="42">
        <v>3014.49799</v>
      </c>
      <c r="R202" s="42">
        <v>3019.1779899999997</v>
      </c>
      <c r="S202" s="42">
        <v>3013.91799</v>
      </c>
      <c r="T202" s="42">
        <v>3014.23799</v>
      </c>
      <c r="U202" s="42">
        <v>2988.9279899999997</v>
      </c>
      <c r="V202" s="42">
        <v>3009.3679899999997</v>
      </c>
      <c r="W202" s="42">
        <v>2998.93799</v>
      </c>
      <c r="X202" s="42">
        <v>2983.66799</v>
      </c>
      <c r="Y202" s="42">
        <v>2957.87799</v>
      </c>
    </row>
    <row r="203" spans="1:25" ht="15.75" customHeight="1">
      <c r="A203" s="41">
        <f t="shared" si="4"/>
        <v>44341</v>
      </c>
      <c r="B203" s="42">
        <v>2984.37799</v>
      </c>
      <c r="C203" s="42">
        <v>2984.5979899999998</v>
      </c>
      <c r="D203" s="42">
        <v>2984.24799</v>
      </c>
      <c r="E203" s="42">
        <v>2984.2579899999996</v>
      </c>
      <c r="F203" s="42">
        <v>2984.24799</v>
      </c>
      <c r="G203" s="42">
        <v>2984.24799</v>
      </c>
      <c r="H203" s="42">
        <v>3018.37799</v>
      </c>
      <c r="I203" s="42">
        <v>3138.99799</v>
      </c>
      <c r="J203" s="42">
        <v>2994.6579899999997</v>
      </c>
      <c r="K203" s="42">
        <v>3048.52799</v>
      </c>
      <c r="L203" s="42">
        <v>3092.8479899999998</v>
      </c>
      <c r="M203" s="42">
        <v>3118.73799</v>
      </c>
      <c r="N203" s="42">
        <v>3144.3679899999997</v>
      </c>
      <c r="O203" s="42">
        <v>3159.2579899999996</v>
      </c>
      <c r="P203" s="42">
        <v>3116.78799</v>
      </c>
      <c r="Q203" s="42">
        <v>3098.52799</v>
      </c>
      <c r="R203" s="42">
        <v>3107.93799</v>
      </c>
      <c r="S203" s="42">
        <v>3095.99799</v>
      </c>
      <c r="T203" s="42">
        <v>3082.8279899999998</v>
      </c>
      <c r="U203" s="42">
        <v>2998.27799</v>
      </c>
      <c r="V203" s="42">
        <v>3061.45799</v>
      </c>
      <c r="W203" s="42">
        <v>3022.08799</v>
      </c>
      <c r="X203" s="42">
        <v>2983.48799</v>
      </c>
      <c r="Y203" s="42">
        <v>3010.0979899999998</v>
      </c>
    </row>
    <row r="204" spans="1:25" ht="15.75" customHeight="1">
      <c r="A204" s="41">
        <f t="shared" si="4"/>
        <v>44342</v>
      </c>
      <c r="B204" s="42">
        <v>2984.52799</v>
      </c>
      <c r="C204" s="42">
        <v>2984.23799</v>
      </c>
      <c r="D204" s="42">
        <v>2984.26799</v>
      </c>
      <c r="E204" s="42">
        <v>2984.28799</v>
      </c>
      <c r="F204" s="42">
        <v>2984.6379899999997</v>
      </c>
      <c r="G204" s="42">
        <v>2984.6379899999997</v>
      </c>
      <c r="H204" s="42">
        <v>2984.77799</v>
      </c>
      <c r="I204" s="42">
        <v>3131.68799</v>
      </c>
      <c r="J204" s="42">
        <v>2984.01799</v>
      </c>
      <c r="K204" s="42">
        <v>3040.66799</v>
      </c>
      <c r="L204" s="42">
        <v>3082.02799</v>
      </c>
      <c r="M204" s="42">
        <v>3115.72799</v>
      </c>
      <c r="N204" s="42">
        <v>3145.43799</v>
      </c>
      <c r="O204" s="42">
        <v>3159.06799</v>
      </c>
      <c r="P204" s="42">
        <v>3154.5979899999998</v>
      </c>
      <c r="Q204" s="42">
        <v>3175.5979899999998</v>
      </c>
      <c r="R204" s="42">
        <v>3205.4679899999996</v>
      </c>
      <c r="S204" s="42">
        <v>3140.29799</v>
      </c>
      <c r="T204" s="42">
        <v>3131.08799</v>
      </c>
      <c r="U204" s="42">
        <v>2983.64799</v>
      </c>
      <c r="V204" s="42">
        <v>3046.35799</v>
      </c>
      <c r="W204" s="42">
        <v>3043.5779899999998</v>
      </c>
      <c r="X204" s="42">
        <v>2983.60799</v>
      </c>
      <c r="Y204" s="42">
        <v>2965.76799</v>
      </c>
    </row>
    <row r="205" spans="1:25" ht="15.75" customHeight="1">
      <c r="A205" s="41">
        <f t="shared" si="4"/>
        <v>44343</v>
      </c>
      <c r="B205" s="42">
        <v>2961.30799</v>
      </c>
      <c r="C205" s="42">
        <v>2984.6379899999997</v>
      </c>
      <c r="D205" s="42">
        <v>2984.6379899999997</v>
      </c>
      <c r="E205" s="42">
        <v>2984.6379899999997</v>
      </c>
      <c r="F205" s="42">
        <v>2984.6379899999997</v>
      </c>
      <c r="G205" s="42">
        <v>2984.6379899999997</v>
      </c>
      <c r="H205" s="42">
        <v>2936.85799</v>
      </c>
      <c r="I205" s="42">
        <v>3103.3879899999997</v>
      </c>
      <c r="J205" s="42">
        <v>3001.51799</v>
      </c>
      <c r="K205" s="42">
        <v>3102.83799</v>
      </c>
      <c r="L205" s="42">
        <v>3161.27799</v>
      </c>
      <c r="M205" s="42">
        <v>3172.64799</v>
      </c>
      <c r="N205" s="42">
        <v>3185.8479899999998</v>
      </c>
      <c r="O205" s="42">
        <v>3216.0779899999998</v>
      </c>
      <c r="P205" s="42">
        <v>3215.10799</v>
      </c>
      <c r="Q205" s="42">
        <v>3168.94799</v>
      </c>
      <c r="R205" s="42">
        <v>3177.47799</v>
      </c>
      <c r="S205" s="42">
        <v>3165.60799</v>
      </c>
      <c r="T205" s="42">
        <v>3146.95799</v>
      </c>
      <c r="U205" s="42">
        <v>2984.73799</v>
      </c>
      <c r="V205" s="42">
        <v>3136.39799</v>
      </c>
      <c r="W205" s="42">
        <v>3123.74799</v>
      </c>
      <c r="X205" s="42">
        <v>3005.6379899999997</v>
      </c>
      <c r="Y205" s="42">
        <v>2931.3279899999998</v>
      </c>
    </row>
    <row r="206" spans="1:25" ht="15.75" customHeight="1">
      <c r="A206" s="41">
        <f t="shared" si="4"/>
        <v>44344</v>
      </c>
      <c r="B206" s="42">
        <v>2971.3879899999997</v>
      </c>
      <c r="C206" s="42">
        <v>2984.41799</v>
      </c>
      <c r="D206" s="42">
        <v>2984.6379899999997</v>
      </c>
      <c r="E206" s="42">
        <v>2984.6379899999997</v>
      </c>
      <c r="F206" s="42">
        <v>2984.6379899999997</v>
      </c>
      <c r="G206" s="42">
        <v>2984.6379899999997</v>
      </c>
      <c r="H206" s="42">
        <v>2984.1779899999997</v>
      </c>
      <c r="I206" s="42">
        <v>3016.03799</v>
      </c>
      <c r="J206" s="42">
        <v>2983.9679899999996</v>
      </c>
      <c r="K206" s="42">
        <v>3063.0779899999998</v>
      </c>
      <c r="L206" s="42">
        <v>3144.39799</v>
      </c>
      <c r="M206" s="42">
        <v>3177.7179899999996</v>
      </c>
      <c r="N206" s="42">
        <v>3217.76799</v>
      </c>
      <c r="O206" s="42">
        <v>3253.44799</v>
      </c>
      <c r="P206" s="42">
        <v>3192.23799</v>
      </c>
      <c r="Q206" s="42">
        <v>3177.78799</v>
      </c>
      <c r="R206" s="42">
        <v>3185.19799</v>
      </c>
      <c r="S206" s="42">
        <v>3177.08799</v>
      </c>
      <c r="T206" s="42">
        <v>3160.5979899999998</v>
      </c>
      <c r="U206" s="42">
        <v>2983.29799</v>
      </c>
      <c r="V206" s="42">
        <v>3147.31799</v>
      </c>
      <c r="W206" s="42">
        <v>3150.1179899999997</v>
      </c>
      <c r="X206" s="42">
        <v>3033.47799</v>
      </c>
      <c r="Y206" s="42">
        <v>3042.69799</v>
      </c>
    </row>
    <row r="207" spans="1:25" ht="15.75" customHeight="1">
      <c r="A207" s="41">
        <f t="shared" si="4"/>
        <v>44345</v>
      </c>
      <c r="B207" s="42">
        <v>2984.1179899999997</v>
      </c>
      <c r="C207" s="42">
        <v>2984.6379899999997</v>
      </c>
      <c r="D207" s="42">
        <v>2984.6379899999997</v>
      </c>
      <c r="E207" s="42">
        <v>2984.6379899999997</v>
      </c>
      <c r="F207" s="42">
        <v>2984.6379899999997</v>
      </c>
      <c r="G207" s="42">
        <v>2984.6379899999997</v>
      </c>
      <c r="H207" s="42">
        <v>2905.99799</v>
      </c>
      <c r="I207" s="42">
        <v>3071.5779899999998</v>
      </c>
      <c r="J207" s="42">
        <v>3002.72799</v>
      </c>
      <c r="K207" s="42">
        <v>3019.9279899999997</v>
      </c>
      <c r="L207" s="42">
        <v>3116.8879899999997</v>
      </c>
      <c r="M207" s="42">
        <v>3114.76799</v>
      </c>
      <c r="N207" s="42">
        <v>3093.9079899999997</v>
      </c>
      <c r="O207" s="42">
        <v>3100.39799</v>
      </c>
      <c r="P207" s="42">
        <v>3056.7579899999996</v>
      </c>
      <c r="Q207" s="42">
        <v>3027.6579899999997</v>
      </c>
      <c r="R207" s="42">
        <v>3078.44799</v>
      </c>
      <c r="S207" s="42">
        <v>3066.05799</v>
      </c>
      <c r="T207" s="42">
        <v>3051.1179899999997</v>
      </c>
      <c r="U207" s="42">
        <v>2983.26799</v>
      </c>
      <c r="V207" s="42">
        <v>3018.06799</v>
      </c>
      <c r="W207" s="42">
        <v>2991.6779899999997</v>
      </c>
      <c r="X207" s="42">
        <v>2983.28799</v>
      </c>
      <c r="Y207" s="42">
        <v>3033.19799</v>
      </c>
    </row>
    <row r="208" spans="1:25" ht="15.75" customHeight="1">
      <c r="A208" s="41">
        <f t="shared" si="4"/>
        <v>44346</v>
      </c>
      <c r="B208" s="42">
        <v>2985.95799</v>
      </c>
      <c r="C208" s="42">
        <v>2986.08799</v>
      </c>
      <c r="D208" s="42">
        <v>2986.08799</v>
      </c>
      <c r="E208" s="42">
        <v>2984.6379899999997</v>
      </c>
      <c r="F208" s="42">
        <v>2984.6379899999997</v>
      </c>
      <c r="G208" s="42">
        <v>2984.6379899999997</v>
      </c>
      <c r="H208" s="42">
        <v>2868.18799</v>
      </c>
      <c r="I208" s="42">
        <v>2740.9679899999996</v>
      </c>
      <c r="J208" s="42">
        <v>2984.20799</v>
      </c>
      <c r="K208" s="42">
        <v>3012.77799</v>
      </c>
      <c r="L208" s="42">
        <v>3050.53799</v>
      </c>
      <c r="M208" s="42">
        <v>3070.98799</v>
      </c>
      <c r="N208" s="42">
        <v>3050.55799</v>
      </c>
      <c r="O208" s="42">
        <v>3050.77799</v>
      </c>
      <c r="P208" s="42">
        <v>3033.68799</v>
      </c>
      <c r="Q208" s="42">
        <v>3020.8879899999997</v>
      </c>
      <c r="R208" s="42">
        <v>3042.80799</v>
      </c>
      <c r="S208" s="42">
        <v>3030.87799</v>
      </c>
      <c r="T208" s="42">
        <v>3046.2179899999996</v>
      </c>
      <c r="U208" s="42">
        <v>2983.47799</v>
      </c>
      <c r="V208" s="42">
        <v>3008.47799</v>
      </c>
      <c r="W208" s="42">
        <v>2983.3879899999997</v>
      </c>
      <c r="X208" s="42">
        <v>2983.47799</v>
      </c>
      <c r="Y208" s="42">
        <v>3001.20799</v>
      </c>
    </row>
    <row r="209" spans="1:25" ht="15.75" customHeight="1">
      <c r="A209" s="41">
        <f t="shared" si="4"/>
        <v>44347</v>
      </c>
      <c r="B209" s="47">
        <v>2989.2579899999996</v>
      </c>
      <c r="C209" s="47">
        <v>2984.6379899999997</v>
      </c>
      <c r="D209" s="47">
        <v>2984.6379899999997</v>
      </c>
      <c r="E209" s="47">
        <v>2984.6379899999997</v>
      </c>
      <c r="F209" s="47">
        <v>2984.6379899999997</v>
      </c>
      <c r="G209" s="47">
        <v>2983.4679899999996</v>
      </c>
      <c r="H209" s="47">
        <v>3017.3679899999997</v>
      </c>
      <c r="I209" s="47">
        <v>3056.30799</v>
      </c>
      <c r="J209" s="47">
        <v>3056.30799</v>
      </c>
      <c r="K209" s="47">
        <v>3143.70799</v>
      </c>
      <c r="L209" s="47">
        <v>3189.51799</v>
      </c>
      <c r="M209" s="47">
        <v>3182.28799</v>
      </c>
      <c r="N209" s="47">
        <v>3215.44799</v>
      </c>
      <c r="O209" s="47">
        <v>3190.5479899999996</v>
      </c>
      <c r="P209" s="47">
        <v>3193.37799</v>
      </c>
      <c r="Q209" s="47">
        <v>3177.0079899999996</v>
      </c>
      <c r="R209" s="47">
        <v>3145.99799</v>
      </c>
      <c r="S209" s="47">
        <v>3138.70799</v>
      </c>
      <c r="T209" s="47">
        <v>2983.28799</v>
      </c>
      <c r="U209" s="47">
        <v>3111.29799</v>
      </c>
      <c r="V209" s="47">
        <v>3111.29799</v>
      </c>
      <c r="W209" s="47">
        <v>3100.23799</v>
      </c>
      <c r="X209" s="47">
        <v>3018.1379899999997</v>
      </c>
      <c r="Y209" s="47">
        <v>3038.03799</v>
      </c>
    </row>
    <row r="210" spans="1:25" ht="15.75" customHeight="1">
      <c r="A210" s="37" t="s">
        <v>76</v>
      </c>
      <c r="B210" s="38"/>
      <c r="C210" s="40" t="s">
        <v>106</v>
      </c>
      <c r="D210" s="38"/>
      <c r="E210" s="38"/>
      <c r="F210" s="38"/>
      <c r="G210" s="38"/>
      <c r="H210" s="38"/>
      <c r="I210" s="38"/>
      <c r="J210" s="38"/>
      <c r="K210" s="38"/>
      <c r="L210" s="38"/>
      <c r="M210" s="38"/>
      <c r="N210" s="38"/>
      <c r="O210" s="38"/>
      <c r="P210" s="38"/>
      <c r="R210" s="38"/>
      <c r="T210" s="38"/>
      <c r="V210" s="38"/>
      <c r="X210" s="38"/>
      <c r="Y210" s="38"/>
    </row>
    <row r="211" spans="1:25" ht="15.75" customHeight="1">
      <c r="A211" s="37" t="s">
        <v>78</v>
      </c>
      <c r="B211" s="38"/>
      <c r="C211" s="38"/>
      <c r="D211" s="38"/>
      <c r="E211" s="38"/>
      <c r="F211" s="38"/>
      <c r="G211" s="40" t="s">
        <v>79</v>
      </c>
      <c r="H211" s="38"/>
      <c r="I211" s="38"/>
      <c r="J211" s="38"/>
      <c r="K211" s="38"/>
      <c r="L211" s="38"/>
      <c r="M211" s="38"/>
      <c r="N211" s="38"/>
      <c r="O211" s="38"/>
      <c r="P211" s="38"/>
      <c r="Q211" s="38"/>
      <c r="R211" s="38"/>
      <c r="S211" s="38"/>
      <c r="T211" s="38"/>
      <c r="U211" s="38"/>
      <c r="V211" s="38"/>
      <c r="W211" s="38"/>
      <c r="X211" s="38"/>
      <c r="Y211" s="38"/>
    </row>
    <row r="212" spans="1:25" ht="15.75" customHeight="1">
      <c r="A212" s="88" t="s">
        <v>80</v>
      </c>
      <c r="B212" s="91" t="s">
        <v>81</v>
      </c>
      <c r="C212" s="92"/>
      <c r="D212" s="92"/>
      <c r="E212" s="92"/>
      <c r="F212" s="92"/>
      <c r="G212" s="92"/>
      <c r="H212" s="92"/>
      <c r="I212" s="92"/>
      <c r="J212" s="92"/>
      <c r="K212" s="92"/>
      <c r="L212" s="92"/>
      <c r="M212" s="92"/>
      <c r="N212" s="92"/>
      <c r="O212" s="92"/>
      <c r="P212" s="92"/>
      <c r="Q212" s="92"/>
      <c r="R212" s="92"/>
      <c r="S212" s="92"/>
      <c r="T212" s="92"/>
      <c r="U212" s="92"/>
      <c r="V212" s="92"/>
      <c r="W212" s="92"/>
      <c r="X212" s="92"/>
      <c r="Y212" s="93"/>
    </row>
    <row r="213" spans="1:25" ht="15.75" customHeight="1">
      <c r="A213" s="89"/>
      <c r="B213" s="94"/>
      <c r="C213" s="95"/>
      <c r="D213" s="95"/>
      <c r="E213" s="95"/>
      <c r="F213" s="95"/>
      <c r="G213" s="95"/>
      <c r="H213" s="95"/>
      <c r="I213" s="95"/>
      <c r="J213" s="95"/>
      <c r="K213" s="95"/>
      <c r="L213" s="95"/>
      <c r="M213" s="95"/>
      <c r="N213" s="95"/>
      <c r="O213" s="95"/>
      <c r="P213" s="95"/>
      <c r="Q213" s="95"/>
      <c r="R213" s="95"/>
      <c r="S213" s="95"/>
      <c r="T213" s="95"/>
      <c r="U213" s="95"/>
      <c r="V213" s="95"/>
      <c r="W213" s="95"/>
      <c r="X213" s="95"/>
      <c r="Y213" s="96"/>
    </row>
    <row r="214" spans="1:25" ht="15.75" customHeight="1">
      <c r="A214" s="89"/>
      <c r="B214" s="97" t="s">
        <v>82</v>
      </c>
      <c r="C214" s="97" t="s">
        <v>83</v>
      </c>
      <c r="D214" s="97" t="s">
        <v>84</v>
      </c>
      <c r="E214" s="97" t="s">
        <v>85</v>
      </c>
      <c r="F214" s="97" t="s">
        <v>86</v>
      </c>
      <c r="G214" s="97" t="s">
        <v>87</v>
      </c>
      <c r="H214" s="97" t="s">
        <v>88</v>
      </c>
      <c r="I214" s="97" t="s">
        <v>89</v>
      </c>
      <c r="J214" s="97" t="s">
        <v>90</v>
      </c>
      <c r="K214" s="97" t="s">
        <v>91</v>
      </c>
      <c r="L214" s="97" t="s">
        <v>92</v>
      </c>
      <c r="M214" s="97" t="s">
        <v>93</v>
      </c>
      <c r="N214" s="97" t="s">
        <v>94</v>
      </c>
      <c r="O214" s="97" t="s">
        <v>95</v>
      </c>
      <c r="P214" s="97" t="s">
        <v>96</v>
      </c>
      <c r="Q214" s="97" t="s">
        <v>97</v>
      </c>
      <c r="R214" s="97" t="s">
        <v>98</v>
      </c>
      <c r="S214" s="97" t="s">
        <v>99</v>
      </c>
      <c r="T214" s="97" t="s">
        <v>100</v>
      </c>
      <c r="U214" s="97" t="s">
        <v>101</v>
      </c>
      <c r="V214" s="97" t="s">
        <v>102</v>
      </c>
      <c r="W214" s="97" t="s">
        <v>103</v>
      </c>
      <c r="X214" s="97" t="s">
        <v>104</v>
      </c>
      <c r="Y214" s="97" t="s">
        <v>105</v>
      </c>
    </row>
    <row r="215" spans="1:25" ht="15.75" customHeight="1">
      <c r="A215" s="90"/>
      <c r="B215" s="98"/>
      <c r="C215" s="98"/>
      <c r="D215" s="98"/>
      <c r="E215" s="98"/>
      <c r="F215" s="98"/>
      <c r="G215" s="98"/>
      <c r="H215" s="98"/>
      <c r="I215" s="98"/>
      <c r="J215" s="98"/>
      <c r="K215" s="98"/>
      <c r="L215" s="98"/>
      <c r="M215" s="98"/>
      <c r="N215" s="98"/>
      <c r="O215" s="98"/>
      <c r="P215" s="98"/>
      <c r="Q215" s="98"/>
      <c r="R215" s="98"/>
      <c r="S215" s="98"/>
      <c r="T215" s="98"/>
      <c r="U215" s="98"/>
      <c r="V215" s="98"/>
      <c r="W215" s="98"/>
      <c r="X215" s="98"/>
      <c r="Y215" s="98"/>
    </row>
    <row r="216" spans="1:25" ht="15.75" customHeight="1">
      <c r="A216" s="41">
        <f>A179</f>
        <v>44317</v>
      </c>
      <c r="B216" s="42">
        <v>3378.9079899999997</v>
      </c>
      <c r="C216" s="42">
        <v>3328.77799</v>
      </c>
      <c r="D216" s="42">
        <v>3343.30799</v>
      </c>
      <c r="E216" s="42">
        <v>3402.7179899999996</v>
      </c>
      <c r="F216" s="42">
        <v>3352.6579899999997</v>
      </c>
      <c r="G216" s="42">
        <v>3318.4679899999996</v>
      </c>
      <c r="H216" s="42">
        <v>3412.18799</v>
      </c>
      <c r="I216" s="42">
        <v>3424.44799</v>
      </c>
      <c r="J216" s="42">
        <v>3317.99799</v>
      </c>
      <c r="K216" s="42">
        <v>3325.8879899999997</v>
      </c>
      <c r="L216" s="42">
        <v>3410.37799</v>
      </c>
      <c r="M216" s="42">
        <v>3435.48799</v>
      </c>
      <c r="N216" s="42">
        <v>3455.6179899999997</v>
      </c>
      <c r="O216" s="42">
        <v>3476.37799</v>
      </c>
      <c r="P216" s="42">
        <v>3442.73799</v>
      </c>
      <c r="Q216" s="42">
        <v>3475.0979899999998</v>
      </c>
      <c r="R216" s="42">
        <v>3547.8879899999997</v>
      </c>
      <c r="S216" s="42">
        <v>3513.0779899999998</v>
      </c>
      <c r="T216" s="42">
        <v>3576.64799</v>
      </c>
      <c r="U216" s="42">
        <v>3454.6579899999997</v>
      </c>
      <c r="V216" s="42">
        <v>3577.3479899999998</v>
      </c>
      <c r="W216" s="42">
        <v>3546.12799</v>
      </c>
      <c r="X216" s="42">
        <v>3433.8879899999997</v>
      </c>
      <c r="Y216" s="42">
        <v>3454.68799</v>
      </c>
    </row>
    <row r="217" spans="1:25" ht="15.75" customHeight="1">
      <c r="A217" s="41">
        <f>A216+1</f>
        <v>44318</v>
      </c>
      <c r="B217" s="42">
        <v>3388.27799</v>
      </c>
      <c r="C217" s="42">
        <v>3348.4279899999997</v>
      </c>
      <c r="D217" s="42">
        <v>3355.76799</v>
      </c>
      <c r="E217" s="42">
        <v>3409.23799</v>
      </c>
      <c r="F217" s="42">
        <v>3358.56799</v>
      </c>
      <c r="G217" s="42">
        <v>3318.49799</v>
      </c>
      <c r="H217" s="42">
        <v>3379.3679899999997</v>
      </c>
      <c r="I217" s="42">
        <v>3412.6379899999997</v>
      </c>
      <c r="J217" s="42">
        <v>3318.2579899999996</v>
      </c>
      <c r="K217" s="42">
        <v>3362.53799</v>
      </c>
      <c r="L217" s="42">
        <v>3395.55799</v>
      </c>
      <c r="M217" s="42">
        <v>3404.02799</v>
      </c>
      <c r="N217" s="42">
        <v>3421.58799</v>
      </c>
      <c r="O217" s="42">
        <v>3433.39799</v>
      </c>
      <c r="P217" s="42">
        <v>3390.16799</v>
      </c>
      <c r="Q217" s="42">
        <v>3386.01799</v>
      </c>
      <c r="R217" s="42">
        <v>3427.94799</v>
      </c>
      <c r="S217" s="42">
        <v>3434.9079899999997</v>
      </c>
      <c r="T217" s="42">
        <v>3482.89799</v>
      </c>
      <c r="U217" s="42">
        <v>3434.20799</v>
      </c>
      <c r="V217" s="42">
        <v>3388.27799</v>
      </c>
      <c r="W217" s="42">
        <v>3426.16799</v>
      </c>
      <c r="X217" s="42">
        <v>3334.5479899999996</v>
      </c>
      <c r="Y217" s="42">
        <v>3415.78799</v>
      </c>
    </row>
    <row r="218" spans="1:25" ht="15.75" customHeight="1">
      <c r="A218" s="41">
        <f aca="true" t="shared" si="5" ref="A218:A246">A217+1</f>
        <v>44319</v>
      </c>
      <c r="B218" s="42">
        <v>3387.93799</v>
      </c>
      <c r="C218" s="42">
        <v>3344.95799</v>
      </c>
      <c r="D218" s="42">
        <v>3352.95799</v>
      </c>
      <c r="E218" s="42">
        <v>3393.98799</v>
      </c>
      <c r="F218" s="42">
        <v>3349.72799</v>
      </c>
      <c r="G218" s="42">
        <v>3318.43799</v>
      </c>
      <c r="H218" s="42">
        <v>3353.53799</v>
      </c>
      <c r="I218" s="42">
        <v>3366.8879899999997</v>
      </c>
      <c r="J218" s="42">
        <v>3318.47799</v>
      </c>
      <c r="K218" s="42">
        <v>3365.68799</v>
      </c>
      <c r="L218" s="42">
        <v>3394.93799</v>
      </c>
      <c r="M218" s="42">
        <v>3398.1379899999997</v>
      </c>
      <c r="N218" s="42">
        <v>3404.22799</v>
      </c>
      <c r="O218" s="42">
        <v>3421.23799</v>
      </c>
      <c r="P218" s="42">
        <v>3383.64799</v>
      </c>
      <c r="Q218" s="42">
        <v>3379.7579899999996</v>
      </c>
      <c r="R218" s="42">
        <v>3418.1579899999997</v>
      </c>
      <c r="S218" s="42">
        <v>3428.20799</v>
      </c>
      <c r="T218" s="42">
        <v>3502.19799</v>
      </c>
      <c r="U218" s="42">
        <v>3434.0079899999996</v>
      </c>
      <c r="V218" s="42">
        <v>3387.93799</v>
      </c>
      <c r="W218" s="42">
        <v>3403.56799</v>
      </c>
      <c r="X218" s="42">
        <v>3334.14799</v>
      </c>
      <c r="Y218" s="42">
        <v>3354.1779899999997</v>
      </c>
    </row>
    <row r="219" spans="1:25" ht="15.75" customHeight="1">
      <c r="A219" s="41">
        <f t="shared" si="5"/>
        <v>44320</v>
      </c>
      <c r="B219" s="42">
        <v>3380.89799</v>
      </c>
      <c r="C219" s="42">
        <v>3339.99799</v>
      </c>
      <c r="D219" s="42">
        <v>3343.8679899999997</v>
      </c>
      <c r="E219" s="42">
        <v>3392.1379899999997</v>
      </c>
      <c r="F219" s="42">
        <v>3347.2579899999996</v>
      </c>
      <c r="G219" s="42">
        <v>3318.3479899999998</v>
      </c>
      <c r="H219" s="42">
        <v>3375.5079899999996</v>
      </c>
      <c r="I219" s="42">
        <v>3383.93799</v>
      </c>
      <c r="J219" s="42">
        <v>3318.1579899999997</v>
      </c>
      <c r="K219" s="42">
        <v>3355.52799</v>
      </c>
      <c r="L219" s="42">
        <v>3375.72799</v>
      </c>
      <c r="M219" s="42">
        <v>3387.44799</v>
      </c>
      <c r="N219" s="42">
        <v>3403.5479899999996</v>
      </c>
      <c r="O219" s="42">
        <v>3413.85799</v>
      </c>
      <c r="P219" s="42">
        <v>3382.9079899999997</v>
      </c>
      <c r="Q219" s="42">
        <v>3381.0979899999998</v>
      </c>
      <c r="R219" s="42">
        <v>3436.72799</v>
      </c>
      <c r="S219" s="42">
        <v>3479.4679899999996</v>
      </c>
      <c r="T219" s="42">
        <v>3534.6779899999997</v>
      </c>
      <c r="U219" s="42">
        <v>3443.77799</v>
      </c>
      <c r="V219" s="42">
        <v>3380.89799</v>
      </c>
      <c r="W219" s="42">
        <v>3432.48799</v>
      </c>
      <c r="X219" s="42">
        <v>3339.14799</v>
      </c>
      <c r="Y219" s="42">
        <v>3409.74799</v>
      </c>
    </row>
    <row r="220" spans="1:25" ht="15.75" customHeight="1">
      <c r="A220" s="41">
        <f t="shared" si="5"/>
        <v>44321</v>
      </c>
      <c r="B220" s="42">
        <v>3381.60799</v>
      </c>
      <c r="C220" s="42">
        <v>3320.8479899999998</v>
      </c>
      <c r="D220" s="42">
        <v>3335.2579899999996</v>
      </c>
      <c r="E220" s="42">
        <v>3356.8479899999998</v>
      </c>
      <c r="F220" s="42">
        <v>3318.1379899999997</v>
      </c>
      <c r="G220" s="42">
        <v>3318.3679899999997</v>
      </c>
      <c r="H220" s="42">
        <v>3400.8479899999998</v>
      </c>
      <c r="I220" s="42">
        <v>3412.48799</v>
      </c>
      <c r="J220" s="42">
        <v>3334.31799</v>
      </c>
      <c r="K220" s="42">
        <v>3439.70799</v>
      </c>
      <c r="L220" s="42">
        <v>3452.60799</v>
      </c>
      <c r="M220" s="42">
        <v>3412.9079899999997</v>
      </c>
      <c r="N220" s="42">
        <v>3468.1579899999997</v>
      </c>
      <c r="O220" s="42">
        <v>3439.3679899999997</v>
      </c>
      <c r="P220" s="42">
        <v>3377.12799</v>
      </c>
      <c r="Q220" s="42">
        <v>3469.1579899999997</v>
      </c>
      <c r="R220" s="42">
        <v>3531.2979899999996</v>
      </c>
      <c r="S220" s="42">
        <v>3449.83799</v>
      </c>
      <c r="T220" s="42">
        <v>3526.78799</v>
      </c>
      <c r="U220" s="42">
        <v>3401.8279899999998</v>
      </c>
      <c r="V220" s="42">
        <v>3381.60799</v>
      </c>
      <c r="W220" s="42">
        <v>3371.3879899999997</v>
      </c>
      <c r="X220" s="42">
        <v>3317.35799</v>
      </c>
      <c r="Y220" s="42">
        <v>3388.2179899999996</v>
      </c>
    </row>
    <row r="221" spans="1:25" ht="15.75" customHeight="1">
      <c r="A221" s="41">
        <f t="shared" si="5"/>
        <v>44322</v>
      </c>
      <c r="B221" s="42">
        <v>3377.8479899999998</v>
      </c>
      <c r="C221" s="42">
        <v>3333.7579899999996</v>
      </c>
      <c r="D221" s="42">
        <v>3350.23799</v>
      </c>
      <c r="E221" s="42">
        <v>3364.77799</v>
      </c>
      <c r="F221" s="42">
        <v>3318.2979899999996</v>
      </c>
      <c r="G221" s="42">
        <v>3318.30799</v>
      </c>
      <c r="H221" s="42">
        <v>3392.26799</v>
      </c>
      <c r="I221" s="42">
        <v>3376.3279899999998</v>
      </c>
      <c r="J221" s="42">
        <v>3318.0079899999996</v>
      </c>
      <c r="K221" s="42">
        <v>3326.24799</v>
      </c>
      <c r="L221" s="42">
        <v>3369.81799</v>
      </c>
      <c r="M221" s="42">
        <v>3378.72799</v>
      </c>
      <c r="N221" s="42">
        <v>3398.27799</v>
      </c>
      <c r="O221" s="42">
        <v>3423.80799</v>
      </c>
      <c r="P221" s="42">
        <v>3389.18799</v>
      </c>
      <c r="Q221" s="42">
        <v>3394.1779899999997</v>
      </c>
      <c r="R221" s="42">
        <v>3447.41799</v>
      </c>
      <c r="S221" s="42">
        <v>3436.66799</v>
      </c>
      <c r="T221" s="42">
        <v>3501.69799</v>
      </c>
      <c r="U221" s="42">
        <v>3357.8479899999998</v>
      </c>
      <c r="V221" s="42">
        <v>3377.8479899999998</v>
      </c>
      <c r="W221" s="42">
        <v>3392.0479899999996</v>
      </c>
      <c r="X221" s="42">
        <v>3317.5479899999996</v>
      </c>
      <c r="Y221" s="42">
        <v>3408.8879899999997</v>
      </c>
    </row>
    <row r="222" spans="1:25" ht="15.75" customHeight="1">
      <c r="A222" s="41">
        <f t="shared" si="5"/>
        <v>44323</v>
      </c>
      <c r="B222" s="42">
        <v>3351.43799</v>
      </c>
      <c r="C222" s="42">
        <v>3325.55799</v>
      </c>
      <c r="D222" s="42">
        <v>3337.49799</v>
      </c>
      <c r="E222" s="42">
        <v>3355.0479899999996</v>
      </c>
      <c r="F222" s="42">
        <v>3318.39799</v>
      </c>
      <c r="G222" s="42">
        <v>3318.52799</v>
      </c>
      <c r="H222" s="42">
        <v>3387.95799</v>
      </c>
      <c r="I222" s="42">
        <v>3318.01799</v>
      </c>
      <c r="J222" s="42">
        <v>3318.0079899999996</v>
      </c>
      <c r="K222" s="42">
        <v>3318.0779899999998</v>
      </c>
      <c r="L222" s="42">
        <v>3352.31799</v>
      </c>
      <c r="M222" s="42">
        <v>3361.1379899999997</v>
      </c>
      <c r="N222" s="42">
        <v>3384.01799</v>
      </c>
      <c r="O222" s="42">
        <v>3412.0079899999996</v>
      </c>
      <c r="P222" s="42">
        <v>3373.8279899999998</v>
      </c>
      <c r="Q222" s="42">
        <v>3383.87799</v>
      </c>
      <c r="R222" s="42">
        <v>3440.39799</v>
      </c>
      <c r="S222" s="42">
        <v>3425.70799</v>
      </c>
      <c r="T222" s="42">
        <v>3477.0479899999996</v>
      </c>
      <c r="U222" s="42">
        <v>3332.5779899999998</v>
      </c>
      <c r="V222" s="42">
        <v>3351.43799</v>
      </c>
      <c r="W222" s="42">
        <v>3358.12799</v>
      </c>
      <c r="X222" s="42">
        <v>3317.3679899999997</v>
      </c>
      <c r="Y222" s="42">
        <v>3446.47799</v>
      </c>
    </row>
    <row r="223" spans="1:25" ht="15.75" customHeight="1">
      <c r="A223" s="41">
        <f t="shared" si="5"/>
        <v>44324</v>
      </c>
      <c r="B223" s="42">
        <v>3362.08799</v>
      </c>
      <c r="C223" s="42">
        <v>3319.6579899999997</v>
      </c>
      <c r="D223" s="42">
        <v>3325.97799</v>
      </c>
      <c r="E223" s="42">
        <v>3353.68799</v>
      </c>
      <c r="F223" s="42">
        <v>3318.49799</v>
      </c>
      <c r="G223" s="42">
        <v>3318.51799</v>
      </c>
      <c r="H223" s="42">
        <v>3343.81799</v>
      </c>
      <c r="I223" s="42">
        <v>3369.18799</v>
      </c>
      <c r="J223" s="42">
        <v>3318.0979899999998</v>
      </c>
      <c r="K223" s="42">
        <v>3318.03799</v>
      </c>
      <c r="L223" s="42">
        <v>3347.77799</v>
      </c>
      <c r="M223" s="42">
        <v>3358.6179899999997</v>
      </c>
      <c r="N223" s="42">
        <v>3377.19799</v>
      </c>
      <c r="O223" s="42">
        <v>3387.77799</v>
      </c>
      <c r="P223" s="42">
        <v>3351.97799</v>
      </c>
      <c r="Q223" s="42">
        <v>3346.7979899999996</v>
      </c>
      <c r="R223" s="42">
        <v>3380.4679899999996</v>
      </c>
      <c r="S223" s="42">
        <v>3392.99799</v>
      </c>
      <c r="T223" s="42">
        <v>3421.06799</v>
      </c>
      <c r="U223" s="42">
        <v>3317.60799</v>
      </c>
      <c r="V223" s="42">
        <v>3362.08799</v>
      </c>
      <c r="W223" s="42">
        <v>3337.5979899999998</v>
      </c>
      <c r="X223" s="42">
        <v>3317.55799</v>
      </c>
      <c r="Y223" s="42">
        <v>3375.73799</v>
      </c>
    </row>
    <row r="224" spans="1:25" ht="15.75" customHeight="1">
      <c r="A224" s="41">
        <f t="shared" si="5"/>
        <v>44325</v>
      </c>
      <c r="B224" s="42">
        <v>3329.4079899999997</v>
      </c>
      <c r="C224" s="42">
        <v>3318.48799</v>
      </c>
      <c r="D224" s="42">
        <v>3321.41799</v>
      </c>
      <c r="E224" s="42">
        <v>3319.35799</v>
      </c>
      <c r="F224" s="42">
        <v>3318.53799</v>
      </c>
      <c r="G224" s="42">
        <v>3318.9079899999997</v>
      </c>
      <c r="H224" s="42">
        <v>3176.81799</v>
      </c>
      <c r="I224" s="42">
        <v>3304.85799</v>
      </c>
      <c r="J224" s="42">
        <v>3318.30799</v>
      </c>
      <c r="K224" s="42">
        <v>3318.3479899999998</v>
      </c>
      <c r="L224" s="42">
        <v>3321.68799</v>
      </c>
      <c r="M224" s="42">
        <v>3329.4079899999997</v>
      </c>
      <c r="N224" s="42">
        <v>3328.5779899999998</v>
      </c>
      <c r="O224" s="42">
        <v>3328.45799</v>
      </c>
      <c r="P224" s="42">
        <v>3326.4079899999997</v>
      </c>
      <c r="Q224" s="42">
        <v>3327.1379899999997</v>
      </c>
      <c r="R224" s="42">
        <v>3333.2579899999996</v>
      </c>
      <c r="S224" s="42">
        <v>3334.7579899999996</v>
      </c>
      <c r="T224" s="42">
        <v>3343.06799</v>
      </c>
      <c r="U224" s="42">
        <v>3335.2579899999996</v>
      </c>
      <c r="V224" s="42">
        <v>3329.4079899999997</v>
      </c>
      <c r="W224" s="42">
        <v>3336.8679899999997</v>
      </c>
      <c r="X224" s="42">
        <v>3317.80799</v>
      </c>
      <c r="Y224" s="42">
        <v>3342.19799</v>
      </c>
    </row>
    <row r="225" spans="1:25" ht="15.75" customHeight="1">
      <c r="A225" s="41">
        <f t="shared" si="5"/>
        <v>44326</v>
      </c>
      <c r="B225" s="42">
        <v>3326.19799</v>
      </c>
      <c r="C225" s="42">
        <v>3318.33799</v>
      </c>
      <c r="D225" s="42">
        <v>3322.9279899999997</v>
      </c>
      <c r="E225" s="42">
        <v>3326.35799</v>
      </c>
      <c r="F225" s="42">
        <v>3318.47799</v>
      </c>
      <c r="G225" s="42">
        <v>3318.8879899999997</v>
      </c>
      <c r="H225" s="42">
        <v>3144.48799</v>
      </c>
      <c r="I225" s="42">
        <v>3330.0979899999998</v>
      </c>
      <c r="J225" s="42">
        <v>3329.6779899999997</v>
      </c>
      <c r="K225" s="42">
        <v>3372.0979899999998</v>
      </c>
      <c r="L225" s="42">
        <v>3393.45799</v>
      </c>
      <c r="M225" s="42">
        <v>3443.01799</v>
      </c>
      <c r="N225" s="42">
        <v>3431.2579899999996</v>
      </c>
      <c r="O225" s="42">
        <v>3434.4279899999997</v>
      </c>
      <c r="P225" s="42">
        <v>3397.19799</v>
      </c>
      <c r="Q225" s="42">
        <v>3358.16799</v>
      </c>
      <c r="R225" s="42">
        <v>3376.64799</v>
      </c>
      <c r="S225" s="42">
        <v>3381.7179899999996</v>
      </c>
      <c r="T225" s="42">
        <v>3397.22799</v>
      </c>
      <c r="U225" s="42">
        <v>3368.4279899999997</v>
      </c>
      <c r="V225" s="42">
        <v>3326.19799</v>
      </c>
      <c r="W225" s="42">
        <v>3409.60799</v>
      </c>
      <c r="X225" s="42">
        <v>3339.1779899999997</v>
      </c>
      <c r="Y225" s="42">
        <v>3375.52799</v>
      </c>
    </row>
    <row r="226" spans="1:25" ht="15.75" customHeight="1">
      <c r="A226" s="41">
        <f t="shared" si="5"/>
        <v>44327</v>
      </c>
      <c r="B226" s="42">
        <v>3322.99799</v>
      </c>
      <c r="C226" s="42">
        <v>3318.7579899999996</v>
      </c>
      <c r="D226" s="42">
        <v>3321.4079899999997</v>
      </c>
      <c r="E226" s="42">
        <v>3318.23799</v>
      </c>
      <c r="F226" s="42">
        <v>3318.62799</v>
      </c>
      <c r="G226" s="42">
        <v>3318.73799</v>
      </c>
      <c r="H226" s="42">
        <v>3296.8679899999997</v>
      </c>
      <c r="I226" s="42">
        <v>3357.7179899999996</v>
      </c>
      <c r="J226" s="42">
        <v>3342.80799</v>
      </c>
      <c r="K226" s="42">
        <v>3378.20799</v>
      </c>
      <c r="L226" s="42">
        <v>3392.47799</v>
      </c>
      <c r="M226" s="42">
        <v>3406.5779899999998</v>
      </c>
      <c r="N226" s="42">
        <v>3402.5779899999998</v>
      </c>
      <c r="O226" s="42">
        <v>3410.19799</v>
      </c>
      <c r="P226" s="42">
        <v>3389.27799</v>
      </c>
      <c r="Q226" s="42">
        <v>3364.33799</v>
      </c>
      <c r="R226" s="42">
        <v>3387.41799</v>
      </c>
      <c r="S226" s="42">
        <v>3393.26799</v>
      </c>
      <c r="T226" s="42">
        <v>3405.33799</v>
      </c>
      <c r="U226" s="42">
        <v>3368.27799</v>
      </c>
      <c r="V226" s="42">
        <v>3322.99799</v>
      </c>
      <c r="W226" s="42">
        <v>3442.73799</v>
      </c>
      <c r="X226" s="42">
        <v>3366.4279899999997</v>
      </c>
      <c r="Y226" s="42">
        <v>3410.47799</v>
      </c>
    </row>
    <row r="227" spans="1:25" ht="15.75" customHeight="1">
      <c r="A227" s="41">
        <f t="shared" si="5"/>
        <v>44328</v>
      </c>
      <c r="B227" s="42">
        <v>3430.05799</v>
      </c>
      <c r="C227" s="42">
        <v>3372.43799</v>
      </c>
      <c r="D227" s="42">
        <v>3339.97799</v>
      </c>
      <c r="E227" s="42">
        <v>3327.10799</v>
      </c>
      <c r="F227" s="42">
        <v>3318.60799</v>
      </c>
      <c r="G227" s="42">
        <v>3318.5779899999998</v>
      </c>
      <c r="H227" s="42">
        <v>3383.4279899999997</v>
      </c>
      <c r="I227" s="42">
        <v>3394.9079899999997</v>
      </c>
      <c r="J227" s="42">
        <v>3317.94799</v>
      </c>
      <c r="K227" s="42">
        <v>3318.03799</v>
      </c>
      <c r="L227" s="42">
        <v>3336.7179899999996</v>
      </c>
      <c r="M227" s="42">
        <v>3358.7579899999996</v>
      </c>
      <c r="N227" s="42">
        <v>3391.49799</v>
      </c>
      <c r="O227" s="42">
        <v>3417.28799</v>
      </c>
      <c r="P227" s="42">
        <v>3379.3679899999997</v>
      </c>
      <c r="Q227" s="42">
        <v>3389.0779899999998</v>
      </c>
      <c r="R227" s="42">
        <v>3426.06799</v>
      </c>
      <c r="S227" s="42">
        <v>3435.68799</v>
      </c>
      <c r="T227" s="42">
        <v>3480.8279899999998</v>
      </c>
      <c r="U227" s="42">
        <v>3366.85799</v>
      </c>
      <c r="V227" s="42">
        <v>3430.05799</v>
      </c>
      <c r="W227" s="42">
        <v>3367.7979899999996</v>
      </c>
      <c r="X227" s="42">
        <v>3317.7179899999996</v>
      </c>
      <c r="Y227" s="42">
        <v>3356.68799</v>
      </c>
    </row>
    <row r="228" spans="1:25" ht="15.75" customHeight="1">
      <c r="A228" s="41">
        <f t="shared" si="5"/>
        <v>44329</v>
      </c>
      <c r="B228" s="42">
        <v>3350.43799</v>
      </c>
      <c r="C228" s="42">
        <v>3327.3279899999998</v>
      </c>
      <c r="D228" s="42">
        <v>3318.4679899999996</v>
      </c>
      <c r="E228" s="42">
        <v>3318.58799</v>
      </c>
      <c r="F228" s="42">
        <v>3318.6379899999997</v>
      </c>
      <c r="G228" s="42">
        <v>3318.60799</v>
      </c>
      <c r="H228" s="42">
        <v>3288.94799</v>
      </c>
      <c r="I228" s="42">
        <v>3377.6379899999997</v>
      </c>
      <c r="J228" s="42">
        <v>3318.3879899999997</v>
      </c>
      <c r="K228" s="42">
        <v>3327.73799</v>
      </c>
      <c r="L228" s="42">
        <v>3339.85799</v>
      </c>
      <c r="M228" s="42">
        <v>3347.97799</v>
      </c>
      <c r="N228" s="42">
        <v>3350.87799</v>
      </c>
      <c r="O228" s="42">
        <v>3362.74799</v>
      </c>
      <c r="P228" s="42">
        <v>3349.48799</v>
      </c>
      <c r="Q228" s="42">
        <v>3348.05799</v>
      </c>
      <c r="R228" s="42">
        <v>3373.16799</v>
      </c>
      <c r="S228" s="42">
        <v>3376.8479899999998</v>
      </c>
      <c r="T228" s="42">
        <v>3384.37799</v>
      </c>
      <c r="U228" s="42">
        <v>3353.12799</v>
      </c>
      <c r="V228" s="42">
        <v>3350.43799</v>
      </c>
      <c r="W228" s="42">
        <v>3379.43799</v>
      </c>
      <c r="X228" s="42">
        <v>3336.4679899999996</v>
      </c>
      <c r="Y228" s="42">
        <v>3345.0979899999998</v>
      </c>
    </row>
    <row r="229" spans="1:25" ht="15.75" customHeight="1">
      <c r="A229" s="41">
        <f t="shared" si="5"/>
        <v>44330</v>
      </c>
      <c r="B229" s="42">
        <v>3365.3279899999998</v>
      </c>
      <c r="C229" s="42">
        <v>3326.85799</v>
      </c>
      <c r="D229" s="42">
        <v>3318.35799</v>
      </c>
      <c r="E229" s="42">
        <v>3318.3879899999997</v>
      </c>
      <c r="F229" s="42">
        <v>3318.4279899999997</v>
      </c>
      <c r="G229" s="42">
        <v>3318.44799</v>
      </c>
      <c r="H229" s="42">
        <v>3365.2579899999996</v>
      </c>
      <c r="I229" s="42">
        <v>3410.3479899999998</v>
      </c>
      <c r="J229" s="42">
        <v>3318.12799</v>
      </c>
      <c r="K229" s="42">
        <v>3318.14799</v>
      </c>
      <c r="L229" s="42">
        <v>3333.3679899999997</v>
      </c>
      <c r="M229" s="42">
        <v>3361.8879899999997</v>
      </c>
      <c r="N229" s="42">
        <v>3371.91799</v>
      </c>
      <c r="O229" s="42">
        <v>3402.1179899999997</v>
      </c>
      <c r="P229" s="42">
        <v>3360.7179899999996</v>
      </c>
      <c r="Q229" s="42">
        <v>3350.2579899999996</v>
      </c>
      <c r="R229" s="42">
        <v>3400.73799</v>
      </c>
      <c r="S229" s="42">
        <v>3413.73799</v>
      </c>
      <c r="T229" s="42">
        <v>3418.69799</v>
      </c>
      <c r="U229" s="42">
        <v>3346.83799</v>
      </c>
      <c r="V229" s="42">
        <v>3365.3279899999998</v>
      </c>
      <c r="W229" s="42">
        <v>3367.4279899999997</v>
      </c>
      <c r="X229" s="42">
        <v>3317.60799</v>
      </c>
      <c r="Y229" s="42">
        <v>3426.52799</v>
      </c>
    </row>
    <row r="230" spans="1:25" ht="15.75" customHeight="1">
      <c r="A230" s="41">
        <f t="shared" si="5"/>
        <v>44331</v>
      </c>
      <c r="B230" s="42">
        <v>3410.97799</v>
      </c>
      <c r="C230" s="42">
        <v>3335.2179899999996</v>
      </c>
      <c r="D230" s="42">
        <v>3318.31799</v>
      </c>
      <c r="E230" s="42">
        <v>3318.3679899999997</v>
      </c>
      <c r="F230" s="42">
        <v>3318.48799</v>
      </c>
      <c r="G230" s="42">
        <v>3318.4679899999996</v>
      </c>
      <c r="H230" s="42">
        <v>3363.35799</v>
      </c>
      <c r="I230" s="42">
        <v>3382.35799</v>
      </c>
      <c r="J230" s="42">
        <v>3318.0779899999998</v>
      </c>
      <c r="K230" s="42">
        <v>3318.02799</v>
      </c>
      <c r="L230" s="42">
        <v>3341.78799</v>
      </c>
      <c r="M230" s="42">
        <v>3364.1179899999997</v>
      </c>
      <c r="N230" s="42">
        <v>3374.05799</v>
      </c>
      <c r="O230" s="42">
        <v>3409.43799</v>
      </c>
      <c r="P230" s="42">
        <v>3370.8279899999998</v>
      </c>
      <c r="Q230" s="42">
        <v>3365.27799</v>
      </c>
      <c r="R230" s="42">
        <v>3413.22799</v>
      </c>
      <c r="S230" s="42">
        <v>3419.56799</v>
      </c>
      <c r="T230" s="42">
        <v>3463.91799</v>
      </c>
      <c r="U230" s="42">
        <v>3361.6579899999997</v>
      </c>
      <c r="V230" s="42">
        <v>3410.97799</v>
      </c>
      <c r="W230" s="42">
        <v>3406.5479899999996</v>
      </c>
      <c r="X230" s="42">
        <v>3317.4279899999997</v>
      </c>
      <c r="Y230" s="42">
        <v>3471.03799</v>
      </c>
    </row>
    <row r="231" spans="1:25" ht="15.75" customHeight="1">
      <c r="A231" s="41">
        <f t="shared" si="5"/>
        <v>44332</v>
      </c>
      <c r="B231" s="42">
        <v>3393.10799</v>
      </c>
      <c r="C231" s="42">
        <v>3331.30799</v>
      </c>
      <c r="D231" s="42">
        <v>3318.3479899999998</v>
      </c>
      <c r="E231" s="42">
        <v>3318.45799</v>
      </c>
      <c r="F231" s="42">
        <v>3318.55799</v>
      </c>
      <c r="G231" s="42">
        <v>3318.5779899999998</v>
      </c>
      <c r="H231" s="42">
        <v>3320.6779899999997</v>
      </c>
      <c r="I231" s="42">
        <v>3334.52799</v>
      </c>
      <c r="J231" s="42">
        <v>3318.2979899999996</v>
      </c>
      <c r="K231" s="42">
        <v>3318.2179899999996</v>
      </c>
      <c r="L231" s="42">
        <v>3333.49799</v>
      </c>
      <c r="M231" s="42">
        <v>3349.37799</v>
      </c>
      <c r="N231" s="42">
        <v>3354.94799</v>
      </c>
      <c r="O231" s="42">
        <v>3378.26799</v>
      </c>
      <c r="P231" s="42">
        <v>3351.9279899999997</v>
      </c>
      <c r="Q231" s="42">
        <v>3349.47799</v>
      </c>
      <c r="R231" s="42">
        <v>3382.9279899999997</v>
      </c>
      <c r="S231" s="42">
        <v>3388.3679899999997</v>
      </c>
      <c r="T231" s="42">
        <v>3413.0479899999996</v>
      </c>
      <c r="U231" s="42">
        <v>3347.10799</v>
      </c>
      <c r="V231" s="42">
        <v>3393.10799</v>
      </c>
      <c r="W231" s="42">
        <v>3381.6179899999997</v>
      </c>
      <c r="X231" s="42">
        <v>3317.66799</v>
      </c>
      <c r="Y231" s="42">
        <v>3419.9679899999996</v>
      </c>
    </row>
    <row r="232" spans="1:25" ht="15.75" customHeight="1">
      <c r="A232" s="41">
        <f t="shared" si="5"/>
        <v>44333</v>
      </c>
      <c r="B232" s="42">
        <v>3383.41799</v>
      </c>
      <c r="C232" s="42">
        <v>3331.5479899999996</v>
      </c>
      <c r="D232" s="42">
        <v>3318.27799</v>
      </c>
      <c r="E232" s="42">
        <v>3318.31799</v>
      </c>
      <c r="F232" s="42">
        <v>3318.28799</v>
      </c>
      <c r="G232" s="42">
        <v>3318.3879899999997</v>
      </c>
      <c r="H232" s="42">
        <v>3388.81799</v>
      </c>
      <c r="I232" s="42">
        <v>3417.4079899999997</v>
      </c>
      <c r="J232" s="42">
        <v>3318.19799</v>
      </c>
      <c r="K232" s="42">
        <v>3318.1779899999997</v>
      </c>
      <c r="L232" s="42">
        <v>3334.12799</v>
      </c>
      <c r="M232" s="42">
        <v>3342.58799</v>
      </c>
      <c r="N232" s="42">
        <v>3346.02799</v>
      </c>
      <c r="O232" s="42">
        <v>3364.01799</v>
      </c>
      <c r="P232" s="42">
        <v>3342.81799</v>
      </c>
      <c r="Q232" s="42">
        <v>3342.0979899999998</v>
      </c>
      <c r="R232" s="42">
        <v>3376.03799</v>
      </c>
      <c r="S232" s="42">
        <v>3378.0979899999998</v>
      </c>
      <c r="T232" s="42">
        <v>3432.45799</v>
      </c>
      <c r="U232" s="42">
        <v>3345.14799</v>
      </c>
      <c r="V232" s="42">
        <v>3383.41799</v>
      </c>
      <c r="W232" s="42">
        <v>3388.62799</v>
      </c>
      <c r="X232" s="42">
        <v>3317.83799</v>
      </c>
      <c r="Y232" s="42">
        <v>3393.55799</v>
      </c>
    </row>
    <row r="233" spans="1:25" ht="15.75" customHeight="1">
      <c r="A233" s="41">
        <f t="shared" si="5"/>
        <v>44334</v>
      </c>
      <c r="B233" s="42">
        <v>3359.01799</v>
      </c>
      <c r="C233" s="42">
        <v>3323.55799</v>
      </c>
      <c r="D233" s="42">
        <v>3318.41799</v>
      </c>
      <c r="E233" s="42">
        <v>3318.47799</v>
      </c>
      <c r="F233" s="42">
        <v>3318.5079899999996</v>
      </c>
      <c r="G233" s="42">
        <v>3318.56799</v>
      </c>
      <c r="H233" s="42">
        <v>3315.3679899999997</v>
      </c>
      <c r="I233" s="42">
        <v>3412.94799</v>
      </c>
      <c r="J233" s="42">
        <v>3318.1779899999997</v>
      </c>
      <c r="K233" s="42">
        <v>3318.18799</v>
      </c>
      <c r="L233" s="42">
        <v>3332.3479899999998</v>
      </c>
      <c r="M233" s="42">
        <v>3350.44799</v>
      </c>
      <c r="N233" s="42">
        <v>3346.55799</v>
      </c>
      <c r="O233" s="42">
        <v>3364.43799</v>
      </c>
      <c r="P233" s="42">
        <v>3344.3879899999997</v>
      </c>
      <c r="Q233" s="42">
        <v>3342.37799</v>
      </c>
      <c r="R233" s="42">
        <v>3367.0779899999998</v>
      </c>
      <c r="S233" s="42">
        <v>3371.0979899999998</v>
      </c>
      <c r="T233" s="42">
        <v>3400.27799</v>
      </c>
      <c r="U233" s="42">
        <v>3342.28799</v>
      </c>
      <c r="V233" s="42">
        <v>3359.01799</v>
      </c>
      <c r="W233" s="42">
        <v>3388.2979899999996</v>
      </c>
      <c r="X233" s="42">
        <v>3317.9079899999997</v>
      </c>
      <c r="Y233" s="42">
        <v>3385.58799</v>
      </c>
    </row>
    <row r="234" spans="1:25" ht="15.75" customHeight="1">
      <c r="A234" s="41">
        <f t="shared" si="5"/>
        <v>44335</v>
      </c>
      <c r="B234" s="42">
        <v>3318.44799</v>
      </c>
      <c r="C234" s="42">
        <v>3318.44799</v>
      </c>
      <c r="D234" s="42">
        <v>3318.49799</v>
      </c>
      <c r="E234" s="42">
        <v>3318.5479899999996</v>
      </c>
      <c r="F234" s="42">
        <v>3318.56799</v>
      </c>
      <c r="G234" s="42">
        <v>3318.9079899999997</v>
      </c>
      <c r="H234" s="42">
        <v>3191.8679899999997</v>
      </c>
      <c r="I234" s="42">
        <v>3421.8879899999997</v>
      </c>
      <c r="J234" s="42">
        <v>3318.1379899999997</v>
      </c>
      <c r="K234" s="42">
        <v>3342.62799</v>
      </c>
      <c r="L234" s="42">
        <v>3369.62799</v>
      </c>
      <c r="M234" s="42">
        <v>3372.3679899999997</v>
      </c>
      <c r="N234" s="42">
        <v>3362.68799</v>
      </c>
      <c r="O234" s="42">
        <v>3332.91799</v>
      </c>
      <c r="P234" s="42">
        <v>3317.99799</v>
      </c>
      <c r="Q234" s="42">
        <v>3318.05799</v>
      </c>
      <c r="R234" s="42">
        <v>3318.1379899999997</v>
      </c>
      <c r="S234" s="42">
        <v>3318.3279899999998</v>
      </c>
      <c r="T234" s="42">
        <v>3318.35799</v>
      </c>
      <c r="U234" s="42">
        <v>3317.6379899999997</v>
      </c>
      <c r="V234" s="42">
        <v>3318.44799</v>
      </c>
      <c r="W234" s="42">
        <v>3317.44799</v>
      </c>
      <c r="X234" s="42">
        <v>3317.7179899999996</v>
      </c>
      <c r="Y234" s="42">
        <v>3345.19799</v>
      </c>
    </row>
    <row r="235" spans="1:25" ht="15.75" customHeight="1">
      <c r="A235" s="41">
        <f t="shared" si="5"/>
        <v>44336</v>
      </c>
      <c r="B235" s="42">
        <v>3303.64799</v>
      </c>
      <c r="C235" s="42">
        <v>3318.51799</v>
      </c>
      <c r="D235" s="42">
        <v>3318.5479899999996</v>
      </c>
      <c r="E235" s="42">
        <v>3318.56799</v>
      </c>
      <c r="F235" s="42">
        <v>3318.91799</v>
      </c>
      <c r="G235" s="42">
        <v>3318.91799</v>
      </c>
      <c r="H235" s="42">
        <v>3137.6779899999997</v>
      </c>
      <c r="I235" s="42">
        <v>3503.83799</v>
      </c>
      <c r="J235" s="42">
        <v>3331.66799</v>
      </c>
      <c r="K235" s="42">
        <v>3373.94799</v>
      </c>
      <c r="L235" s="42">
        <v>3432.93799</v>
      </c>
      <c r="M235" s="42">
        <v>3415.9079899999997</v>
      </c>
      <c r="N235" s="42">
        <v>3430.05799</v>
      </c>
      <c r="O235" s="42">
        <v>3480.93799</v>
      </c>
      <c r="P235" s="42">
        <v>3444.78799</v>
      </c>
      <c r="Q235" s="42">
        <v>3461.0079899999996</v>
      </c>
      <c r="R235" s="42">
        <v>3515.3679899999997</v>
      </c>
      <c r="S235" s="42">
        <v>3506.0779899999998</v>
      </c>
      <c r="T235" s="42">
        <v>3431.83799</v>
      </c>
      <c r="U235" s="42">
        <v>3322.03799</v>
      </c>
      <c r="V235" s="42">
        <v>3303.64799</v>
      </c>
      <c r="W235" s="42">
        <v>3386.37799</v>
      </c>
      <c r="X235" s="42">
        <v>3317.8479899999998</v>
      </c>
      <c r="Y235" s="42">
        <v>3314.6779899999997</v>
      </c>
    </row>
    <row r="236" spans="1:25" ht="15.75" customHeight="1">
      <c r="A236" s="41">
        <f t="shared" si="5"/>
        <v>44337</v>
      </c>
      <c r="B236" s="42">
        <v>3343.3279899999998</v>
      </c>
      <c r="C236" s="42">
        <v>3318.56799</v>
      </c>
      <c r="D236" s="42">
        <v>3318.58799</v>
      </c>
      <c r="E236" s="42">
        <v>3318.60799</v>
      </c>
      <c r="F236" s="42">
        <v>3318.91799</v>
      </c>
      <c r="G236" s="42">
        <v>3318.91799</v>
      </c>
      <c r="H236" s="42">
        <v>3102.99799</v>
      </c>
      <c r="I236" s="42">
        <v>3493.95799</v>
      </c>
      <c r="J236" s="42">
        <v>3337.1779899999997</v>
      </c>
      <c r="K236" s="42">
        <v>3410.43799</v>
      </c>
      <c r="L236" s="42">
        <v>3462.9279899999997</v>
      </c>
      <c r="M236" s="42">
        <v>3448.53799</v>
      </c>
      <c r="N236" s="42">
        <v>3483.0979899999998</v>
      </c>
      <c r="O236" s="42">
        <v>3513.16799</v>
      </c>
      <c r="P236" s="42">
        <v>3478.14799</v>
      </c>
      <c r="Q236" s="42">
        <v>3488.97799</v>
      </c>
      <c r="R236" s="42">
        <v>3558.90799</v>
      </c>
      <c r="S236" s="42">
        <v>3526.27799</v>
      </c>
      <c r="T236" s="42">
        <v>3478.24799</v>
      </c>
      <c r="U236" s="42">
        <v>3373.85799</v>
      </c>
      <c r="V236" s="42">
        <v>3343.3279899999998</v>
      </c>
      <c r="W236" s="42">
        <v>3447.4679899999996</v>
      </c>
      <c r="X236" s="42">
        <v>3337.06799</v>
      </c>
      <c r="Y236" s="42">
        <v>3369.78799</v>
      </c>
    </row>
    <row r="237" spans="1:25" ht="15.75" customHeight="1">
      <c r="A237" s="41">
        <f t="shared" si="5"/>
        <v>44338</v>
      </c>
      <c r="B237" s="42">
        <v>3362.31799</v>
      </c>
      <c r="C237" s="42">
        <v>3318.5079899999996</v>
      </c>
      <c r="D237" s="42">
        <v>3318.5779899999998</v>
      </c>
      <c r="E237" s="42">
        <v>3318.60799</v>
      </c>
      <c r="F237" s="42">
        <v>3318.64799</v>
      </c>
      <c r="G237" s="42">
        <v>3318.91799</v>
      </c>
      <c r="H237" s="42">
        <v>3100.85799</v>
      </c>
      <c r="I237" s="42">
        <v>3424.47799</v>
      </c>
      <c r="J237" s="42">
        <v>3337.69799</v>
      </c>
      <c r="K237" s="42">
        <v>3344.9279899999997</v>
      </c>
      <c r="L237" s="42">
        <v>3358.62799</v>
      </c>
      <c r="M237" s="42">
        <v>3354.3879899999997</v>
      </c>
      <c r="N237" s="42">
        <v>3365.45799</v>
      </c>
      <c r="O237" s="42">
        <v>3371.1779899999997</v>
      </c>
      <c r="P237" s="42">
        <v>3363.37799</v>
      </c>
      <c r="Q237" s="42">
        <v>3364.2979899999996</v>
      </c>
      <c r="R237" s="42">
        <v>3382.70799</v>
      </c>
      <c r="S237" s="42">
        <v>3379.3879899999997</v>
      </c>
      <c r="T237" s="42">
        <v>3367.28799</v>
      </c>
      <c r="U237" s="42">
        <v>3335.31799</v>
      </c>
      <c r="V237" s="42">
        <v>3362.31799</v>
      </c>
      <c r="W237" s="42">
        <v>3354.7979899999996</v>
      </c>
      <c r="X237" s="42">
        <v>3328.0779899999998</v>
      </c>
      <c r="Y237" s="42">
        <v>3369.1179899999997</v>
      </c>
    </row>
    <row r="238" spans="1:25" ht="15.75" customHeight="1">
      <c r="A238" s="41">
        <f t="shared" si="5"/>
        <v>44339</v>
      </c>
      <c r="B238" s="42">
        <v>3324.1579899999997</v>
      </c>
      <c r="C238" s="42">
        <v>3318.5479899999996</v>
      </c>
      <c r="D238" s="42">
        <v>3318.58799</v>
      </c>
      <c r="E238" s="42">
        <v>3318.6379899999997</v>
      </c>
      <c r="F238" s="42">
        <v>3318.6579899999997</v>
      </c>
      <c r="G238" s="42">
        <v>3318.6579899999997</v>
      </c>
      <c r="H238" s="42">
        <v>3317.39799</v>
      </c>
      <c r="I238" s="42">
        <v>3328.19799</v>
      </c>
      <c r="J238" s="42">
        <v>3318.5079899999996</v>
      </c>
      <c r="K238" s="42">
        <v>3350.80799</v>
      </c>
      <c r="L238" s="42">
        <v>3421.70799</v>
      </c>
      <c r="M238" s="42">
        <v>3440.99799</v>
      </c>
      <c r="N238" s="42">
        <v>3472.3879899999997</v>
      </c>
      <c r="O238" s="42">
        <v>3496.6179899999997</v>
      </c>
      <c r="P238" s="42">
        <v>3459.77799</v>
      </c>
      <c r="Q238" s="42">
        <v>3439.0979899999998</v>
      </c>
      <c r="R238" s="42">
        <v>3446.10799</v>
      </c>
      <c r="S238" s="42">
        <v>3434.80799</v>
      </c>
      <c r="T238" s="42">
        <v>3429.44799</v>
      </c>
      <c r="U238" s="42">
        <v>3317.91799</v>
      </c>
      <c r="V238" s="42">
        <v>3324.1579899999997</v>
      </c>
      <c r="W238" s="42">
        <v>3404.8679899999997</v>
      </c>
      <c r="X238" s="42">
        <v>3345.81799</v>
      </c>
      <c r="Y238" s="42">
        <v>3369.41799</v>
      </c>
    </row>
    <row r="239" spans="1:25" ht="15.75" customHeight="1">
      <c r="A239" s="41">
        <f t="shared" si="5"/>
        <v>44340</v>
      </c>
      <c r="B239" s="42">
        <v>3319.0479899999996</v>
      </c>
      <c r="C239" s="42">
        <v>3318.47799</v>
      </c>
      <c r="D239" s="42">
        <v>3318.51799</v>
      </c>
      <c r="E239" s="42">
        <v>3318.53799</v>
      </c>
      <c r="F239" s="42">
        <v>3318.53799</v>
      </c>
      <c r="G239" s="42">
        <v>3318.47799</v>
      </c>
      <c r="H239" s="42">
        <v>3342.89799</v>
      </c>
      <c r="I239" s="42">
        <v>3424.9279899999997</v>
      </c>
      <c r="J239" s="42">
        <v>3322.20799</v>
      </c>
      <c r="K239" s="42">
        <v>3338.1179899999997</v>
      </c>
      <c r="L239" s="42">
        <v>3348.0479899999996</v>
      </c>
      <c r="M239" s="42">
        <v>3355.47799</v>
      </c>
      <c r="N239" s="42">
        <v>3440.49799</v>
      </c>
      <c r="O239" s="42">
        <v>3448.8879899999997</v>
      </c>
      <c r="P239" s="42">
        <v>3355.0479899999996</v>
      </c>
      <c r="Q239" s="42">
        <v>3348.76799</v>
      </c>
      <c r="R239" s="42">
        <v>3353.44799</v>
      </c>
      <c r="S239" s="42">
        <v>3348.18799</v>
      </c>
      <c r="T239" s="42">
        <v>3348.5079899999996</v>
      </c>
      <c r="U239" s="42">
        <v>3323.19799</v>
      </c>
      <c r="V239" s="42">
        <v>3319.0479899999996</v>
      </c>
      <c r="W239" s="42">
        <v>3333.20799</v>
      </c>
      <c r="X239" s="42">
        <v>3317.93799</v>
      </c>
      <c r="Y239" s="42">
        <v>3292.14799</v>
      </c>
    </row>
    <row r="240" spans="1:25" ht="15.75" customHeight="1">
      <c r="A240" s="41">
        <f t="shared" si="5"/>
        <v>44341</v>
      </c>
      <c r="B240" s="42">
        <v>3318.64799</v>
      </c>
      <c r="C240" s="42">
        <v>3318.8679899999997</v>
      </c>
      <c r="D240" s="42">
        <v>3318.51799</v>
      </c>
      <c r="E240" s="42">
        <v>3318.52799</v>
      </c>
      <c r="F240" s="42">
        <v>3318.51799</v>
      </c>
      <c r="G240" s="42">
        <v>3318.51799</v>
      </c>
      <c r="H240" s="42">
        <v>3352.64799</v>
      </c>
      <c r="I240" s="42">
        <v>3473.26799</v>
      </c>
      <c r="J240" s="42">
        <v>3328.9279899999997</v>
      </c>
      <c r="K240" s="42">
        <v>3382.7979899999996</v>
      </c>
      <c r="L240" s="42">
        <v>3427.1179899999997</v>
      </c>
      <c r="M240" s="42">
        <v>3453.0079899999996</v>
      </c>
      <c r="N240" s="42">
        <v>3478.6379899999997</v>
      </c>
      <c r="O240" s="42">
        <v>3493.52799</v>
      </c>
      <c r="P240" s="42">
        <v>3451.05799</v>
      </c>
      <c r="Q240" s="42">
        <v>3432.7979899999996</v>
      </c>
      <c r="R240" s="42">
        <v>3442.20799</v>
      </c>
      <c r="S240" s="42">
        <v>3430.26799</v>
      </c>
      <c r="T240" s="42">
        <v>3417.0979899999998</v>
      </c>
      <c r="U240" s="42">
        <v>3332.5479899999996</v>
      </c>
      <c r="V240" s="42">
        <v>3318.64799</v>
      </c>
      <c r="W240" s="42">
        <v>3356.35799</v>
      </c>
      <c r="X240" s="42">
        <v>3317.7579899999996</v>
      </c>
      <c r="Y240" s="42">
        <v>3344.3679899999997</v>
      </c>
    </row>
    <row r="241" spans="1:25" ht="15.75" customHeight="1">
      <c r="A241" s="41">
        <f t="shared" si="5"/>
        <v>44342</v>
      </c>
      <c r="B241" s="42">
        <v>3318.7979899999996</v>
      </c>
      <c r="C241" s="42">
        <v>3318.5079899999996</v>
      </c>
      <c r="D241" s="42">
        <v>3318.53799</v>
      </c>
      <c r="E241" s="42">
        <v>3318.55799</v>
      </c>
      <c r="F241" s="42">
        <v>3318.9079899999997</v>
      </c>
      <c r="G241" s="42">
        <v>3318.9079899999997</v>
      </c>
      <c r="H241" s="42">
        <v>3319.0479899999996</v>
      </c>
      <c r="I241" s="42">
        <v>3465.95799</v>
      </c>
      <c r="J241" s="42">
        <v>3318.28799</v>
      </c>
      <c r="K241" s="42">
        <v>3374.93799</v>
      </c>
      <c r="L241" s="42">
        <v>3416.2979899999996</v>
      </c>
      <c r="M241" s="42">
        <v>3449.99799</v>
      </c>
      <c r="N241" s="42">
        <v>3479.70799</v>
      </c>
      <c r="O241" s="42">
        <v>3493.33799</v>
      </c>
      <c r="P241" s="42">
        <v>3488.8679899999997</v>
      </c>
      <c r="Q241" s="42">
        <v>3509.8679899999997</v>
      </c>
      <c r="R241" s="42">
        <v>3539.73799</v>
      </c>
      <c r="S241" s="42">
        <v>3474.56799</v>
      </c>
      <c r="T241" s="42">
        <v>3465.35799</v>
      </c>
      <c r="U241" s="42">
        <v>3317.91799</v>
      </c>
      <c r="V241" s="42">
        <v>3318.7979899999996</v>
      </c>
      <c r="W241" s="42">
        <v>3377.8479899999998</v>
      </c>
      <c r="X241" s="42">
        <v>3317.87799</v>
      </c>
      <c r="Y241" s="42">
        <v>3300.03799</v>
      </c>
    </row>
    <row r="242" spans="1:25" ht="15.75" customHeight="1">
      <c r="A242" s="41">
        <f t="shared" si="5"/>
        <v>44343</v>
      </c>
      <c r="B242" s="42">
        <v>3295.5779899999998</v>
      </c>
      <c r="C242" s="42">
        <v>3318.9079899999997</v>
      </c>
      <c r="D242" s="42">
        <v>3318.9079899999997</v>
      </c>
      <c r="E242" s="42">
        <v>3318.9079899999997</v>
      </c>
      <c r="F242" s="42">
        <v>3318.9079899999997</v>
      </c>
      <c r="G242" s="42">
        <v>3318.9079899999997</v>
      </c>
      <c r="H242" s="42">
        <v>3271.12799</v>
      </c>
      <c r="I242" s="42">
        <v>3437.6579899999997</v>
      </c>
      <c r="J242" s="42">
        <v>3335.78799</v>
      </c>
      <c r="K242" s="42">
        <v>3437.10799</v>
      </c>
      <c r="L242" s="42">
        <v>3495.5479899999996</v>
      </c>
      <c r="M242" s="42">
        <v>3506.91799</v>
      </c>
      <c r="N242" s="42">
        <v>3520.1179899999997</v>
      </c>
      <c r="O242" s="42">
        <v>3550.3479899999998</v>
      </c>
      <c r="P242" s="42">
        <v>3549.37799</v>
      </c>
      <c r="Q242" s="42">
        <v>3503.2179899999996</v>
      </c>
      <c r="R242" s="42">
        <v>3511.74799</v>
      </c>
      <c r="S242" s="42">
        <v>3499.87799</v>
      </c>
      <c r="T242" s="42">
        <v>3481.22799</v>
      </c>
      <c r="U242" s="42">
        <v>3319.0079899999996</v>
      </c>
      <c r="V242" s="42">
        <v>3295.5779899999998</v>
      </c>
      <c r="W242" s="42">
        <v>3458.01799</v>
      </c>
      <c r="X242" s="42">
        <v>3339.9079899999997</v>
      </c>
      <c r="Y242" s="42">
        <v>3265.5979899999998</v>
      </c>
    </row>
    <row r="243" spans="1:25" ht="15.75" customHeight="1">
      <c r="A243" s="41">
        <f t="shared" si="5"/>
        <v>44344</v>
      </c>
      <c r="B243" s="42">
        <v>3305.6579899999997</v>
      </c>
      <c r="C243" s="42">
        <v>3318.68799</v>
      </c>
      <c r="D243" s="42">
        <v>3318.9079899999997</v>
      </c>
      <c r="E243" s="42">
        <v>3318.9079899999997</v>
      </c>
      <c r="F243" s="42">
        <v>3318.9079899999997</v>
      </c>
      <c r="G243" s="42">
        <v>3318.9079899999997</v>
      </c>
      <c r="H243" s="42">
        <v>3318.44799</v>
      </c>
      <c r="I243" s="42">
        <v>3350.30799</v>
      </c>
      <c r="J243" s="42">
        <v>3318.23799</v>
      </c>
      <c r="K243" s="42">
        <v>3397.3479899999998</v>
      </c>
      <c r="L243" s="42">
        <v>3478.66799</v>
      </c>
      <c r="M243" s="42">
        <v>3511.98799</v>
      </c>
      <c r="N243" s="42">
        <v>3552.03799</v>
      </c>
      <c r="O243" s="42">
        <v>3587.7179899999996</v>
      </c>
      <c r="P243" s="42">
        <v>3526.5079899999996</v>
      </c>
      <c r="Q243" s="42">
        <v>3512.05799</v>
      </c>
      <c r="R243" s="42">
        <v>3519.4679899999996</v>
      </c>
      <c r="S243" s="42">
        <v>3511.35799</v>
      </c>
      <c r="T243" s="42">
        <v>3494.8679899999997</v>
      </c>
      <c r="U243" s="42">
        <v>3317.56799</v>
      </c>
      <c r="V243" s="42">
        <v>3305.6579899999997</v>
      </c>
      <c r="W243" s="42">
        <v>3484.3879899999997</v>
      </c>
      <c r="X243" s="42">
        <v>3367.74799</v>
      </c>
      <c r="Y243" s="42">
        <v>3376.9679899999996</v>
      </c>
    </row>
    <row r="244" spans="1:25" ht="15.75" customHeight="1">
      <c r="A244" s="41">
        <f t="shared" si="5"/>
        <v>44345</v>
      </c>
      <c r="B244" s="42">
        <v>3318.3879899999997</v>
      </c>
      <c r="C244" s="42">
        <v>3318.9079899999997</v>
      </c>
      <c r="D244" s="42">
        <v>3318.9079899999997</v>
      </c>
      <c r="E244" s="42">
        <v>3318.9079899999997</v>
      </c>
      <c r="F244" s="42">
        <v>3318.9079899999997</v>
      </c>
      <c r="G244" s="42">
        <v>3318.9079899999997</v>
      </c>
      <c r="H244" s="42">
        <v>3240.26799</v>
      </c>
      <c r="I244" s="42">
        <v>3405.8479899999998</v>
      </c>
      <c r="J244" s="42">
        <v>3336.99799</v>
      </c>
      <c r="K244" s="42">
        <v>3354.19799</v>
      </c>
      <c r="L244" s="42">
        <v>3451.1579899999997</v>
      </c>
      <c r="M244" s="42">
        <v>3449.03799</v>
      </c>
      <c r="N244" s="42">
        <v>3428.1779899999997</v>
      </c>
      <c r="O244" s="42">
        <v>3434.66799</v>
      </c>
      <c r="P244" s="42">
        <v>3391.02799</v>
      </c>
      <c r="Q244" s="42">
        <v>3361.9279899999997</v>
      </c>
      <c r="R244" s="42">
        <v>3412.7179899999996</v>
      </c>
      <c r="S244" s="42">
        <v>3400.3279899999998</v>
      </c>
      <c r="T244" s="42">
        <v>3385.3879899999997</v>
      </c>
      <c r="U244" s="42">
        <v>3317.53799</v>
      </c>
      <c r="V244" s="42">
        <v>3352.33799</v>
      </c>
      <c r="W244" s="42">
        <v>3325.94799</v>
      </c>
      <c r="X244" s="42">
        <v>3317.55799</v>
      </c>
      <c r="Y244" s="42">
        <v>3367.4679899999996</v>
      </c>
    </row>
    <row r="245" spans="1:25" ht="15.75" customHeight="1">
      <c r="A245" s="41">
        <f t="shared" si="5"/>
        <v>44346</v>
      </c>
      <c r="B245" s="42">
        <v>3320.2279900000003</v>
      </c>
      <c r="C245" s="42">
        <v>3320.35799</v>
      </c>
      <c r="D245" s="42">
        <v>3320.35799</v>
      </c>
      <c r="E245" s="42">
        <v>3318.9079899999997</v>
      </c>
      <c r="F245" s="42">
        <v>3318.9079899999997</v>
      </c>
      <c r="G245" s="42">
        <v>3318.9079899999997</v>
      </c>
      <c r="H245" s="42">
        <v>3202.45799</v>
      </c>
      <c r="I245" s="42">
        <v>3075.23799</v>
      </c>
      <c r="J245" s="42">
        <v>3318.47799</v>
      </c>
      <c r="K245" s="42">
        <v>3347.0479899999996</v>
      </c>
      <c r="L245" s="42">
        <v>3384.80799</v>
      </c>
      <c r="M245" s="42">
        <v>3405.2579899999996</v>
      </c>
      <c r="N245" s="42">
        <v>3384.8279899999998</v>
      </c>
      <c r="O245" s="42">
        <v>3385.0479899999996</v>
      </c>
      <c r="P245" s="42">
        <v>3367.95799</v>
      </c>
      <c r="Q245" s="42">
        <v>3355.1579899999997</v>
      </c>
      <c r="R245" s="42">
        <v>3377.0779899999998</v>
      </c>
      <c r="S245" s="42">
        <v>3365.14799</v>
      </c>
      <c r="T245" s="42">
        <v>3380.48799</v>
      </c>
      <c r="U245" s="42">
        <v>3317.74799</v>
      </c>
      <c r="V245" s="42">
        <v>3342.74799</v>
      </c>
      <c r="W245" s="42">
        <v>3317.6579899999997</v>
      </c>
      <c r="X245" s="42">
        <v>3317.74799</v>
      </c>
      <c r="Y245" s="42">
        <v>3335.47799</v>
      </c>
    </row>
    <row r="246" spans="1:25" ht="15.75" customHeight="1">
      <c r="A246" s="41">
        <f t="shared" si="5"/>
        <v>44347</v>
      </c>
      <c r="B246" s="42">
        <v>3323.52799</v>
      </c>
      <c r="C246" s="42">
        <v>3318.9079899999997</v>
      </c>
      <c r="D246" s="42">
        <v>3318.9079899999997</v>
      </c>
      <c r="E246" s="42">
        <v>3318.9079899999997</v>
      </c>
      <c r="F246" s="42">
        <v>3318.9079899999997</v>
      </c>
      <c r="G246" s="42">
        <v>3318.9079899999997</v>
      </c>
      <c r="H246" s="42">
        <v>3317.73799</v>
      </c>
      <c r="I246" s="42">
        <v>3351.6379899999997</v>
      </c>
      <c r="J246" s="42">
        <v>3317.9679899999996</v>
      </c>
      <c r="K246" s="42">
        <v>3390.5779899999998</v>
      </c>
      <c r="L246" s="42">
        <v>3477.97799</v>
      </c>
      <c r="M246" s="42">
        <v>3523.78799</v>
      </c>
      <c r="N246" s="42">
        <v>3516.55799</v>
      </c>
      <c r="O246" s="42">
        <v>3549.7179899999996</v>
      </c>
      <c r="P246" s="42">
        <v>3524.81799</v>
      </c>
      <c r="Q246" s="42">
        <v>3527.64799</v>
      </c>
      <c r="R246" s="42">
        <v>3511.27799</v>
      </c>
      <c r="S246" s="42">
        <v>3480.26799</v>
      </c>
      <c r="T246" s="42">
        <v>3472.97799</v>
      </c>
      <c r="U246" s="42">
        <v>3317.55799</v>
      </c>
      <c r="V246" s="42">
        <v>3445.56799</v>
      </c>
      <c r="W246" s="42">
        <v>3434.5079899999996</v>
      </c>
      <c r="X246" s="42">
        <v>3352.4079899999997</v>
      </c>
      <c r="Y246" s="42">
        <v>3372.30799</v>
      </c>
    </row>
    <row r="247" spans="1:25" ht="15.75" customHeight="1">
      <c r="A247" s="37" t="s">
        <v>76</v>
      </c>
      <c r="B247" s="38"/>
      <c r="C247" s="40" t="s">
        <v>107</v>
      </c>
      <c r="D247" s="38"/>
      <c r="E247" s="38"/>
      <c r="F247" s="38"/>
      <c r="G247" s="38"/>
      <c r="H247" s="38"/>
      <c r="I247" s="38"/>
      <c r="J247" s="38"/>
      <c r="K247" s="38"/>
      <c r="L247" s="38"/>
      <c r="M247" s="38"/>
      <c r="N247" s="38"/>
      <c r="O247" s="38"/>
      <c r="P247" s="38"/>
      <c r="Q247" s="38"/>
      <c r="R247" s="38"/>
      <c r="S247" s="38"/>
      <c r="T247" s="38"/>
      <c r="U247" s="38"/>
      <c r="V247" s="38"/>
      <c r="W247" s="38"/>
      <c r="X247" s="38"/>
      <c r="Y247" s="36"/>
    </row>
    <row r="248" spans="1:25" ht="15.75" customHeight="1">
      <c r="A248" s="37" t="s">
        <v>78</v>
      </c>
      <c r="B248" s="38"/>
      <c r="C248" s="38"/>
      <c r="D248" s="38"/>
      <c r="E248" s="38"/>
      <c r="F248" s="38"/>
      <c r="G248" s="40" t="str">
        <f>G211</f>
        <v>от 670 кВт до 10 мВт</v>
      </c>
      <c r="H248" s="38"/>
      <c r="I248" s="38"/>
      <c r="J248" s="38"/>
      <c r="K248" s="38"/>
      <c r="L248" s="38"/>
      <c r="M248" s="38"/>
      <c r="N248" s="38"/>
      <c r="O248" s="38"/>
      <c r="P248" s="38"/>
      <c r="Q248" s="38"/>
      <c r="R248" s="38"/>
      <c r="S248" s="38"/>
      <c r="T248" s="38"/>
      <c r="U248" s="38"/>
      <c r="V248" s="38"/>
      <c r="W248" s="38"/>
      <c r="X248" s="38"/>
      <c r="Y248" s="38"/>
    </row>
    <row r="249" spans="1:25" ht="15.75" customHeight="1">
      <c r="A249" s="88" t="s">
        <v>80</v>
      </c>
      <c r="B249" s="91" t="s">
        <v>81</v>
      </c>
      <c r="C249" s="92"/>
      <c r="D249" s="92"/>
      <c r="E249" s="92"/>
      <c r="F249" s="92"/>
      <c r="G249" s="92"/>
      <c r="H249" s="92"/>
      <c r="I249" s="92"/>
      <c r="J249" s="92"/>
      <c r="K249" s="92"/>
      <c r="L249" s="92"/>
      <c r="M249" s="92"/>
      <c r="N249" s="92"/>
      <c r="O249" s="92"/>
      <c r="P249" s="92"/>
      <c r="Q249" s="92"/>
      <c r="R249" s="92"/>
      <c r="S249" s="92"/>
      <c r="T249" s="92"/>
      <c r="U249" s="92"/>
      <c r="V249" s="92"/>
      <c r="W249" s="92"/>
      <c r="X249" s="92"/>
      <c r="Y249" s="93"/>
    </row>
    <row r="250" spans="1:25" ht="15.75" customHeight="1">
      <c r="A250" s="89"/>
      <c r="B250" s="94"/>
      <c r="C250" s="95"/>
      <c r="D250" s="95"/>
      <c r="E250" s="95"/>
      <c r="F250" s="95"/>
      <c r="G250" s="95"/>
      <c r="H250" s="95"/>
      <c r="I250" s="95"/>
      <c r="J250" s="95"/>
      <c r="K250" s="95"/>
      <c r="L250" s="95"/>
      <c r="M250" s="95"/>
      <c r="N250" s="95"/>
      <c r="O250" s="95"/>
      <c r="P250" s="95"/>
      <c r="Q250" s="95"/>
      <c r="R250" s="95"/>
      <c r="S250" s="95"/>
      <c r="T250" s="95"/>
      <c r="U250" s="95"/>
      <c r="V250" s="95"/>
      <c r="W250" s="95"/>
      <c r="X250" s="95"/>
      <c r="Y250" s="96"/>
    </row>
    <row r="251" spans="1:25" ht="15.75" customHeight="1">
      <c r="A251" s="89"/>
      <c r="B251" s="97" t="s">
        <v>82</v>
      </c>
      <c r="C251" s="97" t="s">
        <v>83</v>
      </c>
      <c r="D251" s="97" t="s">
        <v>84</v>
      </c>
      <c r="E251" s="97" t="s">
        <v>85</v>
      </c>
      <c r="F251" s="97" t="s">
        <v>86</v>
      </c>
      <c r="G251" s="97" t="s">
        <v>87</v>
      </c>
      <c r="H251" s="97" t="s">
        <v>88</v>
      </c>
      <c r="I251" s="97" t="s">
        <v>89</v>
      </c>
      <c r="J251" s="97" t="s">
        <v>90</v>
      </c>
      <c r="K251" s="97" t="s">
        <v>91</v>
      </c>
      <c r="L251" s="97" t="s">
        <v>92</v>
      </c>
      <c r="M251" s="97" t="s">
        <v>93</v>
      </c>
      <c r="N251" s="97" t="s">
        <v>94</v>
      </c>
      <c r="O251" s="97" t="s">
        <v>95</v>
      </c>
      <c r="P251" s="97" t="s">
        <v>96</v>
      </c>
      <c r="Q251" s="97" t="s">
        <v>97</v>
      </c>
      <c r="R251" s="97" t="s">
        <v>98</v>
      </c>
      <c r="S251" s="97" t="s">
        <v>99</v>
      </c>
      <c r="T251" s="97" t="s">
        <v>100</v>
      </c>
      <c r="U251" s="97" t="s">
        <v>101</v>
      </c>
      <c r="V251" s="97" t="s">
        <v>102</v>
      </c>
      <c r="W251" s="97" t="s">
        <v>103</v>
      </c>
      <c r="X251" s="97" t="s">
        <v>104</v>
      </c>
      <c r="Y251" s="97" t="s">
        <v>105</v>
      </c>
    </row>
    <row r="252" spans="1:25" ht="15.75" customHeight="1">
      <c r="A252" s="90"/>
      <c r="B252" s="98"/>
      <c r="C252" s="98"/>
      <c r="D252" s="98"/>
      <c r="E252" s="98"/>
      <c r="F252" s="98"/>
      <c r="G252" s="98"/>
      <c r="H252" s="98"/>
      <c r="I252" s="98"/>
      <c r="J252" s="98"/>
      <c r="K252" s="98"/>
      <c r="L252" s="98"/>
      <c r="M252" s="98"/>
      <c r="N252" s="98"/>
      <c r="O252" s="98"/>
      <c r="P252" s="98"/>
      <c r="Q252" s="98"/>
      <c r="R252" s="98"/>
      <c r="S252" s="98"/>
      <c r="T252" s="98"/>
      <c r="U252" s="98"/>
      <c r="V252" s="98"/>
      <c r="W252" s="98"/>
      <c r="X252" s="98"/>
      <c r="Y252" s="98"/>
    </row>
    <row r="253" spans="1:25" ht="15.75" customHeight="1">
      <c r="A253" s="41">
        <f>A216</f>
        <v>44317</v>
      </c>
      <c r="B253" s="42">
        <v>3714.51799</v>
      </c>
      <c r="C253" s="42">
        <v>3664.3879899999997</v>
      </c>
      <c r="D253" s="42">
        <v>3678.91799</v>
      </c>
      <c r="E253" s="42">
        <v>3738.32799</v>
      </c>
      <c r="F253" s="42">
        <v>3688.26799</v>
      </c>
      <c r="G253" s="42">
        <v>3654.07799</v>
      </c>
      <c r="H253" s="42">
        <v>3747.79799</v>
      </c>
      <c r="I253" s="42">
        <v>3760.05799</v>
      </c>
      <c r="J253" s="42">
        <v>3653.60799</v>
      </c>
      <c r="K253" s="42">
        <v>3661.49799</v>
      </c>
      <c r="L253" s="42">
        <v>3745.98799</v>
      </c>
      <c r="M253" s="42">
        <v>3771.0979899999998</v>
      </c>
      <c r="N253" s="42">
        <v>3791.22799</v>
      </c>
      <c r="O253" s="42">
        <v>3811.98799</v>
      </c>
      <c r="P253" s="42">
        <v>3778.3479899999998</v>
      </c>
      <c r="Q253" s="42">
        <v>3810.70799</v>
      </c>
      <c r="R253" s="42">
        <v>3883.4979900000003</v>
      </c>
      <c r="S253" s="42">
        <v>3848.68799</v>
      </c>
      <c r="T253" s="42">
        <v>3912.25799</v>
      </c>
      <c r="U253" s="42">
        <v>3790.26799</v>
      </c>
      <c r="V253" s="42">
        <v>3912.95799</v>
      </c>
      <c r="W253" s="42">
        <v>3881.73799</v>
      </c>
      <c r="X253" s="42">
        <v>3769.49799</v>
      </c>
      <c r="Y253" s="42">
        <v>3790.29799</v>
      </c>
    </row>
    <row r="254" spans="1:25" ht="15.75" customHeight="1">
      <c r="A254" s="41">
        <f>A253+1</f>
        <v>44318</v>
      </c>
      <c r="B254" s="42">
        <v>3723.8879899999997</v>
      </c>
      <c r="C254" s="42">
        <v>3684.03799</v>
      </c>
      <c r="D254" s="42">
        <v>3691.37799</v>
      </c>
      <c r="E254" s="42">
        <v>3744.8479899999998</v>
      </c>
      <c r="F254" s="42">
        <v>3694.17799</v>
      </c>
      <c r="G254" s="42">
        <v>3654.10799</v>
      </c>
      <c r="H254" s="42">
        <v>3714.97799</v>
      </c>
      <c r="I254" s="42">
        <v>3748.24799</v>
      </c>
      <c r="J254" s="42">
        <v>3653.86799</v>
      </c>
      <c r="K254" s="42">
        <v>3698.14799</v>
      </c>
      <c r="L254" s="42">
        <v>3731.16799</v>
      </c>
      <c r="M254" s="42">
        <v>3739.6379899999997</v>
      </c>
      <c r="N254" s="42">
        <v>3757.19799</v>
      </c>
      <c r="O254" s="42">
        <v>3769.00799</v>
      </c>
      <c r="P254" s="42">
        <v>3725.77799</v>
      </c>
      <c r="Q254" s="42">
        <v>3721.62799</v>
      </c>
      <c r="R254" s="42">
        <v>3763.55799</v>
      </c>
      <c r="S254" s="42">
        <v>3770.51799</v>
      </c>
      <c r="T254" s="42">
        <v>3818.50799</v>
      </c>
      <c r="U254" s="42">
        <v>3769.81799</v>
      </c>
      <c r="V254" s="42">
        <v>3825.75799</v>
      </c>
      <c r="W254" s="42">
        <v>3761.77799</v>
      </c>
      <c r="X254" s="42">
        <v>3670.15799</v>
      </c>
      <c r="Y254" s="42">
        <v>3751.39799</v>
      </c>
    </row>
    <row r="255" spans="1:25" ht="15.75" customHeight="1">
      <c r="A255" s="41">
        <f aca="true" t="shared" si="6" ref="A255:A283">A254+1</f>
        <v>44319</v>
      </c>
      <c r="B255" s="42">
        <v>3723.54799</v>
      </c>
      <c r="C255" s="42">
        <v>3680.56799</v>
      </c>
      <c r="D255" s="42">
        <v>3688.56799</v>
      </c>
      <c r="E255" s="42">
        <v>3729.5979899999998</v>
      </c>
      <c r="F255" s="42">
        <v>3685.33799</v>
      </c>
      <c r="G255" s="42">
        <v>3654.04799</v>
      </c>
      <c r="H255" s="42">
        <v>3689.14799</v>
      </c>
      <c r="I255" s="42">
        <v>3702.49799</v>
      </c>
      <c r="J255" s="42">
        <v>3654.08799</v>
      </c>
      <c r="K255" s="42">
        <v>3701.29799</v>
      </c>
      <c r="L255" s="42">
        <v>3730.54799</v>
      </c>
      <c r="M255" s="42">
        <v>3733.74799</v>
      </c>
      <c r="N255" s="42">
        <v>3739.83799</v>
      </c>
      <c r="O255" s="42">
        <v>3756.8479899999998</v>
      </c>
      <c r="P255" s="42">
        <v>3719.25799</v>
      </c>
      <c r="Q255" s="42">
        <v>3715.36799</v>
      </c>
      <c r="R255" s="42">
        <v>3753.76799</v>
      </c>
      <c r="S255" s="42">
        <v>3763.81799</v>
      </c>
      <c r="T255" s="42">
        <v>3837.80799</v>
      </c>
      <c r="U255" s="42">
        <v>3769.61799</v>
      </c>
      <c r="V255" s="42">
        <v>3807.3879899999997</v>
      </c>
      <c r="W255" s="42">
        <v>3739.17799</v>
      </c>
      <c r="X255" s="42">
        <v>3669.75799</v>
      </c>
      <c r="Y255" s="42">
        <v>3689.78799</v>
      </c>
    </row>
    <row r="256" spans="1:25" ht="15.75" customHeight="1">
      <c r="A256" s="41">
        <f t="shared" si="6"/>
        <v>44320</v>
      </c>
      <c r="B256" s="42">
        <v>3716.50799</v>
      </c>
      <c r="C256" s="42">
        <v>3675.60799</v>
      </c>
      <c r="D256" s="42">
        <v>3679.47799</v>
      </c>
      <c r="E256" s="42">
        <v>3727.74799</v>
      </c>
      <c r="F256" s="42">
        <v>3682.86799</v>
      </c>
      <c r="G256" s="42">
        <v>3653.95799</v>
      </c>
      <c r="H256" s="42">
        <v>3711.11799</v>
      </c>
      <c r="I256" s="42">
        <v>3719.54799</v>
      </c>
      <c r="J256" s="42">
        <v>3653.76799</v>
      </c>
      <c r="K256" s="42">
        <v>3691.1379899999997</v>
      </c>
      <c r="L256" s="42">
        <v>3711.33799</v>
      </c>
      <c r="M256" s="42">
        <v>3723.05799</v>
      </c>
      <c r="N256" s="42">
        <v>3739.15799</v>
      </c>
      <c r="O256" s="42">
        <v>3749.46799</v>
      </c>
      <c r="P256" s="42">
        <v>3718.51799</v>
      </c>
      <c r="Q256" s="42">
        <v>3716.70799</v>
      </c>
      <c r="R256" s="42">
        <v>3772.33799</v>
      </c>
      <c r="S256" s="42">
        <v>3815.07799</v>
      </c>
      <c r="T256" s="42">
        <v>3870.2879900000003</v>
      </c>
      <c r="U256" s="42">
        <v>3779.3879899999997</v>
      </c>
      <c r="V256" s="42">
        <v>3808.6379899999997</v>
      </c>
      <c r="W256" s="42">
        <v>3768.0979899999998</v>
      </c>
      <c r="X256" s="42">
        <v>3674.75799</v>
      </c>
      <c r="Y256" s="42">
        <v>3745.35799</v>
      </c>
    </row>
    <row r="257" spans="1:25" ht="15.75" customHeight="1">
      <c r="A257" s="41">
        <f t="shared" si="6"/>
        <v>44321</v>
      </c>
      <c r="B257" s="42">
        <v>3717.21799</v>
      </c>
      <c r="C257" s="42">
        <v>3656.45799</v>
      </c>
      <c r="D257" s="42">
        <v>3670.86799</v>
      </c>
      <c r="E257" s="42">
        <v>3692.45799</v>
      </c>
      <c r="F257" s="42">
        <v>3653.74799</v>
      </c>
      <c r="G257" s="42">
        <v>3653.97799</v>
      </c>
      <c r="H257" s="42">
        <v>3736.45799</v>
      </c>
      <c r="I257" s="42">
        <v>3748.0979899999998</v>
      </c>
      <c r="J257" s="42">
        <v>3669.92799</v>
      </c>
      <c r="K257" s="42">
        <v>3775.31799</v>
      </c>
      <c r="L257" s="42">
        <v>3788.21799</v>
      </c>
      <c r="M257" s="42">
        <v>3748.51799</v>
      </c>
      <c r="N257" s="42">
        <v>3803.76799</v>
      </c>
      <c r="O257" s="42">
        <v>3774.97799</v>
      </c>
      <c r="P257" s="42">
        <v>3712.73799</v>
      </c>
      <c r="Q257" s="42">
        <v>3804.76799</v>
      </c>
      <c r="R257" s="42">
        <v>3866.90799</v>
      </c>
      <c r="S257" s="42">
        <v>3785.44799</v>
      </c>
      <c r="T257" s="42">
        <v>3862.39799</v>
      </c>
      <c r="U257" s="42">
        <v>3737.43799</v>
      </c>
      <c r="V257" s="42">
        <v>3757.6379899999997</v>
      </c>
      <c r="W257" s="42">
        <v>3706.99799</v>
      </c>
      <c r="X257" s="42">
        <v>3652.96799</v>
      </c>
      <c r="Y257" s="42">
        <v>3723.82799</v>
      </c>
    </row>
    <row r="258" spans="1:25" ht="15.75" customHeight="1">
      <c r="A258" s="41">
        <f t="shared" si="6"/>
        <v>44322</v>
      </c>
      <c r="B258" s="42">
        <v>3713.45799</v>
      </c>
      <c r="C258" s="42">
        <v>3669.36799</v>
      </c>
      <c r="D258" s="42">
        <v>3685.8479899999998</v>
      </c>
      <c r="E258" s="42">
        <v>3700.3879899999997</v>
      </c>
      <c r="F258" s="42">
        <v>3653.90799</v>
      </c>
      <c r="G258" s="42">
        <v>3653.91799</v>
      </c>
      <c r="H258" s="42">
        <v>3727.87799</v>
      </c>
      <c r="I258" s="42">
        <v>3711.93799</v>
      </c>
      <c r="J258" s="42">
        <v>3653.61799</v>
      </c>
      <c r="K258" s="42">
        <v>3661.85799</v>
      </c>
      <c r="L258" s="42">
        <v>3705.42799</v>
      </c>
      <c r="M258" s="42">
        <v>3714.33799</v>
      </c>
      <c r="N258" s="42">
        <v>3733.8879899999997</v>
      </c>
      <c r="O258" s="42">
        <v>3759.41799</v>
      </c>
      <c r="P258" s="42">
        <v>3724.79799</v>
      </c>
      <c r="Q258" s="42">
        <v>3729.78799</v>
      </c>
      <c r="R258" s="42">
        <v>3783.02799</v>
      </c>
      <c r="S258" s="42">
        <v>3772.27799</v>
      </c>
      <c r="T258" s="42">
        <v>3837.30799</v>
      </c>
      <c r="U258" s="42">
        <v>3693.45799</v>
      </c>
      <c r="V258" s="42">
        <v>3801.24799</v>
      </c>
      <c r="W258" s="42">
        <v>3727.65799</v>
      </c>
      <c r="X258" s="42">
        <v>3653.15799</v>
      </c>
      <c r="Y258" s="42">
        <v>3744.49799</v>
      </c>
    </row>
    <row r="259" spans="1:25" ht="15.75" customHeight="1">
      <c r="A259" s="41">
        <f t="shared" si="6"/>
        <v>44323</v>
      </c>
      <c r="B259" s="42">
        <v>3687.04799</v>
      </c>
      <c r="C259" s="42">
        <v>3661.16799</v>
      </c>
      <c r="D259" s="42">
        <v>3673.10799</v>
      </c>
      <c r="E259" s="42">
        <v>3690.65799</v>
      </c>
      <c r="F259" s="42">
        <v>3654.00799</v>
      </c>
      <c r="G259" s="42">
        <v>3654.1379899999997</v>
      </c>
      <c r="H259" s="42">
        <v>3723.56799</v>
      </c>
      <c r="I259" s="42">
        <v>3653.62799</v>
      </c>
      <c r="J259" s="42">
        <v>3653.61799</v>
      </c>
      <c r="K259" s="42">
        <v>3653.68799</v>
      </c>
      <c r="L259" s="42">
        <v>3687.92799</v>
      </c>
      <c r="M259" s="42">
        <v>3696.74799</v>
      </c>
      <c r="N259" s="42">
        <v>3719.62799</v>
      </c>
      <c r="O259" s="42">
        <v>3747.61799</v>
      </c>
      <c r="P259" s="42">
        <v>3709.43799</v>
      </c>
      <c r="Q259" s="42">
        <v>3719.48799</v>
      </c>
      <c r="R259" s="42">
        <v>3776.00799</v>
      </c>
      <c r="S259" s="42">
        <v>3761.31799</v>
      </c>
      <c r="T259" s="42">
        <v>3812.65799</v>
      </c>
      <c r="U259" s="42">
        <v>3668.18799</v>
      </c>
      <c r="V259" s="42">
        <v>3770.41799</v>
      </c>
      <c r="W259" s="42">
        <v>3693.73799</v>
      </c>
      <c r="X259" s="42">
        <v>3652.97799</v>
      </c>
      <c r="Y259" s="42">
        <v>3782.08799</v>
      </c>
    </row>
    <row r="260" spans="1:25" ht="15.75" customHeight="1">
      <c r="A260" s="41">
        <f t="shared" si="6"/>
        <v>44324</v>
      </c>
      <c r="B260" s="42">
        <v>3697.69799</v>
      </c>
      <c r="C260" s="42">
        <v>3655.26799</v>
      </c>
      <c r="D260" s="42">
        <v>3661.58799</v>
      </c>
      <c r="E260" s="42">
        <v>3689.29799</v>
      </c>
      <c r="F260" s="42">
        <v>3654.10799</v>
      </c>
      <c r="G260" s="42">
        <v>3654.12799</v>
      </c>
      <c r="H260" s="42">
        <v>3679.42799</v>
      </c>
      <c r="I260" s="42">
        <v>3704.79799</v>
      </c>
      <c r="J260" s="42">
        <v>3653.70799</v>
      </c>
      <c r="K260" s="42">
        <v>3653.64799</v>
      </c>
      <c r="L260" s="42">
        <v>3683.3879899999997</v>
      </c>
      <c r="M260" s="42">
        <v>3694.22799</v>
      </c>
      <c r="N260" s="42">
        <v>3712.80799</v>
      </c>
      <c r="O260" s="42">
        <v>3723.3879899999997</v>
      </c>
      <c r="P260" s="42">
        <v>3687.58799</v>
      </c>
      <c r="Q260" s="42">
        <v>3682.40799</v>
      </c>
      <c r="R260" s="42">
        <v>3716.07799</v>
      </c>
      <c r="S260" s="42">
        <v>3728.60799</v>
      </c>
      <c r="T260" s="42">
        <v>3756.67799</v>
      </c>
      <c r="U260" s="42">
        <v>3653.21799</v>
      </c>
      <c r="V260" s="42">
        <v>3740.93799</v>
      </c>
      <c r="W260" s="42">
        <v>3673.20799</v>
      </c>
      <c r="X260" s="42">
        <v>3653.16799</v>
      </c>
      <c r="Y260" s="42">
        <v>3711.3479899999998</v>
      </c>
    </row>
    <row r="261" spans="1:25" ht="15.75" customHeight="1">
      <c r="A261" s="41">
        <f t="shared" si="6"/>
        <v>44325</v>
      </c>
      <c r="B261" s="42">
        <v>3665.01799</v>
      </c>
      <c r="C261" s="42">
        <v>3654.0979899999998</v>
      </c>
      <c r="D261" s="42">
        <v>3657.02799</v>
      </c>
      <c r="E261" s="42">
        <v>3654.96799</v>
      </c>
      <c r="F261" s="42">
        <v>3654.14799</v>
      </c>
      <c r="G261" s="42">
        <v>3654.51799</v>
      </c>
      <c r="H261" s="42">
        <v>3512.42799</v>
      </c>
      <c r="I261" s="42">
        <v>3640.46799</v>
      </c>
      <c r="J261" s="42">
        <v>3653.91799</v>
      </c>
      <c r="K261" s="42">
        <v>3653.95799</v>
      </c>
      <c r="L261" s="42">
        <v>3657.29799</v>
      </c>
      <c r="M261" s="42">
        <v>3665.01799</v>
      </c>
      <c r="N261" s="42">
        <v>3664.18799</v>
      </c>
      <c r="O261" s="42">
        <v>3664.06799</v>
      </c>
      <c r="P261" s="42">
        <v>3662.01799</v>
      </c>
      <c r="Q261" s="42">
        <v>3662.74799</v>
      </c>
      <c r="R261" s="42">
        <v>3668.86799</v>
      </c>
      <c r="S261" s="42">
        <v>3670.36799</v>
      </c>
      <c r="T261" s="42">
        <v>3678.67799</v>
      </c>
      <c r="U261" s="42">
        <v>3670.86799</v>
      </c>
      <c r="V261" s="42">
        <v>3707.95799</v>
      </c>
      <c r="W261" s="42">
        <v>3672.47799</v>
      </c>
      <c r="X261" s="42">
        <v>3653.41799</v>
      </c>
      <c r="Y261" s="42">
        <v>3677.80799</v>
      </c>
    </row>
    <row r="262" spans="1:25" ht="15.75" customHeight="1">
      <c r="A262" s="41">
        <f t="shared" si="6"/>
        <v>44326</v>
      </c>
      <c r="B262" s="42">
        <v>3661.80799</v>
      </c>
      <c r="C262" s="42">
        <v>3653.94799</v>
      </c>
      <c r="D262" s="42">
        <v>3658.53799</v>
      </c>
      <c r="E262" s="42">
        <v>3661.96799</v>
      </c>
      <c r="F262" s="42">
        <v>3654.08799</v>
      </c>
      <c r="G262" s="42">
        <v>3654.49799</v>
      </c>
      <c r="H262" s="42">
        <v>3480.0979899999998</v>
      </c>
      <c r="I262" s="42">
        <v>3665.70799</v>
      </c>
      <c r="J262" s="42">
        <v>3665.28799</v>
      </c>
      <c r="K262" s="42">
        <v>3707.70799</v>
      </c>
      <c r="L262" s="42">
        <v>3729.06799</v>
      </c>
      <c r="M262" s="42">
        <v>3778.62799</v>
      </c>
      <c r="N262" s="42">
        <v>3766.86799</v>
      </c>
      <c r="O262" s="42">
        <v>3770.03799</v>
      </c>
      <c r="P262" s="42">
        <v>3732.80799</v>
      </c>
      <c r="Q262" s="42">
        <v>3693.77799</v>
      </c>
      <c r="R262" s="42">
        <v>3712.25799</v>
      </c>
      <c r="S262" s="42">
        <v>3717.32799</v>
      </c>
      <c r="T262" s="42">
        <v>3732.83799</v>
      </c>
      <c r="U262" s="42">
        <v>3704.03799</v>
      </c>
      <c r="V262" s="42">
        <v>3791.20799</v>
      </c>
      <c r="W262" s="42">
        <v>3745.21799</v>
      </c>
      <c r="X262" s="42">
        <v>3674.78799</v>
      </c>
      <c r="Y262" s="42">
        <v>3711.1379899999997</v>
      </c>
    </row>
    <row r="263" spans="1:25" ht="15.75" customHeight="1">
      <c r="A263" s="41">
        <f t="shared" si="6"/>
        <v>44327</v>
      </c>
      <c r="B263" s="42">
        <v>3658.60799</v>
      </c>
      <c r="C263" s="42">
        <v>3654.36799</v>
      </c>
      <c r="D263" s="42">
        <v>3657.01799</v>
      </c>
      <c r="E263" s="42">
        <v>3653.8479899999998</v>
      </c>
      <c r="F263" s="42">
        <v>3654.23799</v>
      </c>
      <c r="G263" s="42">
        <v>3654.3479899999998</v>
      </c>
      <c r="H263" s="42">
        <v>3632.47799</v>
      </c>
      <c r="I263" s="42">
        <v>3693.32799</v>
      </c>
      <c r="J263" s="42">
        <v>3678.41799</v>
      </c>
      <c r="K263" s="42">
        <v>3713.81799</v>
      </c>
      <c r="L263" s="42">
        <v>3728.08799</v>
      </c>
      <c r="M263" s="42">
        <v>3742.18799</v>
      </c>
      <c r="N263" s="42">
        <v>3738.18799</v>
      </c>
      <c r="O263" s="42">
        <v>3745.80799</v>
      </c>
      <c r="P263" s="42">
        <v>3724.8879899999997</v>
      </c>
      <c r="Q263" s="42">
        <v>3699.94799</v>
      </c>
      <c r="R263" s="42">
        <v>3723.02799</v>
      </c>
      <c r="S263" s="42">
        <v>3728.87799</v>
      </c>
      <c r="T263" s="42">
        <v>3740.94799</v>
      </c>
      <c r="U263" s="42">
        <v>3703.8879899999997</v>
      </c>
      <c r="V263" s="42">
        <v>3729.6379899999997</v>
      </c>
      <c r="W263" s="42">
        <v>3778.3479899999998</v>
      </c>
      <c r="X263" s="42">
        <v>3702.03799</v>
      </c>
      <c r="Y263" s="42">
        <v>3746.08799</v>
      </c>
    </row>
    <row r="264" spans="1:25" ht="15.75" customHeight="1">
      <c r="A264" s="41">
        <f t="shared" si="6"/>
        <v>44328</v>
      </c>
      <c r="B264" s="42">
        <v>3765.66799</v>
      </c>
      <c r="C264" s="42">
        <v>3708.04799</v>
      </c>
      <c r="D264" s="42">
        <v>3675.58799</v>
      </c>
      <c r="E264" s="42">
        <v>3662.71799</v>
      </c>
      <c r="F264" s="42">
        <v>3654.21799</v>
      </c>
      <c r="G264" s="42">
        <v>3654.18799</v>
      </c>
      <c r="H264" s="42">
        <v>3719.03799</v>
      </c>
      <c r="I264" s="42">
        <v>3730.51799</v>
      </c>
      <c r="J264" s="42">
        <v>3653.55799</v>
      </c>
      <c r="K264" s="42">
        <v>3653.64799</v>
      </c>
      <c r="L264" s="42">
        <v>3672.32799</v>
      </c>
      <c r="M264" s="42">
        <v>3694.36799</v>
      </c>
      <c r="N264" s="42">
        <v>3727.10799</v>
      </c>
      <c r="O264" s="42">
        <v>3752.89799</v>
      </c>
      <c r="P264" s="42">
        <v>3714.97799</v>
      </c>
      <c r="Q264" s="42">
        <v>3724.68799</v>
      </c>
      <c r="R264" s="42">
        <v>3761.67799</v>
      </c>
      <c r="S264" s="42">
        <v>3771.29799</v>
      </c>
      <c r="T264" s="42">
        <v>3816.43799</v>
      </c>
      <c r="U264" s="42">
        <v>3702.46799</v>
      </c>
      <c r="V264" s="42">
        <v>3750.18799</v>
      </c>
      <c r="W264" s="42">
        <v>3703.40799</v>
      </c>
      <c r="X264" s="42">
        <v>3653.32799</v>
      </c>
      <c r="Y264" s="42">
        <v>3692.29799</v>
      </c>
    </row>
    <row r="265" spans="1:25" ht="15.75" customHeight="1">
      <c r="A265" s="41">
        <f t="shared" si="6"/>
        <v>44329</v>
      </c>
      <c r="B265" s="42">
        <v>3686.04799</v>
      </c>
      <c r="C265" s="42">
        <v>3662.93799</v>
      </c>
      <c r="D265" s="42">
        <v>3654.07799</v>
      </c>
      <c r="E265" s="42">
        <v>3654.19799</v>
      </c>
      <c r="F265" s="42">
        <v>3654.24799</v>
      </c>
      <c r="G265" s="42">
        <v>3654.21799</v>
      </c>
      <c r="H265" s="42">
        <v>3624.55799</v>
      </c>
      <c r="I265" s="42">
        <v>3713.24799</v>
      </c>
      <c r="J265" s="42">
        <v>3653.99799</v>
      </c>
      <c r="K265" s="42">
        <v>3663.3479899999998</v>
      </c>
      <c r="L265" s="42">
        <v>3675.46799</v>
      </c>
      <c r="M265" s="42">
        <v>3683.58799</v>
      </c>
      <c r="N265" s="42">
        <v>3686.48799</v>
      </c>
      <c r="O265" s="42">
        <v>3698.35799</v>
      </c>
      <c r="P265" s="42">
        <v>3685.0979899999998</v>
      </c>
      <c r="Q265" s="42">
        <v>3683.66799</v>
      </c>
      <c r="R265" s="42">
        <v>3708.77799</v>
      </c>
      <c r="S265" s="42">
        <v>3712.45799</v>
      </c>
      <c r="T265" s="42">
        <v>3719.98799</v>
      </c>
      <c r="U265" s="42">
        <v>3688.73799</v>
      </c>
      <c r="V265" s="42">
        <v>3729.75799</v>
      </c>
      <c r="W265" s="42">
        <v>3715.04799</v>
      </c>
      <c r="X265" s="42">
        <v>3672.07799</v>
      </c>
      <c r="Y265" s="42">
        <v>3680.70799</v>
      </c>
    </row>
    <row r="266" spans="1:25" ht="15.75" customHeight="1">
      <c r="A266" s="41">
        <f t="shared" si="6"/>
        <v>44330</v>
      </c>
      <c r="B266" s="42">
        <v>3700.93799</v>
      </c>
      <c r="C266" s="42">
        <v>3662.46799</v>
      </c>
      <c r="D266" s="42">
        <v>3653.96799</v>
      </c>
      <c r="E266" s="42">
        <v>3653.99799</v>
      </c>
      <c r="F266" s="42">
        <v>3654.03799</v>
      </c>
      <c r="G266" s="42">
        <v>3654.05799</v>
      </c>
      <c r="H266" s="42">
        <v>3700.86799</v>
      </c>
      <c r="I266" s="42">
        <v>3745.95799</v>
      </c>
      <c r="J266" s="42">
        <v>3653.73799</v>
      </c>
      <c r="K266" s="42">
        <v>3653.75799</v>
      </c>
      <c r="L266" s="42">
        <v>3668.97799</v>
      </c>
      <c r="M266" s="42">
        <v>3697.49799</v>
      </c>
      <c r="N266" s="42">
        <v>3707.52799</v>
      </c>
      <c r="O266" s="42">
        <v>3737.72799</v>
      </c>
      <c r="P266" s="42">
        <v>3696.32799</v>
      </c>
      <c r="Q266" s="42">
        <v>3685.86799</v>
      </c>
      <c r="R266" s="42">
        <v>3736.3479899999998</v>
      </c>
      <c r="S266" s="42">
        <v>3749.3479899999998</v>
      </c>
      <c r="T266" s="42">
        <v>3754.30799</v>
      </c>
      <c r="U266" s="42">
        <v>3682.44799</v>
      </c>
      <c r="V266" s="42">
        <v>3728.36799</v>
      </c>
      <c r="W266" s="42">
        <v>3703.03799</v>
      </c>
      <c r="X266" s="42">
        <v>3653.21799</v>
      </c>
      <c r="Y266" s="42">
        <v>3762.1379899999997</v>
      </c>
    </row>
    <row r="267" spans="1:25" ht="15.75" customHeight="1">
      <c r="A267" s="41">
        <f t="shared" si="6"/>
        <v>44331</v>
      </c>
      <c r="B267" s="42">
        <v>3746.58799</v>
      </c>
      <c r="C267" s="42">
        <v>3670.82799</v>
      </c>
      <c r="D267" s="42">
        <v>3653.92799</v>
      </c>
      <c r="E267" s="42">
        <v>3653.97799</v>
      </c>
      <c r="F267" s="42">
        <v>3654.0979899999998</v>
      </c>
      <c r="G267" s="42">
        <v>3654.07799</v>
      </c>
      <c r="H267" s="42">
        <v>3698.96799</v>
      </c>
      <c r="I267" s="42">
        <v>3717.96799</v>
      </c>
      <c r="J267" s="42">
        <v>3653.68799</v>
      </c>
      <c r="K267" s="42">
        <v>3653.6379899999997</v>
      </c>
      <c r="L267" s="42">
        <v>3677.39799</v>
      </c>
      <c r="M267" s="42">
        <v>3699.72799</v>
      </c>
      <c r="N267" s="42">
        <v>3709.66799</v>
      </c>
      <c r="O267" s="42">
        <v>3745.04799</v>
      </c>
      <c r="P267" s="42">
        <v>3706.43799</v>
      </c>
      <c r="Q267" s="42">
        <v>3700.8879899999997</v>
      </c>
      <c r="R267" s="42">
        <v>3748.83799</v>
      </c>
      <c r="S267" s="42">
        <v>3755.17799</v>
      </c>
      <c r="T267" s="42">
        <v>3799.52799</v>
      </c>
      <c r="U267" s="42">
        <v>3697.26799</v>
      </c>
      <c r="V267" s="42">
        <v>3787.19799</v>
      </c>
      <c r="W267" s="42">
        <v>3742.15799</v>
      </c>
      <c r="X267" s="42">
        <v>3653.03799</v>
      </c>
      <c r="Y267" s="42">
        <v>3806.64799</v>
      </c>
    </row>
    <row r="268" spans="1:25" ht="15.75" customHeight="1">
      <c r="A268" s="41">
        <f t="shared" si="6"/>
        <v>44332</v>
      </c>
      <c r="B268" s="42">
        <v>3728.71799</v>
      </c>
      <c r="C268" s="42">
        <v>3666.91799</v>
      </c>
      <c r="D268" s="42">
        <v>3653.95799</v>
      </c>
      <c r="E268" s="42">
        <v>3654.06799</v>
      </c>
      <c r="F268" s="42">
        <v>3654.16799</v>
      </c>
      <c r="G268" s="42">
        <v>3654.18799</v>
      </c>
      <c r="H268" s="42">
        <v>3656.28799</v>
      </c>
      <c r="I268" s="42">
        <v>3670.1379899999997</v>
      </c>
      <c r="J268" s="42">
        <v>3653.90799</v>
      </c>
      <c r="K268" s="42">
        <v>3653.82799</v>
      </c>
      <c r="L268" s="42">
        <v>3669.10799</v>
      </c>
      <c r="M268" s="42">
        <v>3684.98799</v>
      </c>
      <c r="N268" s="42">
        <v>3690.55799</v>
      </c>
      <c r="O268" s="42">
        <v>3713.87799</v>
      </c>
      <c r="P268" s="42">
        <v>3687.53799</v>
      </c>
      <c r="Q268" s="42">
        <v>3685.08799</v>
      </c>
      <c r="R268" s="42">
        <v>3718.53799</v>
      </c>
      <c r="S268" s="42">
        <v>3723.97799</v>
      </c>
      <c r="T268" s="42">
        <v>3748.65799</v>
      </c>
      <c r="U268" s="42">
        <v>3682.71799</v>
      </c>
      <c r="V268" s="42">
        <v>3777.91799</v>
      </c>
      <c r="W268" s="42">
        <v>3717.22799</v>
      </c>
      <c r="X268" s="42">
        <v>3653.27799</v>
      </c>
      <c r="Y268" s="42">
        <v>3755.57799</v>
      </c>
    </row>
    <row r="269" spans="1:25" ht="15.75" customHeight="1">
      <c r="A269" s="41">
        <f t="shared" si="6"/>
        <v>44333</v>
      </c>
      <c r="B269" s="42">
        <v>3719.02799</v>
      </c>
      <c r="C269" s="42">
        <v>3667.15799</v>
      </c>
      <c r="D269" s="42">
        <v>3653.8879899999997</v>
      </c>
      <c r="E269" s="42">
        <v>3653.92799</v>
      </c>
      <c r="F269" s="42">
        <v>3653.89799</v>
      </c>
      <c r="G269" s="42">
        <v>3653.99799</v>
      </c>
      <c r="H269" s="42">
        <v>3724.42799</v>
      </c>
      <c r="I269" s="42">
        <v>3753.01799</v>
      </c>
      <c r="J269" s="42">
        <v>3653.80799</v>
      </c>
      <c r="K269" s="42">
        <v>3653.78799</v>
      </c>
      <c r="L269" s="42">
        <v>3669.73799</v>
      </c>
      <c r="M269" s="42">
        <v>3678.19799</v>
      </c>
      <c r="N269" s="42">
        <v>3681.6379899999997</v>
      </c>
      <c r="O269" s="42">
        <v>3699.62799</v>
      </c>
      <c r="P269" s="42">
        <v>3678.42799</v>
      </c>
      <c r="Q269" s="42">
        <v>3677.70799</v>
      </c>
      <c r="R269" s="42">
        <v>3711.64799</v>
      </c>
      <c r="S269" s="42">
        <v>3713.70799</v>
      </c>
      <c r="T269" s="42">
        <v>3768.06799</v>
      </c>
      <c r="U269" s="42">
        <v>3680.75799</v>
      </c>
      <c r="V269" s="42">
        <v>3754.57799</v>
      </c>
      <c r="W269" s="42">
        <v>3724.23799</v>
      </c>
      <c r="X269" s="42">
        <v>3653.44799</v>
      </c>
      <c r="Y269" s="42">
        <v>3729.16799</v>
      </c>
    </row>
    <row r="270" spans="1:25" ht="15.75" customHeight="1">
      <c r="A270" s="41">
        <f t="shared" si="6"/>
        <v>44334</v>
      </c>
      <c r="B270" s="42">
        <v>3694.62799</v>
      </c>
      <c r="C270" s="42">
        <v>3659.16799</v>
      </c>
      <c r="D270" s="42">
        <v>3654.02799</v>
      </c>
      <c r="E270" s="42">
        <v>3654.08799</v>
      </c>
      <c r="F270" s="42">
        <v>3654.11799</v>
      </c>
      <c r="G270" s="42">
        <v>3654.17799</v>
      </c>
      <c r="H270" s="42">
        <v>3650.97799</v>
      </c>
      <c r="I270" s="42">
        <v>3748.55799</v>
      </c>
      <c r="J270" s="42">
        <v>3653.78799</v>
      </c>
      <c r="K270" s="42">
        <v>3653.79799</v>
      </c>
      <c r="L270" s="42">
        <v>3667.95799</v>
      </c>
      <c r="M270" s="42">
        <v>3686.05799</v>
      </c>
      <c r="N270" s="42">
        <v>3682.16799</v>
      </c>
      <c r="O270" s="42">
        <v>3700.04799</v>
      </c>
      <c r="P270" s="42">
        <v>3679.99799</v>
      </c>
      <c r="Q270" s="42">
        <v>3677.98799</v>
      </c>
      <c r="R270" s="42">
        <v>3702.68799</v>
      </c>
      <c r="S270" s="42">
        <v>3706.70799</v>
      </c>
      <c r="T270" s="42">
        <v>3735.8879899999997</v>
      </c>
      <c r="U270" s="42">
        <v>3677.89799</v>
      </c>
      <c r="V270" s="42">
        <v>3751.62799</v>
      </c>
      <c r="W270" s="42">
        <v>3723.90799</v>
      </c>
      <c r="X270" s="42">
        <v>3653.51799</v>
      </c>
      <c r="Y270" s="42">
        <v>3721.19799</v>
      </c>
    </row>
    <row r="271" spans="1:25" ht="15.75" customHeight="1">
      <c r="A271" s="41">
        <f t="shared" si="6"/>
        <v>44335</v>
      </c>
      <c r="B271" s="42">
        <v>3654.05799</v>
      </c>
      <c r="C271" s="42">
        <v>3654.05799</v>
      </c>
      <c r="D271" s="42">
        <v>3654.10799</v>
      </c>
      <c r="E271" s="42">
        <v>3654.15799</v>
      </c>
      <c r="F271" s="42">
        <v>3654.17799</v>
      </c>
      <c r="G271" s="42">
        <v>3654.51799</v>
      </c>
      <c r="H271" s="42">
        <v>3527.47799</v>
      </c>
      <c r="I271" s="42">
        <v>3757.49799</v>
      </c>
      <c r="J271" s="42">
        <v>3653.74799</v>
      </c>
      <c r="K271" s="42">
        <v>3678.23799</v>
      </c>
      <c r="L271" s="42">
        <v>3705.23799</v>
      </c>
      <c r="M271" s="42">
        <v>3707.97799</v>
      </c>
      <c r="N271" s="42">
        <v>3698.29799</v>
      </c>
      <c r="O271" s="42">
        <v>3668.52799</v>
      </c>
      <c r="P271" s="42">
        <v>3653.60799</v>
      </c>
      <c r="Q271" s="42">
        <v>3653.66799</v>
      </c>
      <c r="R271" s="42">
        <v>3653.74799</v>
      </c>
      <c r="S271" s="42">
        <v>3653.93799</v>
      </c>
      <c r="T271" s="42">
        <v>3653.96799</v>
      </c>
      <c r="U271" s="42">
        <v>3653.24799</v>
      </c>
      <c r="V271" s="42">
        <v>3653.16799</v>
      </c>
      <c r="W271" s="42">
        <v>3653.05799</v>
      </c>
      <c r="X271" s="42">
        <v>3653.32799</v>
      </c>
      <c r="Y271" s="42">
        <v>3680.80799</v>
      </c>
    </row>
    <row r="272" spans="1:25" ht="15.75" customHeight="1">
      <c r="A272" s="41">
        <f t="shared" si="6"/>
        <v>44336</v>
      </c>
      <c r="B272" s="42">
        <v>3639.25799</v>
      </c>
      <c r="C272" s="42">
        <v>3654.12799</v>
      </c>
      <c r="D272" s="42">
        <v>3654.15799</v>
      </c>
      <c r="E272" s="42">
        <v>3654.17799</v>
      </c>
      <c r="F272" s="42">
        <v>3654.52799</v>
      </c>
      <c r="G272" s="42">
        <v>3654.52799</v>
      </c>
      <c r="H272" s="42">
        <v>3473.28799</v>
      </c>
      <c r="I272" s="42">
        <v>3839.44799</v>
      </c>
      <c r="J272" s="42">
        <v>3667.27799</v>
      </c>
      <c r="K272" s="42">
        <v>3709.55799</v>
      </c>
      <c r="L272" s="42">
        <v>3768.54799</v>
      </c>
      <c r="M272" s="42">
        <v>3751.51799</v>
      </c>
      <c r="N272" s="42">
        <v>3765.66799</v>
      </c>
      <c r="O272" s="42">
        <v>3816.54799</v>
      </c>
      <c r="P272" s="42">
        <v>3780.39799</v>
      </c>
      <c r="Q272" s="42">
        <v>3796.61799</v>
      </c>
      <c r="R272" s="42">
        <v>3850.97799</v>
      </c>
      <c r="S272" s="42">
        <v>3841.68799</v>
      </c>
      <c r="T272" s="42">
        <v>3767.44799</v>
      </c>
      <c r="U272" s="42">
        <v>3657.64799</v>
      </c>
      <c r="V272" s="42">
        <v>3747.15799</v>
      </c>
      <c r="W272" s="42">
        <v>3721.98799</v>
      </c>
      <c r="X272" s="42">
        <v>3653.45799</v>
      </c>
      <c r="Y272" s="42">
        <v>3650.28799</v>
      </c>
    </row>
    <row r="273" spans="1:25" ht="15.75" customHeight="1">
      <c r="A273" s="41">
        <f t="shared" si="6"/>
        <v>44337</v>
      </c>
      <c r="B273" s="42">
        <v>3678.93799</v>
      </c>
      <c r="C273" s="42">
        <v>3654.17799</v>
      </c>
      <c r="D273" s="42">
        <v>3654.19799</v>
      </c>
      <c r="E273" s="42">
        <v>3654.21799</v>
      </c>
      <c r="F273" s="42">
        <v>3654.52799</v>
      </c>
      <c r="G273" s="42">
        <v>3654.52799</v>
      </c>
      <c r="H273" s="42">
        <v>3438.60799</v>
      </c>
      <c r="I273" s="42">
        <v>3829.56799</v>
      </c>
      <c r="J273" s="42">
        <v>3672.78799</v>
      </c>
      <c r="K273" s="42">
        <v>3746.04799</v>
      </c>
      <c r="L273" s="42">
        <v>3798.53799</v>
      </c>
      <c r="M273" s="42">
        <v>3784.14799</v>
      </c>
      <c r="N273" s="42">
        <v>3818.70799</v>
      </c>
      <c r="O273" s="42">
        <v>3848.77799</v>
      </c>
      <c r="P273" s="42">
        <v>3813.75799</v>
      </c>
      <c r="Q273" s="42">
        <v>3824.58799</v>
      </c>
      <c r="R273" s="42">
        <v>3894.51799</v>
      </c>
      <c r="S273" s="42">
        <v>3861.8879899999997</v>
      </c>
      <c r="T273" s="42">
        <v>3813.85799</v>
      </c>
      <c r="U273" s="42">
        <v>3709.46799</v>
      </c>
      <c r="V273" s="42">
        <v>3802.76799</v>
      </c>
      <c r="W273" s="42">
        <v>3783.07799</v>
      </c>
      <c r="X273" s="42">
        <v>3672.67799</v>
      </c>
      <c r="Y273" s="42">
        <v>3705.39799</v>
      </c>
    </row>
    <row r="274" spans="1:25" ht="15.75" customHeight="1">
      <c r="A274" s="41">
        <f t="shared" si="6"/>
        <v>44338</v>
      </c>
      <c r="B274" s="42">
        <v>3697.92799</v>
      </c>
      <c r="C274" s="42">
        <v>3654.11799</v>
      </c>
      <c r="D274" s="42">
        <v>3654.18799</v>
      </c>
      <c r="E274" s="42">
        <v>3654.21799</v>
      </c>
      <c r="F274" s="42">
        <v>3654.25799</v>
      </c>
      <c r="G274" s="42">
        <v>3654.52799</v>
      </c>
      <c r="H274" s="42">
        <v>3436.46799</v>
      </c>
      <c r="I274" s="42">
        <v>3760.08799</v>
      </c>
      <c r="J274" s="42">
        <v>3673.30799</v>
      </c>
      <c r="K274" s="42">
        <v>3680.53799</v>
      </c>
      <c r="L274" s="42">
        <v>3694.23799</v>
      </c>
      <c r="M274" s="42">
        <v>3689.99799</v>
      </c>
      <c r="N274" s="42">
        <v>3701.06799</v>
      </c>
      <c r="O274" s="42">
        <v>3706.78799</v>
      </c>
      <c r="P274" s="42">
        <v>3698.98799</v>
      </c>
      <c r="Q274" s="42">
        <v>3699.90799</v>
      </c>
      <c r="R274" s="42">
        <v>3718.31799</v>
      </c>
      <c r="S274" s="42">
        <v>3714.99799</v>
      </c>
      <c r="T274" s="42">
        <v>3702.89799</v>
      </c>
      <c r="U274" s="42">
        <v>3670.92799</v>
      </c>
      <c r="V274" s="42">
        <v>3698.43799</v>
      </c>
      <c r="W274" s="42">
        <v>3690.40799</v>
      </c>
      <c r="X274" s="42">
        <v>3663.68799</v>
      </c>
      <c r="Y274" s="42">
        <v>3704.72799</v>
      </c>
    </row>
    <row r="275" spans="1:25" ht="15.75" customHeight="1">
      <c r="A275" s="41">
        <f t="shared" si="6"/>
        <v>44339</v>
      </c>
      <c r="B275" s="42">
        <v>3659.76799</v>
      </c>
      <c r="C275" s="42">
        <v>3654.15799</v>
      </c>
      <c r="D275" s="42">
        <v>3654.19799</v>
      </c>
      <c r="E275" s="42">
        <v>3654.24799</v>
      </c>
      <c r="F275" s="42">
        <v>3654.26799</v>
      </c>
      <c r="G275" s="42">
        <v>3654.26799</v>
      </c>
      <c r="H275" s="42">
        <v>3653.00799</v>
      </c>
      <c r="I275" s="42">
        <v>3663.80799</v>
      </c>
      <c r="J275" s="42">
        <v>3654.11799</v>
      </c>
      <c r="K275" s="42">
        <v>3686.41799</v>
      </c>
      <c r="L275" s="42">
        <v>3757.31799</v>
      </c>
      <c r="M275" s="42">
        <v>3776.60799</v>
      </c>
      <c r="N275" s="42">
        <v>3807.99799</v>
      </c>
      <c r="O275" s="42">
        <v>3832.22799</v>
      </c>
      <c r="P275" s="42">
        <v>3795.3879899999997</v>
      </c>
      <c r="Q275" s="42">
        <v>3774.70799</v>
      </c>
      <c r="R275" s="42">
        <v>3781.71799</v>
      </c>
      <c r="S275" s="42">
        <v>3770.41799</v>
      </c>
      <c r="T275" s="42">
        <v>3765.05799</v>
      </c>
      <c r="U275" s="42">
        <v>3653.52799</v>
      </c>
      <c r="V275" s="42">
        <v>3727.75799</v>
      </c>
      <c r="W275" s="42">
        <v>3740.47799</v>
      </c>
      <c r="X275" s="42">
        <v>3681.42799</v>
      </c>
      <c r="Y275" s="42">
        <v>3705.02799</v>
      </c>
    </row>
    <row r="276" spans="1:25" ht="15.75" customHeight="1">
      <c r="A276" s="41">
        <f t="shared" si="6"/>
        <v>44340</v>
      </c>
      <c r="B276" s="42">
        <v>3654.65799</v>
      </c>
      <c r="C276" s="42">
        <v>3654.08799</v>
      </c>
      <c r="D276" s="42">
        <v>3654.12799</v>
      </c>
      <c r="E276" s="42">
        <v>3654.14799</v>
      </c>
      <c r="F276" s="42">
        <v>3654.14799</v>
      </c>
      <c r="G276" s="42">
        <v>3654.08799</v>
      </c>
      <c r="H276" s="42">
        <v>3678.50799</v>
      </c>
      <c r="I276" s="42">
        <v>3760.53799</v>
      </c>
      <c r="J276" s="42">
        <v>3657.81799</v>
      </c>
      <c r="K276" s="42">
        <v>3673.72799</v>
      </c>
      <c r="L276" s="42">
        <v>3683.65799</v>
      </c>
      <c r="M276" s="42">
        <v>3691.08799</v>
      </c>
      <c r="N276" s="42">
        <v>3776.10799</v>
      </c>
      <c r="O276" s="42">
        <v>3784.49799</v>
      </c>
      <c r="P276" s="42">
        <v>3690.65799</v>
      </c>
      <c r="Q276" s="42">
        <v>3684.37799</v>
      </c>
      <c r="R276" s="42">
        <v>3689.05799</v>
      </c>
      <c r="S276" s="42">
        <v>3683.79799</v>
      </c>
      <c r="T276" s="42">
        <v>3684.11799</v>
      </c>
      <c r="U276" s="42">
        <v>3658.80799</v>
      </c>
      <c r="V276" s="42">
        <v>3679.24799</v>
      </c>
      <c r="W276" s="42">
        <v>3668.81799</v>
      </c>
      <c r="X276" s="42">
        <v>3653.54799</v>
      </c>
      <c r="Y276" s="42">
        <v>3627.75799</v>
      </c>
    </row>
    <row r="277" spans="1:25" ht="15.75" customHeight="1">
      <c r="A277" s="41">
        <f t="shared" si="6"/>
        <v>44341</v>
      </c>
      <c r="B277" s="42">
        <v>3654.25799</v>
      </c>
      <c r="C277" s="42">
        <v>3654.47799</v>
      </c>
      <c r="D277" s="42">
        <v>3654.12799</v>
      </c>
      <c r="E277" s="42">
        <v>3654.1379899999997</v>
      </c>
      <c r="F277" s="42">
        <v>3654.12799</v>
      </c>
      <c r="G277" s="42">
        <v>3654.12799</v>
      </c>
      <c r="H277" s="42">
        <v>3688.25799</v>
      </c>
      <c r="I277" s="42">
        <v>3808.87799</v>
      </c>
      <c r="J277" s="42">
        <v>3664.53799</v>
      </c>
      <c r="K277" s="42">
        <v>3718.40799</v>
      </c>
      <c r="L277" s="42">
        <v>3762.72799</v>
      </c>
      <c r="M277" s="42">
        <v>3788.61799</v>
      </c>
      <c r="N277" s="42">
        <v>3814.24799</v>
      </c>
      <c r="O277" s="42">
        <v>3829.1379899999997</v>
      </c>
      <c r="P277" s="42">
        <v>3786.66799</v>
      </c>
      <c r="Q277" s="42">
        <v>3768.40799</v>
      </c>
      <c r="R277" s="42">
        <v>3777.81799</v>
      </c>
      <c r="S277" s="42">
        <v>3765.87799</v>
      </c>
      <c r="T277" s="42">
        <v>3752.70799</v>
      </c>
      <c r="U277" s="42">
        <v>3668.15799</v>
      </c>
      <c r="V277" s="42">
        <v>3731.33799</v>
      </c>
      <c r="W277" s="42">
        <v>3691.96799</v>
      </c>
      <c r="X277" s="42">
        <v>3653.36799</v>
      </c>
      <c r="Y277" s="42">
        <v>3679.97799</v>
      </c>
    </row>
    <row r="278" spans="1:25" ht="15.75" customHeight="1">
      <c r="A278" s="41">
        <f t="shared" si="6"/>
        <v>44342</v>
      </c>
      <c r="B278" s="42">
        <v>3654.40799</v>
      </c>
      <c r="C278" s="42">
        <v>3654.11799</v>
      </c>
      <c r="D278" s="42">
        <v>3654.14799</v>
      </c>
      <c r="E278" s="42">
        <v>3654.16799</v>
      </c>
      <c r="F278" s="42">
        <v>3654.51799</v>
      </c>
      <c r="G278" s="42">
        <v>3654.51799</v>
      </c>
      <c r="H278" s="42">
        <v>3654.65799</v>
      </c>
      <c r="I278" s="42">
        <v>3801.56799</v>
      </c>
      <c r="J278" s="42">
        <v>3653.89799</v>
      </c>
      <c r="K278" s="42">
        <v>3710.54799</v>
      </c>
      <c r="L278" s="42">
        <v>3751.90799</v>
      </c>
      <c r="M278" s="42">
        <v>3785.60799</v>
      </c>
      <c r="N278" s="42">
        <v>3815.31799</v>
      </c>
      <c r="O278" s="42">
        <v>3828.94799</v>
      </c>
      <c r="P278" s="42">
        <v>3824.47799</v>
      </c>
      <c r="Q278" s="42">
        <v>3845.47799</v>
      </c>
      <c r="R278" s="42">
        <v>3875.3479899999998</v>
      </c>
      <c r="S278" s="42">
        <v>3810.17799</v>
      </c>
      <c r="T278" s="42">
        <v>3800.96799</v>
      </c>
      <c r="U278" s="42">
        <v>3653.52799</v>
      </c>
      <c r="V278" s="42">
        <v>3716.23799</v>
      </c>
      <c r="W278" s="42">
        <v>3713.45799</v>
      </c>
      <c r="X278" s="42">
        <v>3653.48799</v>
      </c>
      <c r="Y278" s="42">
        <v>3635.64799</v>
      </c>
    </row>
    <row r="279" spans="1:25" ht="15.75" customHeight="1">
      <c r="A279" s="41">
        <f t="shared" si="6"/>
        <v>44343</v>
      </c>
      <c r="B279" s="42">
        <v>3631.18799</v>
      </c>
      <c r="C279" s="42">
        <v>3654.51799</v>
      </c>
      <c r="D279" s="42">
        <v>3654.51799</v>
      </c>
      <c r="E279" s="42">
        <v>3654.51799</v>
      </c>
      <c r="F279" s="42">
        <v>3654.51799</v>
      </c>
      <c r="G279" s="42">
        <v>3654.51799</v>
      </c>
      <c r="H279" s="42">
        <v>3606.73799</v>
      </c>
      <c r="I279" s="42">
        <v>3773.26799</v>
      </c>
      <c r="J279" s="42">
        <v>3671.39799</v>
      </c>
      <c r="K279" s="42">
        <v>3772.71799</v>
      </c>
      <c r="L279" s="42">
        <v>3831.15799</v>
      </c>
      <c r="M279" s="42">
        <v>3842.52799</v>
      </c>
      <c r="N279" s="42">
        <v>3855.72799</v>
      </c>
      <c r="O279" s="42">
        <v>3885.95799</v>
      </c>
      <c r="P279" s="42">
        <v>3884.98799</v>
      </c>
      <c r="Q279" s="42">
        <v>3838.82799</v>
      </c>
      <c r="R279" s="42">
        <v>3847.35799</v>
      </c>
      <c r="S279" s="42">
        <v>3835.48799</v>
      </c>
      <c r="T279" s="42">
        <v>3816.83799</v>
      </c>
      <c r="U279" s="42">
        <v>3654.61799</v>
      </c>
      <c r="V279" s="42">
        <v>3806.27799</v>
      </c>
      <c r="W279" s="42">
        <v>3793.62799</v>
      </c>
      <c r="X279" s="42">
        <v>3675.51799</v>
      </c>
      <c r="Y279" s="42">
        <v>3601.20799</v>
      </c>
    </row>
    <row r="280" spans="1:25" ht="15.75" customHeight="1">
      <c r="A280" s="41">
        <f t="shared" si="6"/>
        <v>44344</v>
      </c>
      <c r="B280" s="42">
        <v>3641.26799</v>
      </c>
      <c r="C280" s="42">
        <v>3654.29799</v>
      </c>
      <c r="D280" s="42">
        <v>3654.51799</v>
      </c>
      <c r="E280" s="42">
        <v>3654.51799</v>
      </c>
      <c r="F280" s="42">
        <v>3654.51799</v>
      </c>
      <c r="G280" s="42">
        <v>3654.51799</v>
      </c>
      <c r="H280" s="42">
        <v>3654.05799</v>
      </c>
      <c r="I280" s="42">
        <v>3685.91799</v>
      </c>
      <c r="J280" s="42">
        <v>3653.8479899999998</v>
      </c>
      <c r="K280" s="42">
        <v>3732.95799</v>
      </c>
      <c r="L280" s="42">
        <v>3814.27799</v>
      </c>
      <c r="M280" s="42">
        <v>3847.5979899999998</v>
      </c>
      <c r="N280" s="42">
        <v>3887.64799</v>
      </c>
      <c r="O280" s="42">
        <v>3923.32799</v>
      </c>
      <c r="P280" s="42">
        <v>3862.11799</v>
      </c>
      <c r="Q280" s="42">
        <v>3847.66799</v>
      </c>
      <c r="R280" s="42">
        <v>3855.07799</v>
      </c>
      <c r="S280" s="42">
        <v>3846.96799</v>
      </c>
      <c r="T280" s="42">
        <v>3830.47799</v>
      </c>
      <c r="U280" s="42">
        <v>3653.17799</v>
      </c>
      <c r="V280" s="42">
        <v>3817.19799</v>
      </c>
      <c r="W280" s="42">
        <v>3819.99799</v>
      </c>
      <c r="X280" s="42">
        <v>3703.35799</v>
      </c>
      <c r="Y280" s="42">
        <v>3712.57799</v>
      </c>
    </row>
    <row r="281" spans="1:25" ht="15.75" customHeight="1">
      <c r="A281" s="41">
        <f t="shared" si="6"/>
        <v>44345</v>
      </c>
      <c r="B281" s="42">
        <v>3653.99799</v>
      </c>
      <c r="C281" s="42">
        <v>3654.51799</v>
      </c>
      <c r="D281" s="42">
        <v>3654.51799</v>
      </c>
      <c r="E281" s="42">
        <v>3654.51799</v>
      </c>
      <c r="F281" s="42">
        <v>3654.51799</v>
      </c>
      <c r="G281" s="42">
        <v>3654.51799</v>
      </c>
      <c r="H281" s="42">
        <v>3575.87799</v>
      </c>
      <c r="I281" s="42">
        <v>3741.45799</v>
      </c>
      <c r="J281" s="42">
        <v>3672.60799</v>
      </c>
      <c r="K281" s="42">
        <v>3689.80799</v>
      </c>
      <c r="L281" s="42">
        <v>3786.76799</v>
      </c>
      <c r="M281" s="42">
        <v>3784.64799</v>
      </c>
      <c r="N281" s="42">
        <v>3763.78799</v>
      </c>
      <c r="O281" s="42">
        <v>3770.27799</v>
      </c>
      <c r="P281" s="42">
        <v>3726.6379899999997</v>
      </c>
      <c r="Q281" s="42">
        <v>3697.53799</v>
      </c>
      <c r="R281" s="42">
        <v>3748.32799</v>
      </c>
      <c r="S281" s="42">
        <v>3735.93799</v>
      </c>
      <c r="T281" s="42">
        <v>3720.99799</v>
      </c>
      <c r="U281" s="42">
        <v>3653.14799</v>
      </c>
      <c r="V281" s="42">
        <v>3687.94799</v>
      </c>
      <c r="W281" s="42">
        <v>3661.55799</v>
      </c>
      <c r="X281" s="42">
        <v>3653.16799</v>
      </c>
      <c r="Y281" s="42">
        <v>3703.07799</v>
      </c>
    </row>
    <row r="282" spans="1:25" ht="15.75" customHeight="1">
      <c r="A282" s="41">
        <f t="shared" si="6"/>
        <v>44346</v>
      </c>
      <c r="B282" s="42">
        <v>3655.83799</v>
      </c>
      <c r="C282" s="42">
        <v>3655.96799</v>
      </c>
      <c r="D282" s="42">
        <v>3655.96799</v>
      </c>
      <c r="E282" s="42">
        <v>3654.51799</v>
      </c>
      <c r="F282" s="42">
        <v>3654.51799</v>
      </c>
      <c r="G282" s="42">
        <v>3654.51799</v>
      </c>
      <c r="H282" s="42">
        <v>3538.06799</v>
      </c>
      <c r="I282" s="42">
        <v>3410.8479899999998</v>
      </c>
      <c r="J282" s="42">
        <v>3654.08799</v>
      </c>
      <c r="K282" s="42">
        <v>3682.65799</v>
      </c>
      <c r="L282" s="42">
        <v>3720.41799</v>
      </c>
      <c r="M282" s="42">
        <v>3740.86799</v>
      </c>
      <c r="N282" s="42">
        <v>3720.43799</v>
      </c>
      <c r="O282" s="42">
        <v>3720.65799</v>
      </c>
      <c r="P282" s="42">
        <v>3703.56799</v>
      </c>
      <c r="Q282" s="42">
        <v>3690.76799</v>
      </c>
      <c r="R282" s="42">
        <v>3712.68799</v>
      </c>
      <c r="S282" s="42">
        <v>3700.75799</v>
      </c>
      <c r="T282" s="42">
        <v>3716.0979899999998</v>
      </c>
      <c r="U282" s="42">
        <v>3653.35799</v>
      </c>
      <c r="V282" s="42">
        <v>3678.35799</v>
      </c>
      <c r="W282" s="42">
        <v>3653.26799</v>
      </c>
      <c r="X282" s="42">
        <v>3653.35799</v>
      </c>
      <c r="Y282" s="42">
        <v>3671.08799</v>
      </c>
    </row>
    <row r="283" spans="1:25" ht="15.75" customHeight="1">
      <c r="A283" s="41">
        <f t="shared" si="6"/>
        <v>44347</v>
      </c>
      <c r="B283" s="42">
        <v>3659.1379899999997</v>
      </c>
      <c r="C283" s="42">
        <v>3654.51799</v>
      </c>
      <c r="D283" s="42">
        <v>3654.51799</v>
      </c>
      <c r="E283" s="42">
        <v>3654.51799</v>
      </c>
      <c r="F283" s="42">
        <v>3654.51799</v>
      </c>
      <c r="G283" s="42">
        <v>3654.51799</v>
      </c>
      <c r="H283" s="42">
        <v>3653.3479899999998</v>
      </c>
      <c r="I283" s="42">
        <v>3687.24799</v>
      </c>
      <c r="J283" s="42">
        <v>3653.57799</v>
      </c>
      <c r="K283" s="42">
        <v>3726.18799</v>
      </c>
      <c r="L283" s="42">
        <v>3813.58799</v>
      </c>
      <c r="M283" s="42">
        <v>3859.39799</v>
      </c>
      <c r="N283" s="42">
        <v>3852.16799</v>
      </c>
      <c r="O283" s="42">
        <v>3885.32799</v>
      </c>
      <c r="P283" s="42">
        <v>3860.4279899999997</v>
      </c>
      <c r="Q283" s="42">
        <v>3863.25799</v>
      </c>
      <c r="R283" s="42">
        <v>3846.8879899999997</v>
      </c>
      <c r="S283" s="42">
        <v>3815.87799</v>
      </c>
      <c r="T283" s="42">
        <v>3808.58799</v>
      </c>
      <c r="U283" s="42">
        <v>3653.16799</v>
      </c>
      <c r="V283" s="42">
        <v>3781.17799</v>
      </c>
      <c r="W283" s="42">
        <v>3770.11799</v>
      </c>
      <c r="X283" s="42">
        <v>3688.01799</v>
      </c>
      <c r="Y283" s="42">
        <v>3707.91799</v>
      </c>
    </row>
    <row r="284" spans="1:25" ht="15.75" customHeight="1">
      <c r="A284" s="37" t="s">
        <v>76</v>
      </c>
      <c r="B284" s="38"/>
      <c r="C284" s="40" t="s">
        <v>108</v>
      </c>
      <c r="D284" s="38"/>
      <c r="E284" s="38"/>
      <c r="F284" s="38"/>
      <c r="G284" s="38"/>
      <c r="H284" s="38"/>
      <c r="I284" s="38"/>
      <c r="J284" s="38"/>
      <c r="K284" s="38"/>
      <c r="L284" s="38"/>
      <c r="M284" s="38"/>
      <c r="N284" s="38"/>
      <c r="O284" s="38"/>
      <c r="P284" s="38"/>
      <c r="Q284" s="38"/>
      <c r="R284" s="38"/>
      <c r="S284" s="38"/>
      <c r="T284" s="38"/>
      <c r="U284" s="38"/>
      <c r="V284" s="38"/>
      <c r="W284" s="38"/>
      <c r="X284" s="38"/>
      <c r="Y284" s="38"/>
    </row>
    <row r="285" spans="1:25" ht="15.75" customHeight="1">
      <c r="A285" s="37" t="s">
        <v>78</v>
      </c>
      <c r="B285" s="38"/>
      <c r="C285" s="38"/>
      <c r="D285" s="38"/>
      <c r="E285" s="38"/>
      <c r="F285" s="38"/>
      <c r="G285" s="40" t="str">
        <f>G248</f>
        <v>от 670 кВт до 10 мВт</v>
      </c>
      <c r="H285" s="38"/>
      <c r="I285" s="38"/>
      <c r="J285" s="38"/>
      <c r="K285" s="38"/>
      <c r="L285" s="38"/>
      <c r="M285" s="38"/>
      <c r="N285" s="38"/>
      <c r="O285" s="38"/>
      <c r="P285" s="38"/>
      <c r="Q285" s="38"/>
      <c r="R285" s="38"/>
      <c r="S285" s="38"/>
      <c r="T285" s="38"/>
      <c r="U285" s="38"/>
      <c r="V285" s="38"/>
      <c r="W285" s="38"/>
      <c r="X285" s="38"/>
      <c r="Y285" s="38"/>
    </row>
    <row r="286" spans="1:25" ht="15.75" customHeight="1">
      <c r="A286" s="88" t="s">
        <v>80</v>
      </c>
      <c r="B286" s="91" t="s">
        <v>81</v>
      </c>
      <c r="C286" s="92"/>
      <c r="D286" s="92"/>
      <c r="E286" s="92"/>
      <c r="F286" s="92"/>
      <c r="G286" s="92"/>
      <c r="H286" s="92"/>
      <c r="I286" s="92"/>
      <c r="J286" s="92"/>
      <c r="K286" s="92"/>
      <c r="L286" s="92"/>
      <c r="M286" s="92"/>
      <c r="N286" s="92"/>
      <c r="O286" s="92"/>
      <c r="P286" s="92"/>
      <c r="Q286" s="92"/>
      <c r="R286" s="92"/>
      <c r="S286" s="92"/>
      <c r="T286" s="92"/>
      <c r="U286" s="92"/>
      <c r="V286" s="92"/>
      <c r="W286" s="92"/>
      <c r="X286" s="92"/>
      <c r="Y286" s="93"/>
    </row>
    <row r="287" spans="1:25" ht="15.75" customHeight="1">
      <c r="A287" s="89"/>
      <c r="B287" s="94"/>
      <c r="C287" s="95"/>
      <c r="D287" s="95"/>
      <c r="E287" s="95"/>
      <c r="F287" s="95"/>
      <c r="G287" s="95"/>
      <c r="H287" s="95"/>
      <c r="I287" s="95"/>
      <c r="J287" s="95"/>
      <c r="K287" s="95"/>
      <c r="L287" s="95"/>
      <c r="M287" s="95"/>
      <c r="N287" s="95"/>
      <c r="O287" s="95"/>
      <c r="P287" s="95"/>
      <c r="Q287" s="95"/>
      <c r="R287" s="95"/>
      <c r="S287" s="95"/>
      <c r="T287" s="95"/>
      <c r="U287" s="95"/>
      <c r="V287" s="95"/>
      <c r="W287" s="95"/>
      <c r="X287" s="95"/>
      <c r="Y287" s="96"/>
    </row>
    <row r="288" spans="1:25" ht="15.75" customHeight="1">
      <c r="A288" s="89"/>
      <c r="B288" s="97" t="s">
        <v>82</v>
      </c>
      <c r="C288" s="97" t="s">
        <v>83</v>
      </c>
      <c r="D288" s="97" t="s">
        <v>84</v>
      </c>
      <c r="E288" s="97" t="s">
        <v>85</v>
      </c>
      <c r="F288" s="97" t="s">
        <v>86</v>
      </c>
      <c r="G288" s="97" t="s">
        <v>87</v>
      </c>
      <c r="H288" s="97" t="s">
        <v>88</v>
      </c>
      <c r="I288" s="97" t="s">
        <v>89</v>
      </c>
      <c r="J288" s="97" t="s">
        <v>90</v>
      </c>
      <c r="K288" s="97" t="s">
        <v>91</v>
      </c>
      <c r="L288" s="97" t="s">
        <v>92</v>
      </c>
      <c r="M288" s="97" t="s">
        <v>93</v>
      </c>
      <c r="N288" s="97" t="s">
        <v>94</v>
      </c>
      <c r="O288" s="97" t="s">
        <v>95</v>
      </c>
      <c r="P288" s="97" t="s">
        <v>96</v>
      </c>
      <c r="Q288" s="97" t="s">
        <v>97</v>
      </c>
      <c r="R288" s="97" t="s">
        <v>98</v>
      </c>
      <c r="S288" s="97" t="s">
        <v>99</v>
      </c>
      <c r="T288" s="97" t="s">
        <v>100</v>
      </c>
      <c r="U288" s="97" t="s">
        <v>101</v>
      </c>
      <c r="V288" s="97" t="s">
        <v>102</v>
      </c>
      <c r="W288" s="97" t="s">
        <v>103</v>
      </c>
      <c r="X288" s="97" t="s">
        <v>104</v>
      </c>
      <c r="Y288" s="97" t="s">
        <v>105</v>
      </c>
    </row>
    <row r="289" spans="1:25" ht="15.75" customHeight="1">
      <c r="A289" s="90"/>
      <c r="B289" s="98"/>
      <c r="C289" s="98"/>
      <c r="D289" s="98"/>
      <c r="E289" s="98"/>
      <c r="F289" s="98"/>
      <c r="G289" s="98"/>
      <c r="H289" s="98"/>
      <c r="I289" s="98"/>
      <c r="J289" s="98"/>
      <c r="K289" s="98"/>
      <c r="L289" s="98"/>
      <c r="M289" s="98"/>
      <c r="N289" s="98"/>
      <c r="O289" s="98"/>
      <c r="P289" s="98"/>
      <c r="Q289" s="98"/>
      <c r="R289" s="98"/>
      <c r="S289" s="98"/>
      <c r="T289" s="98"/>
      <c r="U289" s="98"/>
      <c r="V289" s="98"/>
      <c r="W289" s="98"/>
      <c r="X289" s="98"/>
      <c r="Y289" s="98"/>
    </row>
    <row r="290" spans="1:25" ht="15.75" customHeight="1">
      <c r="A290" s="41">
        <f>A253</f>
        <v>44317</v>
      </c>
      <c r="B290" s="42">
        <v>4134.59799</v>
      </c>
      <c r="C290" s="42">
        <v>4084.4679899999996</v>
      </c>
      <c r="D290" s="42">
        <v>4098.99799</v>
      </c>
      <c r="E290" s="42">
        <v>4158.407990000001</v>
      </c>
      <c r="F290" s="42">
        <v>4108.34799</v>
      </c>
      <c r="G290" s="42">
        <v>4074.15799</v>
      </c>
      <c r="H290" s="42">
        <v>4167.87799</v>
      </c>
      <c r="I290" s="42">
        <v>4180.13799</v>
      </c>
      <c r="J290" s="42">
        <v>4073.68799</v>
      </c>
      <c r="K290" s="42">
        <v>4081.5779899999998</v>
      </c>
      <c r="L290" s="42">
        <v>4166.0679900000005</v>
      </c>
      <c r="M290" s="42">
        <v>4191.17799</v>
      </c>
      <c r="N290" s="42">
        <v>4211.30799</v>
      </c>
      <c r="O290" s="42">
        <v>4232.0679900000005</v>
      </c>
      <c r="P290" s="42">
        <v>4198.42799</v>
      </c>
      <c r="Q290" s="42">
        <v>4230.787990000001</v>
      </c>
      <c r="R290" s="42">
        <v>4303.577990000001</v>
      </c>
      <c r="S290" s="42">
        <v>4268.76799</v>
      </c>
      <c r="T290" s="42">
        <v>4332.337990000001</v>
      </c>
      <c r="U290" s="42">
        <v>4210.34799</v>
      </c>
      <c r="V290" s="42">
        <v>4333.03799</v>
      </c>
      <c r="W290" s="42">
        <v>4301.8179900000005</v>
      </c>
      <c r="X290" s="42">
        <v>4189.577990000001</v>
      </c>
      <c r="Y290" s="42">
        <v>4210.37799</v>
      </c>
    </row>
    <row r="291" spans="1:25" ht="15.75" customHeight="1">
      <c r="A291" s="41">
        <f>A290+1</f>
        <v>44318</v>
      </c>
      <c r="B291" s="42">
        <v>4143.96799</v>
      </c>
      <c r="C291" s="42">
        <v>4104.117990000001</v>
      </c>
      <c r="D291" s="42">
        <v>4111.45799</v>
      </c>
      <c r="E291" s="42">
        <v>4164.92799</v>
      </c>
      <c r="F291" s="42">
        <v>4114.25799</v>
      </c>
      <c r="G291" s="42">
        <v>4074.18799</v>
      </c>
      <c r="H291" s="42">
        <v>4135.05799</v>
      </c>
      <c r="I291" s="42">
        <v>4168.327990000001</v>
      </c>
      <c r="J291" s="42">
        <v>4073.94799</v>
      </c>
      <c r="K291" s="42">
        <v>4118.22799</v>
      </c>
      <c r="L291" s="42">
        <v>4151.247990000001</v>
      </c>
      <c r="M291" s="42">
        <v>4159.71799</v>
      </c>
      <c r="N291" s="42">
        <v>4177.2779900000005</v>
      </c>
      <c r="O291" s="42">
        <v>4189.08799</v>
      </c>
      <c r="P291" s="42">
        <v>4145.85799</v>
      </c>
      <c r="Q291" s="42">
        <v>4141.70799</v>
      </c>
      <c r="R291" s="42">
        <v>4183.63799</v>
      </c>
      <c r="S291" s="42">
        <v>4190.59799</v>
      </c>
      <c r="T291" s="42">
        <v>4238.58799</v>
      </c>
      <c r="U291" s="42">
        <v>4189.89799</v>
      </c>
      <c r="V291" s="42">
        <v>4245.83799</v>
      </c>
      <c r="W291" s="42">
        <v>4181.85799</v>
      </c>
      <c r="X291" s="42">
        <v>4090.23799</v>
      </c>
      <c r="Y291" s="42">
        <v>4171.47799</v>
      </c>
    </row>
    <row r="292" spans="1:25" ht="15.75" customHeight="1">
      <c r="A292" s="41">
        <f aca="true" t="shared" si="7" ref="A292:A320">A291+1</f>
        <v>44319</v>
      </c>
      <c r="B292" s="42">
        <v>4143.62799</v>
      </c>
      <c r="C292" s="42">
        <v>4100.64799</v>
      </c>
      <c r="D292" s="42">
        <v>4108.64799</v>
      </c>
      <c r="E292" s="42">
        <v>4149.67799</v>
      </c>
      <c r="F292" s="42">
        <v>4105.417990000001</v>
      </c>
      <c r="G292" s="42">
        <v>4074.12799</v>
      </c>
      <c r="H292" s="42">
        <v>4109.22799</v>
      </c>
      <c r="I292" s="42">
        <v>4122.577990000001</v>
      </c>
      <c r="J292" s="42">
        <v>4074.16799</v>
      </c>
      <c r="K292" s="42">
        <v>4121.37799</v>
      </c>
      <c r="L292" s="42">
        <v>4150.62799</v>
      </c>
      <c r="M292" s="42">
        <v>4153.827990000001</v>
      </c>
      <c r="N292" s="42">
        <v>4159.917990000001</v>
      </c>
      <c r="O292" s="42">
        <v>4176.92799</v>
      </c>
      <c r="P292" s="42">
        <v>4139.33799</v>
      </c>
      <c r="Q292" s="42">
        <v>4135.447990000001</v>
      </c>
      <c r="R292" s="42">
        <v>4173.84799</v>
      </c>
      <c r="S292" s="42">
        <v>4183.89799</v>
      </c>
      <c r="T292" s="42">
        <v>4257.88799</v>
      </c>
      <c r="U292" s="42">
        <v>4189.697990000001</v>
      </c>
      <c r="V292" s="42">
        <v>4227.46799</v>
      </c>
      <c r="W292" s="42">
        <v>4159.25799</v>
      </c>
      <c r="X292" s="42">
        <v>4089.83799</v>
      </c>
      <c r="Y292" s="42">
        <v>4109.867990000001</v>
      </c>
    </row>
    <row r="293" spans="1:25" ht="15.75" customHeight="1">
      <c r="A293" s="41">
        <f t="shared" si="7"/>
        <v>44320</v>
      </c>
      <c r="B293" s="42">
        <v>4136.58799</v>
      </c>
      <c r="C293" s="42">
        <v>4095.68799</v>
      </c>
      <c r="D293" s="42">
        <v>4099.55799</v>
      </c>
      <c r="E293" s="42">
        <v>4147.827990000001</v>
      </c>
      <c r="F293" s="42">
        <v>4102.947990000001</v>
      </c>
      <c r="G293" s="42">
        <v>4074.03799</v>
      </c>
      <c r="H293" s="42">
        <v>4131.197990000001</v>
      </c>
      <c r="I293" s="42">
        <v>4139.62799</v>
      </c>
      <c r="J293" s="42">
        <v>4073.8479899999998</v>
      </c>
      <c r="K293" s="42">
        <v>4111.21799</v>
      </c>
      <c r="L293" s="42">
        <v>4131.417990000001</v>
      </c>
      <c r="M293" s="42">
        <v>4143.13799</v>
      </c>
      <c r="N293" s="42">
        <v>4159.2379900000005</v>
      </c>
      <c r="O293" s="42">
        <v>4169.54799</v>
      </c>
      <c r="P293" s="42">
        <v>4138.59799</v>
      </c>
      <c r="Q293" s="42">
        <v>4136.787990000001</v>
      </c>
      <c r="R293" s="42">
        <v>4192.417990000001</v>
      </c>
      <c r="S293" s="42">
        <v>4235.157990000001</v>
      </c>
      <c r="T293" s="42">
        <v>4290.367990000001</v>
      </c>
      <c r="U293" s="42">
        <v>4199.46799</v>
      </c>
      <c r="V293" s="42">
        <v>4228.71799</v>
      </c>
      <c r="W293" s="42">
        <v>4188.17799</v>
      </c>
      <c r="X293" s="42">
        <v>4094.83799</v>
      </c>
      <c r="Y293" s="42">
        <v>4165.43799</v>
      </c>
    </row>
    <row r="294" spans="1:25" ht="15.75" customHeight="1">
      <c r="A294" s="41">
        <f t="shared" si="7"/>
        <v>44321</v>
      </c>
      <c r="B294" s="42">
        <v>4137.29799</v>
      </c>
      <c r="C294" s="42">
        <v>4076.53799</v>
      </c>
      <c r="D294" s="42">
        <v>4090.94799</v>
      </c>
      <c r="E294" s="42">
        <v>4112.537990000001</v>
      </c>
      <c r="F294" s="42">
        <v>4073.8279899999998</v>
      </c>
      <c r="G294" s="42">
        <v>4074.05799</v>
      </c>
      <c r="H294" s="42">
        <v>4156.537990000001</v>
      </c>
      <c r="I294" s="42">
        <v>4168.17799</v>
      </c>
      <c r="J294" s="42">
        <v>4090.00799</v>
      </c>
      <c r="K294" s="42">
        <v>4195.39799</v>
      </c>
      <c r="L294" s="42">
        <v>4208.29799</v>
      </c>
      <c r="M294" s="42">
        <v>4168.59799</v>
      </c>
      <c r="N294" s="42">
        <v>4223.84799</v>
      </c>
      <c r="O294" s="42">
        <v>4195.05799</v>
      </c>
      <c r="P294" s="42">
        <v>4132.8179900000005</v>
      </c>
      <c r="Q294" s="42">
        <v>4224.84799</v>
      </c>
      <c r="R294" s="42">
        <v>4286.9879900000005</v>
      </c>
      <c r="S294" s="42">
        <v>4205.5279900000005</v>
      </c>
      <c r="T294" s="42">
        <v>4282.47799</v>
      </c>
      <c r="U294" s="42">
        <v>4157.51799</v>
      </c>
      <c r="V294" s="42">
        <v>4177.71799</v>
      </c>
      <c r="W294" s="42">
        <v>4127.077990000001</v>
      </c>
      <c r="X294" s="42">
        <v>4073.04799</v>
      </c>
      <c r="Y294" s="42">
        <v>4143.907990000001</v>
      </c>
    </row>
    <row r="295" spans="1:25" ht="15.75" customHeight="1">
      <c r="A295" s="41">
        <f t="shared" si="7"/>
        <v>44322</v>
      </c>
      <c r="B295" s="42">
        <v>4133.537990000001</v>
      </c>
      <c r="C295" s="42">
        <v>4089.44799</v>
      </c>
      <c r="D295" s="42">
        <v>4105.92799</v>
      </c>
      <c r="E295" s="42">
        <v>4120.46799</v>
      </c>
      <c r="F295" s="42">
        <v>4073.98799</v>
      </c>
      <c r="G295" s="42">
        <v>4073.99799</v>
      </c>
      <c r="H295" s="42">
        <v>4147.95799</v>
      </c>
      <c r="I295" s="42">
        <v>4132.01799</v>
      </c>
      <c r="J295" s="42">
        <v>4073.69799</v>
      </c>
      <c r="K295" s="42">
        <v>4081.93799</v>
      </c>
      <c r="L295" s="42">
        <v>4125.50799</v>
      </c>
      <c r="M295" s="42">
        <v>4134.417990000001</v>
      </c>
      <c r="N295" s="42">
        <v>4153.96799</v>
      </c>
      <c r="O295" s="42">
        <v>4179.497990000001</v>
      </c>
      <c r="P295" s="42">
        <v>4144.87799</v>
      </c>
      <c r="Q295" s="42">
        <v>4149.867990000001</v>
      </c>
      <c r="R295" s="42">
        <v>4203.10799</v>
      </c>
      <c r="S295" s="42">
        <v>4192.35799</v>
      </c>
      <c r="T295" s="42">
        <v>4257.38799</v>
      </c>
      <c r="U295" s="42">
        <v>4113.537990000001</v>
      </c>
      <c r="V295" s="42">
        <v>4221.327990000001</v>
      </c>
      <c r="W295" s="42">
        <v>4147.7379900000005</v>
      </c>
      <c r="X295" s="42">
        <v>4073.23799</v>
      </c>
      <c r="Y295" s="42">
        <v>4164.577990000001</v>
      </c>
    </row>
    <row r="296" spans="1:25" ht="15.75" customHeight="1">
      <c r="A296" s="41">
        <f t="shared" si="7"/>
        <v>44323</v>
      </c>
      <c r="B296" s="42">
        <v>4107.12799</v>
      </c>
      <c r="C296" s="42">
        <v>4081.24799</v>
      </c>
      <c r="D296" s="42">
        <v>4093.18799</v>
      </c>
      <c r="E296" s="42">
        <v>4110.7379900000005</v>
      </c>
      <c r="F296" s="42">
        <v>4074.08799</v>
      </c>
      <c r="G296" s="42">
        <v>4074.2179899999996</v>
      </c>
      <c r="H296" s="42">
        <v>4143.64799</v>
      </c>
      <c r="I296" s="42">
        <v>4073.70799</v>
      </c>
      <c r="J296" s="42">
        <v>4073.69799</v>
      </c>
      <c r="K296" s="42">
        <v>4073.76799</v>
      </c>
      <c r="L296" s="42">
        <v>4108.00799</v>
      </c>
      <c r="M296" s="42">
        <v>4116.827990000001</v>
      </c>
      <c r="N296" s="42">
        <v>4139.70799</v>
      </c>
      <c r="O296" s="42">
        <v>4167.697990000001</v>
      </c>
      <c r="P296" s="42">
        <v>4129.51799</v>
      </c>
      <c r="Q296" s="42">
        <v>4139.5679900000005</v>
      </c>
      <c r="R296" s="42">
        <v>4196.08799</v>
      </c>
      <c r="S296" s="42">
        <v>4181.39799</v>
      </c>
      <c r="T296" s="42">
        <v>4232.7379900000005</v>
      </c>
      <c r="U296" s="42">
        <v>4088.26799</v>
      </c>
      <c r="V296" s="42">
        <v>4190.497990000001</v>
      </c>
      <c r="W296" s="42">
        <v>4113.8179900000005</v>
      </c>
      <c r="X296" s="42">
        <v>4073.05799</v>
      </c>
      <c r="Y296" s="42">
        <v>4202.167990000001</v>
      </c>
    </row>
    <row r="297" spans="1:25" ht="15.75" customHeight="1">
      <c r="A297" s="41">
        <f t="shared" si="7"/>
        <v>44324</v>
      </c>
      <c r="B297" s="42">
        <v>4117.7779900000005</v>
      </c>
      <c r="C297" s="42">
        <v>4075.3479899999998</v>
      </c>
      <c r="D297" s="42">
        <v>4081.66799</v>
      </c>
      <c r="E297" s="42">
        <v>4109.37799</v>
      </c>
      <c r="F297" s="42">
        <v>4074.18799</v>
      </c>
      <c r="G297" s="42">
        <v>4074.20799</v>
      </c>
      <c r="H297" s="42">
        <v>4099.50799</v>
      </c>
      <c r="I297" s="42">
        <v>4124.87799</v>
      </c>
      <c r="J297" s="42">
        <v>4073.78799</v>
      </c>
      <c r="K297" s="42">
        <v>4073.72799</v>
      </c>
      <c r="L297" s="42">
        <v>4103.46799</v>
      </c>
      <c r="M297" s="42">
        <v>4114.30799</v>
      </c>
      <c r="N297" s="42">
        <v>4132.88799</v>
      </c>
      <c r="O297" s="42">
        <v>4143.46799</v>
      </c>
      <c r="P297" s="42">
        <v>4107.667990000001</v>
      </c>
      <c r="Q297" s="42">
        <v>4102.4879900000005</v>
      </c>
      <c r="R297" s="42">
        <v>4136.157990000001</v>
      </c>
      <c r="S297" s="42">
        <v>4148.68799</v>
      </c>
      <c r="T297" s="42">
        <v>4176.75799</v>
      </c>
      <c r="U297" s="42">
        <v>4073.29799</v>
      </c>
      <c r="V297" s="42">
        <v>4161.01799</v>
      </c>
      <c r="W297" s="42">
        <v>4093.28799</v>
      </c>
      <c r="X297" s="42">
        <v>4073.24799</v>
      </c>
      <c r="Y297" s="42">
        <v>4131.42799</v>
      </c>
    </row>
    <row r="298" spans="1:25" ht="15.75" customHeight="1">
      <c r="A298" s="41">
        <f t="shared" si="7"/>
        <v>44325</v>
      </c>
      <c r="B298" s="42">
        <v>4085.0979899999998</v>
      </c>
      <c r="C298" s="42">
        <v>4074.1779899999997</v>
      </c>
      <c r="D298" s="42">
        <v>4077.10799</v>
      </c>
      <c r="E298" s="42">
        <v>4075.04799</v>
      </c>
      <c r="F298" s="42">
        <v>4074.22799</v>
      </c>
      <c r="G298" s="42">
        <v>4074.5979899999998</v>
      </c>
      <c r="H298" s="42">
        <v>3932.50799</v>
      </c>
      <c r="I298" s="42">
        <v>4060.54799</v>
      </c>
      <c r="J298" s="42">
        <v>4073.99799</v>
      </c>
      <c r="K298" s="42">
        <v>4074.03799</v>
      </c>
      <c r="L298" s="42">
        <v>4077.37799</v>
      </c>
      <c r="M298" s="42">
        <v>4085.0979899999998</v>
      </c>
      <c r="N298" s="42">
        <v>4084.26799</v>
      </c>
      <c r="O298" s="42">
        <v>4084.14799</v>
      </c>
      <c r="P298" s="42">
        <v>4082.0979899999998</v>
      </c>
      <c r="Q298" s="42">
        <v>4082.8279899999998</v>
      </c>
      <c r="R298" s="42">
        <v>4088.94799</v>
      </c>
      <c r="S298" s="42">
        <v>4090.44799</v>
      </c>
      <c r="T298" s="42">
        <v>4098.75799</v>
      </c>
      <c r="U298" s="42">
        <v>4090.94799</v>
      </c>
      <c r="V298" s="42">
        <v>4128.037990000001</v>
      </c>
      <c r="W298" s="42">
        <v>4092.55799</v>
      </c>
      <c r="X298" s="42">
        <v>4073.49799</v>
      </c>
      <c r="Y298" s="42">
        <v>4097.88799</v>
      </c>
    </row>
    <row r="299" spans="1:25" ht="15.75" customHeight="1">
      <c r="A299" s="41">
        <f t="shared" si="7"/>
        <v>44326</v>
      </c>
      <c r="B299" s="42">
        <v>4081.8879899999997</v>
      </c>
      <c r="C299" s="42">
        <v>4074.02799</v>
      </c>
      <c r="D299" s="42">
        <v>4078.6179899999997</v>
      </c>
      <c r="E299" s="42">
        <v>4082.04799</v>
      </c>
      <c r="F299" s="42">
        <v>4074.16799</v>
      </c>
      <c r="G299" s="42">
        <v>4074.5779899999998</v>
      </c>
      <c r="H299" s="42">
        <v>3900.1779899999997</v>
      </c>
      <c r="I299" s="42">
        <v>4085.78799</v>
      </c>
      <c r="J299" s="42">
        <v>4085.3679899999997</v>
      </c>
      <c r="K299" s="42">
        <v>4127.787990000001</v>
      </c>
      <c r="L299" s="42">
        <v>4149.14799</v>
      </c>
      <c r="M299" s="42">
        <v>4198.70799</v>
      </c>
      <c r="N299" s="42">
        <v>4186.947990000001</v>
      </c>
      <c r="O299" s="42">
        <v>4190.117990000001</v>
      </c>
      <c r="P299" s="42">
        <v>4152.88799</v>
      </c>
      <c r="Q299" s="42">
        <v>4113.85799</v>
      </c>
      <c r="R299" s="42">
        <v>4132.33799</v>
      </c>
      <c r="S299" s="42">
        <v>4137.407990000001</v>
      </c>
      <c r="T299" s="42">
        <v>4152.917990000001</v>
      </c>
      <c r="U299" s="42">
        <v>4124.117990000001</v>
      </c>
      <c r="V299" s="42">
        <v>4211.287990000001</v>
      </c>
      <c r="W299" s="42">
        <v>4165.29799</v>
      </c>
      <c r="X299" s="42">
        <v>4094.8679899999997</v>
      </c>
      <c r="Y299" s="42">
        <v>4131.21799</v>
      </c>
    </row>
    <row r="300" spans="1:25" ht="15.75" customHeight="1">
      <c r="A300" s="41">
        <f t="shared" si="7"/>
        <v>44327</v>
      </c>
      <c r="B300" s="42">
        <v>4078.68799</v>
      </c>
      <c r="C300" s="42">
        <v>4074.44799</v>
      </c>
      <c r="D300" s="42">
        <v>4077.0979899999998</v>
      </c>
      <c r="E300" s="42">
        <v>4073.9279899999997</v>
      </c>
      <c r="F300" s="42">
        <v>4074.31799</v>
      </c>
      <c r="G300" s="42">
        <v>4074.4279899999997</v>
      </c>
      <c r="H300" s="42">
        <v>4052.55799</v>
      </c>
      <c r="I300" s="42">
        <v>4113.407990000001</v>
      </c>
      <c r="J300" s="42">
        <v>4098.49799</v>
      </c>
      <c r="K300" s="42">
        <v>4133.89799</v>
      </c>
      <c r="L300" s="42">
        <v>4148.167990000001</v>
      </c>
      <c r="M300" s="42">
        <v>4162.26799</v>
      </c>
      <c r="N300" s="42">
        <v>4158.26799</v>
      </c>
      <c r="O300" s="42">
        <v>4165.88799</v>
      </c>
      <c r="P300" s="42">
        <v>4144.96799</v>
      </c>
      <c r="Q300" s="42">
        <v>4120.0279900000005</v>
      </c>
      <c r="R300" s="42">
        <v>4143.10799</v>
      </c>
      <c r="S300" s="42">
        <v>4148.95799</v>
      </c>
      <c r="T300" s="42">
        <v>4161.0279900000005</v>
      </c>
      <c r="U300" s="42">
        <v>4123.96799</v>
      </c>
      <c r="V300" s="42">
        <v>4149.71799</v>
      </c>
      <c r="W300" s="42">
        <v>4198.42799</v>
      </c>
      <c r="X300" s="42">
        <v>4122.117990000001</v>
      </c>
      <c r="Y300" s="42">
        <v>4166.167990000001</v>
      </c>
    </row>
    <row r="301" spans="1:25" ht="15.75" customHeight="1">
      <c r="A301" s="41">
        <f t="shared" si="7"/>
        <v>44328</v>
      </c>
      <c r="B301" s="42">
        <v>4185.747990000001</v>
      </c>
      <c r="C301" s="42">
        <v>4128.12799</v>
      </c>
      <c r="D301" s="42">
        <v>4095.66799</v>
      </c>
      <c r="E301" s="42">
        <v>4082.79799</v>
      </c>
      <c r="F301" s="42">
        <v>4074.29799</v>
      </c>
      <c r="G301" s="42">
        <v>4074.26799</v>
      </c>
      <c r="H301" s="42">
        <v>4139.117990000001</v>
      </c>
      <c r="I301" s="42">
        <v>4150.59799</v>
      </c>
      <c r="J301" s="42">
        <v>4073.6379899999997</v>
      </c>
      <c r="K301" s="42">
        <v>4073.72799</v>
      </c>
      <c r="L301" s="42">
        <v>4092.40799</v>
      </c>
      <c r="M301" s="42">
        <v>4114.447990000001</v>
      </c>
      <c r="N301" s="42">
        <v>4147.18799</v>
      </c>
      <c r="O301" s="42">
        <v>4172.97799</v>
      </c>
      <c r="P301" s="42">
        <v>4135.05799</v>
      </c>
      <c r="Q301" s="42">
        <v>4144.76799</v>
      </c>
      <c r="R301" s="42">
        <v>4181.75799</v>
      </c>
      <c r="S301" s="42">
        <v>4191.37799</v>
      </c>
      <c r="T301" s="42">
        <v>4236.51799</v>
      </c>
      <c r="U301" s="42">
        <v>4122.54799</v>
      </c>
      <c r="V301" s="42">
        <v>4170.26799</v>
      </c>
      <c r="W301" s="42">
        <v>4123.4879900000005</v>
      </c>
      <c r="X301" s="42">
        <v>4073.40799</v>
      </c>
      <c r="Y301" s="42">
        <v>4112.37799</v>
      </c>
    </row>
    <row r="302" spans="1:25" ht="15.75" customHeight="1">
      <c r="A302" s="41">
        <f t="shared" si="7"/>
        <v>44329</v>
      </c>
      <c r="B302" s="42">
        <v>4106.12799</v>
      </c>
      <c r="C302" s="42">
        <v>4083.01799</v>
      </c>
      <c r="D302" s="42">
        <v>4074.15799</v>
      </c>
      <c r="E302" s="42">
        <v>4074.27799</v>
      </c>
      <c r="F302" s="42">
        <v>4074.3279899999998</v>
      </c>
      <c r="G302" s="42">
        <v>4074.29799</v>
      </c>
      <c r="H302" s="42">
        <v>4044.6379899999997</v>
      </c>
      <c r="I302" s="42">
        <v>4133.327990000001</v>
      </c>
      <c r="J302" s="42">
        <v>4074.0779899999998</v>
      </c>
      <c r="K302" s="42">
        <v>4083.4279899999997</v>
      </c>
      <c r="L302" s="42">
        <v>4095.54799</v>
      </c>
      <c r="M302" s="42">
        <v>4103.667990000001</v>
      </c>
      <c r="N302" s="42">
        <v>4106.5679900000005</v>
      </c>
      <c r="O302" s="42">
        <v>4118.43799</v>
      </c>
      <c r="P302" s="42">
        <v>4105.17799</v>
      </c>
      <c r="Q302" s="42">
        <v>4103.747990000001</v>
      </c>
      <c r="R302" s="42">
        <v>4128.85799</v>
      </c>
      <c r="S302" s="42">
        <v>4132.537990000001</v>
      </c>
      <c r="T302" s="42">
        <v>4140.0679900000005</v>
      </c>
      <c r="U302" s="42">
        <v>4108.8179900000005</v>
      </c>
      <c r="V302" s="42">
        <v>4149.83799</v>
      </c>
      <c r="W302" s="42">
        <v>4135.12799</v>
      </c>
      <c r="X302" s="42">
        <v>4092.15799</v>
      </c>
      <c r="Y302" s="42">
        <v>4100.78799</v>
      </c>
    </row>
    <row r="303" spans="1:25" ht="15.75" customHeight="1">
      <c r="A303" s="41">
        <f t="shared" si="7"/>
        <v>44330</v>
      </c>
      <c r="B303" s="42">
        <v>4121.01799</v>
      </c>
      <c r="C303" s="42">
        <v>4082.54799</v>
      </c>
      <c r="D303" s="42">
        <v>4074.04799</v>
      </c>
      <c r="E303" s="42">
        <v>4074.0779899999998</v>
      </c>
      <c r="F303" s="42">
        <v>4074.1179899999997</v>
      </c>
      <c r="G303" s="42">
        <v>4074.1379899999997</v>
      </c>
      <c r="H303" s="42">
        <v>4120.947990000001</v>
      </c>
      <c r="I303" s="42">
        <v>4166.037990000001</v>
      </c>
      <c r="J303" s="42">
        <v>4073.81799</v>
      </c>
      <c r="K303" s="42">
        <v>4073.83799</v>
      </c>
      <c r="L303" s="42">
        <v>4089.05799</v>
      </c>
      <c r="M303" s="42">
        <v>4117.577990000001</v>
      </c>
      <c r="N303" s="42">
        <v>4127.60799</v>
      </c>
      <c r="O303" s="42">
        <v>4157.80799</v>
      </c>
      <c r="P303" s="42">
        <v>4116.407990000001</v>
      </c>
      <c r="Q303" s="42">
        <v>4105.947990000001</v>
      </c>
      <c r="R303" s="42">
        <v>4156.42799</v>
      </c>
      <c r="S303" s="42">
        <v>4169.42799</v>
      </c>
      <c r="T303" s="42">
        <v>4174.38799</v>
      </c>
      <c r="U303" s="42">
        <v>4102.5279900000005</v>
      </c>
      <c r="V303" s="42">
        <v>4148.447990000001</v>
      </c>
      <c r="W303" s="42">
        <v>4123.117990000001</v>
      </c>
      <c r="X303" s="42">
        <v>4073.29799</v>
      </c>
      <c r="Y303" s="42">
        <v>4182.21799</v>
      </c>
    </row>
    <row r="304" spans="1:25" ht="15.75" customHeight="1">
      <c r="A304" s="41">
        <f t="shared" si="7"/>
        <v>44331</v>
      </c>
      <c r="B304" s="42">
        <v>4166.667990000001</v>
      </c>
      <c r="C304" s="42">
        <v>4090.90799</v>
      </c>
      <c r="D304" s="42">
        <v>4074.00799</v>
      </c>
      <c r="E304" s="42">
        <v>4074.05799</v>
      </c>
      <c r="F304" s="42">
        <v>4074.1779899999997</v>
      </c>
      <c r="G304" s="42">
        <v>4074.15799</v>
      </c>
      <c r="H304" s="42">
        <v>4119.04799</v>
      </c>
      <c r="I304" s="42">
        <v>4138.04799</v>
      </c>
      <c r="J304" s="42">
        <v>4073.76799</v>
      </c>
      <c r="K304" s="42">
        <v>4073.7179899999996</v>
      </c>
      <c r="L304" s="42">
        <v>4097.47799</v>
      </c>
      <c r="M304" s="42">
        <v>4119.80799</v>
      </c>
      <c r="N304" s="42">
        <v>4129.747990000001</v>
      </c>
      <c r="O304" s="42">
        <v>4165.12799</v>
      </c>
      <c r="P304" s="42">
        <v>4126.51799</v>
      </c>
      <c r="Q304" s="42">
        <v>4120.96799</v>
      </c>
      <c r="R304" s="42">
        <v>4168.917990000001</v>
      </c>
      <c r="S304" s="42">
        <v>4175.25799</v>
      </c>
      <c r="T304" s="42">
        <v>4219.60799</v>
      </c>
      <c r="U304" s="42">
        <v>4117.34799</v>
      </c>
      <c r="V304" s="42">
        <v>4207.2779900000005</v>
      </c>
      <c r="W304" s="42">
        <v>4162.2379900000005</v>
      </c>
      <c r="X304" s="42">
        <v>4073.1179899999997</v>
      </c>
      <c r="Y304" s="42">
        <v>4226.72799</v>
      </c>
    </row>
    <row r="305" spans="1:25" ht="15.75" customHeight="1">
      <c r="A305" s="41">
        <f t="shared" si="7"/>
        <v>44332</v>
      </c>
      <c r="B305" s="42">
        <v>4148.79799</v>
      </c>
      <c r="C305" s="42">
        <v>4086.99799</v>
      </c>
      <c r="D305" s="42">
        <v>4074.03799</v>
      </c>
      <c r="E305" s="42">
        <v>4074.14799</v>
      </c>
      <c r="F305" s="42">
        <v>4074.24799</v>
      </c>
      <c r="G305" s="42">
        <v>4074.26799</v>
      </c>
      <c r="H305" s="42">
        <v>4076.3679899999997</v>
      </c>
      <c r="I305" s="42">
        <v>4090.2179899999996</v>
      </c>
      <c r="J305" s="42">
        <v>4073.98799</v>
      </c>
      <c r="K305" s="42">
        <v>4073.90799</v>
      </c>
      <c r="L305" s="42">
        <v>4089.18799</v>
      </c>
      <c r="M305" s="42">
        <v>4105.0679900000005</v>
      </c>
      <c r="N305" s="42">
        <v>4110.63799</v>
      </c>
      <c r="O305" s="42">
        <v>4133.95799</v>
      </c>
      <c r="P305" s="42">
        <v>4107.617990000001</v>
      </c>
      <c r="Q305" s="42">
        <v>4105.167990000001</v>
      </c>
      <c r="R305" s="42">
        <v>4138.617990000001</v>
      </c>
      <c r="S305" s="42">
        <v>4144.05799</v>
      </c>
      <c r="T305" s="42">
        <v>4168.7379900000005</v>
      </c>
      <c r="U305" s="42">
        <v>4102.79799</v>
      </c>
      <c r="V305" s="42">
        <v>4197.997990000001</v>
      </c>
      <c r="W305" s="42">
        <v>4137.30799</v>
      </c>
      <c r="X305" s="42">
        <v>4073.35799</v>
      </c>
      <c r="Y305" s="42">
        <v>4175.657990000001</v>
      </c>
    </row>
    <row r="306" spans="1:25" ht="15.75" customHeight="1">
      <c r="A306" s="41">
        <f t="shared" si="7"/>
        <v>44333</v>
      </c>
      <c r="B306" s="42">
        <v>4139.10799</v>
      </c>
      <c r="C306" s="42">
        <v>4087.23799</v>
      </c>
      <c r="D306" s="42">
        <v>4073.9679899999996</v>
      </c>
      <c r="E306" s="42">
        <v>4074.00799</v>
      </c>
      <c r="F306" s="42">
        <v>4073.97799</v>
      </c>
      <c r="G306" s="42">
        <v>4074.0779899999998</v>
      </c>
      <c r="H306" s="42">
        <v>4144.50799</v>
      </c>
      <c r="I306" s="42">
        <v>4173.09799</v>
      </c>
      <c r="J306" s="42">
        <v>4073.8879899999997</v>
      </c>
      <c r="K306" s="42">
        <v>4073.8679899999997</v>
      </c>
      <c r="L306" s="42">
        <v>4089.81799</v>
      </c>
      <c r="M306" s="42">
        <v>4098.2779900000005</v>
      </c>
      <c r="N306" s="42">
        <v>4101.71799</v>
      </c>
      <c r="O306" s="42">
        <v>4119.70799</v>
      </c>
      <c r="P306" s="42">
        <v>4098.50799</v>
      </c>
      <c r="Q306" s="42">
        <v>4097.78799</v>
      </c>
      <c r="R306" s="42">
        <v>4131.72799</v>
      </c>
      <c r="S306" s="42">
        <v>4133.787990000001</v>
      </c>
      <c r="T306" s="42">
        <v>4188.14799</v>
      </c>
      <c r="U306" s="42">
        <v>4100.83799</v>
      </c>
      <c r="V306" s="42">
        <v>4174.657990000001</v>
      </c>
      <c r="W306" s="42">
        <v>4144.3179900000005</v>
      </c>
      <c r="X306" s="42">
        <v>4073.52799</v>
      </c>
      <c r="Y306" s="42">
        <v>4149.247990000001</v>
      </c>
    </row>
    <row r="307" spans="1:25" ht="15.75" customHeight="1">
      <c r="A307" s="41">
        <f t="shared" si="7"/>
        <v>44334</v>
      </c>
      <c r="B307" s="42">
        <v>4114.70799</v>
      </c>
      <c r="C307" s="42">
        <v>4079.24799</v>
      </c>
      <c r="D307" s="42">
        <v>4074.10799</v>
      </c>
      <c r="E307" s="42">
        <v>4074.16799</v>
      </c>
      <c r="F307" s="42">
        <v>4074.19799</v>
      </c>
      <c r="G307" s="42">
        <v>4074.25799</v>
      </c>
      <c r="H307" s="42">
        <v>4071.05799</v>
      </c>
      <c r="I307" s="42">
        <v>4168.63799</v>
      </c>
      <c r="J307" s="42">
        <v>4073.8679899999997</v>
      </c>
      <c r="K307" s="42">
        <v>4073.87799</v>
      </c>
      <c r="L307" s="42">
        <v>4088.03799</v>
      </c>
      <c r="M307" s="42">
        <v>4106.13799</v>
      </c>
      <c r="N307" s="42">
        <v>4102.247990000001</v>
      </c>
      <c r="O307" s="42">
        <v>4120.12799</v>
      </c>
      <c r="P307" s="42">
        <v>4100.07799</v>
      </c>
      <c r="Q307" s="42">
        <v>4098.0679900000005</v>
      </c>
      <c r="R307" s="42">
        <v>4122.76799</v>
      </c>
      <c r="S307" s="42">
        <v>4126.787990000001</v>
      </c>
      <c r="T307" s="42">
        <v>4155.96799</v>
      </c>
      <c r="U307" s="42">
        <v>4097.97799</v>
      </c>
      <c r="V307" s="42">
        <v>4171.70799</v>
      </c>
      <c r="W307" s="42">
        <v>4143.9879900000005</v>
      </c>
      <c r="X307" s="42">
        <v>4073.5979899999998</v>
      </c>
      <c r="Y307" s="42">
        <v>4141.2779900000005</v>
      </c>
    </row>
    <row r="308" spans="1:25" ht="15.75" customHeight="1">
      <c r="A308" s="41">
        <f t="shared" si="7"/>
        <v>44335</v>
      </c>
      <c r="B308" s="42">
        <v>4074.1379899999997</v>
      </c>
      <c r="C308" s="42">
        <v>4074.1379899999997</v>
      </c>
      <c r="D308" s="42">
        <v>4074.18799</v>
      </c>
      <c r="E308" s="42">
        <v>4074.23799</v>
      </c>
      <c r="F308" s="42">
        <v>4074.25799</v>
      </c>
      <c r="G308" s="42">
        <v>4074.5979899999998</v>
      </c>
      <c r="H308" s="42">
        <v>3947.55799</v>
      </c>
      <c r="I308" s="42">
        <v>4177.577990000001</v>
      </c>
      <c r="J308" s="42">
        <v>4073.8279899999998</v>
      </c>
      <c r="K308" s="42">
        <v>4098.3179900000005</v>
      </c>
      <c r="L308" s="42">
        <v>4125.3179900000005</v>
      </c>
      <c r="M308" s="42">
        <v>4128.05799</v>
      </c>
      <c r="N308" s="42">
        <v>4118.37799</v>
      </c>
      <c r="O308" s="42">
        <v>4088.60799</v>
      </c>
      <c r="P308" s="42">
        <v>4073.68799</v>
      </c>
      <c r="Q308" s="42">
        <v>4073.74799</v>
      </c>
      <c r="R308" s="42">
        <v>4073.8279899999998</v>
      </c>
      <c r="S308" s="42">
        <v>4074.01799</v>
      </c>
      <c r="T308" s="42">
        <v>4074.04799</v>
      </c>
      <c r="U308" s="42">
        <v>4073.3279899999998</v>
      </c>
      <c r="V308" s="42">
        <v>4073.24799</v>
      </c>
      <c r="W308" s="42">
        <v>4073.1379899999997</v>
      </c>
      <c r="X308" s="42">
        <v>4073.40799</v>
      </c>
      <c r="Y308" s="42">
        <v>4100.88799</v>
      </c>
    </row>
    <row r="309" spans="1:25" ht="15.75" customHeight="1">
      <c r="A309" s="41">
        <f t="shared" si="7"/>
        <v>44336</v>
      </c>
      <c r="B309" s="42">
        <v>4059.33799</v>
      </c>
      <c r="C309" s="42">
        <v>4074.20799</v>
      </c>
      <c r="D309" s="42">
        <v>4074.23799</v>
      </c>
      <c r="E309" s="42">
        <v>4074.25799</v>
      </c>
      <c r="F309" s="42">
        <v>4074.60799</v>
      </c>
      <c r="G309" s="42">
        <v>4074.60799</v>
      </c>
      <c r="H309" s="42">
        <v>3893.3679899999997</v>
      </c>
      <c r="I309" s="42">
        <v>4259.5279900000005</v>
      </c>
      <c r="J309" s="42">
        <v>4087.35799</v>
      </c>
      <c r="K309" s="42">
        <v>4129.63799</v>
      </c>
      <c r="L309" s="42">
        <v>4188.62799</v>
      </c>
      <c r="M309" s="42">
        <v>4171.59799</v>
      </c>
      <c r="N309" s="42">
        <v>4185.747990000001</v>
      </c>
      <c r="O309" s="42">
        <v>4236.62799</v>
      </c>
      <c r="P309" s="42">
        <v>4200.47799</v>
      </c>
      <c r="Q309" s="42">
        <v>4216.697990000001</v>
      </c>
      <c r="R309" s="42">
        <v>4271.05799</v>
      </c>
      <c r="S309" s="42">
        <v>4261.76799</v>
      </c>
      <c r="T309" s="42">
        <v>4187.5279900000005</v>
      </c>
      <c r="U309" s="42">
        <v>4077.72799</v>
      </c>
      <c r="V309" s="42">
        <v>4167.2379900000005</v>
      </c>
      <c r="W309" s="42">
        <v>4142.0679900000005</v>
      </c>
      <c r="X309" s="42">
        <v>4073.53799</v>
      </c>
      <c r="Y309" s="42">
        <v>4070.3679899999997</v>
      </c>
    </row>
    <row r="310" spans="1:25" ht="15.75" customHeight="1">
      <c r="A310" s="41">
        <f t="shared" si="7"/>
        <v>44337</v>
      </c>
      <c r="B310" s="42">
        <v>4099.01799</v>
      </c>
      <c r="C310" s="42">
        <v>4074.25799</v>
      </c>
      <c r="D310" s="42">
        <v>4074.27799</v>
      </c>
      <c r="E310" s="42">
        <v>4074.29799</v>
      </c>
      <c r="F310" s="42">
        <v>4074.60799</v>
      </c>
      <c r="G310" s="42">
        <v>4074.60799</v>
      </c>
      <c r="H310" s="42">
        <v>3858.68799</v>
      </c>
      <c r="I310" s="42">
        <v>4249.64799</v>
      </c>
      <c r="J310" s="42">
        <v>4092.8679899999997</v>
      </c>
      <c r="K310" s="42">
        <v>4166.12799</v>
      </c>
      <c r="L310" s="42">
        <v>4218.617990000001</v>
      </c>
      <c r="M310" s="42">
        <v>4204.22799</v>
      </c>
      <c r="N310" s="42">
        <v>4238.787990000001</v>
      </c>
      <c r="O310" s="42">
        <v>4268.85799</v>
      </c>
      <c r="P310" s="42">
        <v>4233.83799</v>
      </c>
      <c r="Q310" s="42">
        <v>4244.667990000001</v>
      </c>
      <c r="R310" s="42">
        <v>4314.59799</v>
      </c>
      <c r="S310" s="42">
        <v>4281.96799</v>
      </c>
      <c r="T310" s="42">
        <v>4233.93799</v>
      </c>
      <c r="U310" s="42">
        <v>4129.54799</v>
      </c>
      <c r="V310" s="42">
        <v>4222.84799</v>
      </c>
      <c r="W310" s="42">
        <v>4203.157990000001</v>
      </c>
      <c r="X310" s="42">
        <v>4092.75799</v>
      </c>
      <c r="Y310" s="42">
        <v>4125.47799</v>
      </c>
    </row>
    <row r="311" spans="1:25" ht="15.75" customHeight="1">
      <c r="A311" s="41">
        <f t="shared" si="7"/>
        <v>44338</v>
      </c>
      <c r="B311" s="42">
        <v>4118.00799</v>
      </c>
      <c r="C311" s="42">
        <v>4074.19799</v>
      </c>
      <c r="D311" s="42">
        <v>4074.26799</v>
      </c>
      <c r="E311" s="42">
        <v>4074.29799</v>
      </c>
      <c r="F311" s="42">
        <v>4074.33799</v>
      </c>
      <c r="G311" s="42">
        <v>4074.60799</v>
      </c>
      <c r="H311" s="42">
        <v>3856.54799</v>
      </c>
      <c r="I311" s="42">
        <v>4180.167990000001</v>
      </c>
      <c r="J311" s="42">
        <v>4093.3879899999997</v>
      </c>
      <c r="K311" s="42">
        <v>4100.61799</v>
      </c>
      <c r="L311" s="42">
        <v>4114.3179900000005</v>
      </c>
      <c r="M311" s="42">
        <v>4110.077990000001</v>
      </c>
      <c r="N311" s="42">
        <v>4121.14799</v>
      </c>
      <c r="O311" s="42">
        <v>4126.867990000001</v>
      </c>
      <c r="P311" s="42">
        <v>4119.0679900000005</v>
      </c>
      <c r="Q311" s="42">
        <v>4119.9879900000005</v>
      </c>
      <c r="R311" s="42">
        <v>4138.39799</v>
      </c>
      <c r="S311" s="42">
        <v>4135.077990000001</v>
      </c>
      <c r="T311" s="42">
        <v>4122.97799</v>
      </c>
      <c r="U311" s="42">
        <v>4091.00799</v>
      </c>
      <c r="V311" s="42">
        <v>4118.51799</v>
      </c>
      <c r="W311" s="42">
        <v>4110.4879900000005</v>
      </c>
      <c r="X311" s="42">
        <v>4083.76799</v>
      </c>
      <c r="Y311" s="42">
        <v>4124.80799</v>
      </c>
    </row>
    <row r="312" spans="1:25" ht="15.75" customHeight="1">
      <c r="A312" s="41">
        <f t="shared" si="7"/>
        <v>44339</v>
      </c>
      <c r="B312" s="42">
        <v>4079.8479899999998</v>
      </c>
      <c r="C312" s="42">
        <v>4074.23799</v>
      </c>
      <c r="D312" s="42">
        <v>4074.27799</v>
      </c>
      <c r="E312" s="42">
        <v>4074.3279899999998</v>
      </c>
      <c r="F312" s="42">
        <v>4074.3479899999998</v>
      </c>
      <c r="G312" s="42">
        <v>4074.3479899999998</v>
      </c>
      <c r="H312" s="42">
        <v>4073.08799</v>
      </c>
      <c r="I312" s="42">
        <v>4083.8879899999997</v>
      </c>
      <c r="J312" s="42">
        <v>4074.19799</v>
      </c>
      <c r="K312" s="42">
        <v>4106.497990000001</v>
      </c>
      <c r="L312" s="42">
        <v>4177.39799</v>
      </c>
      <c r="M312" s="42">
        <v>4196.68799</v>
      </c>
      <c r="N312" s="42">
        <v>4228.077990000001</v>
      </c>
      <c r="O312" s="42">
        <v>4252.30799</v>
      </c>
      <c r="P312" s="42">
        <v>4215.46799</v>
      </c>
      <c r="Q312" s="42">
        <v>4194.787990000001</v>
      </c>
      <c r="R312" s="42">
        <v>4201.79799</v>
      </c>
      <c r="S312" s="42">
        <v>4190.497990000001</v>
      </c>
      <c r="T312" s="42">
        <v>4185.13799</v>
      </c>
      <c r="U312" s="42">
        <v>4073.60799</v>
      </c>
      <c r="V312" s="42">
        <v>4147.83799</v>
      </c>
      <c r="W312" s="42">
        <v>4160.55799</v>
      </c>
      <c r="X312" s="42">
        <v>4101.50799</v>
      </c>
      <c r="Y312" s="42">
        <v>4125.10799</v>
      </c>
    </row>
    <row r="313" spans="1:25" ht="15.75" customHeight="1">
      <c r="A313" s="41">
        <f t="shared" si="7"/>
        <v>44340</v>
      </c>
      <c r="B313" s="42">
        <v>4074.73799</v>
      </c>
      <c r="C313" s="42">
        <v>4074.16799</v>
      </c>
      <c r="D313" s="42">
        <v>4074.20799</v>
      </c>
      <c r="E313" s="42">
        <v>4074.22799</v>
      </c>
      <c r="F313" s="42">
        <v>4074.22799</v>
      </c>
      <c r="G313" s="42">
        <v>4074.16799</v>
      </c>
      <c r="H313" s="42">
        <v>4098.58799</v>
      </c>
      <c r="I313" s="42">
        <v>4180.617990000001</v>
      </c>
      <c r="J313" s="42">
        <v>4077.89799</v>
      </c>
      <c r="K313" s="42">
        <v>4093.80799</v>
      </c>
      <c r="L313" s="42">
        <v>4103.7379900000005</v>
      </c>
      <c r="M313" s="42">
        <v>4111.167990000001</v>
      </c>
      <c r="N313" s="42">
        <v>4196.18799</v>
      </c>
      <c r="O313" s="42">
        <v>4204.577990000001</v>
      </c>
      <c r="P313" s="42">
        <v>4110.7379900000005</v>
      </c>
      <c r="Q313" s="42">
        <v>4104.45799</v>
      </c>
      <c r="R313" s="42">
        <v>4109.13799</v>
      </c>
      <c r="S313" s="42">
        <v>4103.87799</v>
      </c>
      <c r="T313" s="42">
        <v>4104.197990000001</v>
      </c>
      <c r="U313" s="42">
        <v>4078.8879899999997</v>
      </c>
      <c r="V313" s="42">
        <v>4099.32799</v>
      </c>
      <c r="W313" s="42">
        <v>4088.89799</v>
      </c>
      <c r="X313" s="42">
        <v>4073.62799</v>
      </c>
      <c r="Y313" s="42">
        <v>4047.83799</v>
      </c>
    </row>
    <row r="314" spans="1:25" ht="15.75" customHeight="1">
      <c r="A314" s="41">
        <f t="shared" si="7"/>
        <v>44341</v>
      </c>
      <c r="B314" s="42">
        <v>4074.33799</v>
      </c>
      <c r="C314" s="42">
        <v>4074.55799</v>
      </c>
      <c r="D314" s="42">
        <v>4074.20799</v>
      </c>
      <c r="E314" s="42">
        <v>4074.2179899999996</v>
      </c>
      <c r="F314" s="42">
        <v>4074.20799</v>
      </c>
      <c r="G314" s="42">
        <v>4074.20799</v>
      </c>
      <c r="H314" s="42">
        <v>4108.33799</v>
      </c>
      <c r="I314" s="42">
        <v>4228.95799</v>
      </c>
      <c r="J314" s="42">
        <v>4084.6179899999997</v>
      </c>
      <c r="K314" s="42">
        <v>4138.4879900000005</v>
      </c>
      <c r="L314" s="42">
        <v>4182.80799</v>
      </c>
      <c r="M314" s="42">
        <v>4208.697990000001</v>
      </c>
      <c r="N314" s="42">
        <v>4234.327990000001</v>
      </c>
      <c r="O314" s="42">
        <v>4249.21799</v>
      </c>
      <c r="P314" s="42">
        <v>4206.747990000001</v>
      </c>
      <c r="Q314" s="42">
        <v>4188.4879900000005</v>
      </c>
      <c r="R314" s="42">
        <v>4197.89799</v>
      </c>
      <c r="S314" s="42">
        <v>4185.95799</v>
      </c>
      <c r="T314" s="42">
        <v>4172.787990000001</v>
      </c>
      <c r="U314" s="42">
        <v>4088.23799</v>
      </c>
      <c r="V314" s="42">
        <v>4151.417990000001</v>
      </c>
      <c r="W314" s="42">
        <v>4112.04799</v>
      </c>
      <c r="X314" s="42">
        <v>4073.44799</v>
      </c>
      <c r="Y314" s="42">
        <v>4100.05799</v>
      </c>
    </row>
    <row r="315" spans="1:25" ht="15.75" customHeight="1">
      <c r="A315" s="41">
        <f t="shared" si="7"/>
        <v>44342</v>
      </c>
      <c r="B315" s="42">
        <v>4074.48799</v>
      </c>
      <c r="C315" s="42">
        <v>4074.19799</v>
      </c>
      <c r="D315" s="42">
        <v>4074.22799</v>
      </c>
      <c r="E315" s="42">
        <v>4074.24799</v>
      </c>
      <c r="F315" s="42">
        <v>4074.5979899999998</v>
      </c>
      <c r="G315" s="42">
        <v>4074.5979899999998</v>
      </c>
      <c r="H315" s="42">
        <v>4074.73799</v>
      </c>
      <c r="I315" s="42">
        <v>4221.64799</v>
      </c>
      <c r="J315" s="42">
        <v>4073.97799</v>
      </c>
      <c r="K315" s="42">
        <v>4130.62799</v>
      </c>
      <c r="L315" s="42">
        <v>4171.9879900000005</v>
      </c>
      <c r="M315" s="42">
        <v>4205.68799</v>
      </c>
      <c r="N315" s="42">
        <v>4235.39799</v>
      </c>
      <c r="O315" s="42">
        <v>4249.0279900000005</v>
      </c>
      <c r="P315" s="42">
        <v>4244.55799</v>
      </c>
      <c r="Q315" s="42">
        <v>4265.55799</v>
      </c>
      <c r="R315" s="42">
        <v>4295.42799</v>
      </c>
      <c r="S315" s="42">
        <v>4230.25799</v>
      </c>
      <c r="T315" s="42">
        <v>4221.04799</v>
      </c>
      <c r="U315" s="42">
        <v>4073.60799</v>
      </c>
      <c r="V315" s="42">
        <v>4136.3179900000005</v>
      </c>
      <c r="W315" s="42">
        <v>4133.537990000001</v>
      </c>
      <c r="X315" s="42">
        <v>4073.56799</v>
      </c>
      <c r="Y315" s="42">
        <v>4055.72799</v>
      </c>
    </row>
    <row r="316" spans="1:25" ht="15.75" customHeight="1">
      <c r="A316" s="41">
        <f t="shared" si="7"/>
        <v>44343</v>
      </c>
      <c r="B316" s="42">
        <v>4051.26799</v>
      </c>
      <c r="C316" s="42">
        <v>4074.5979899999998</v>
      </c>
      <c r="D316" s="42">
        <v>4074.5979899999998</v>
      </c>
      <c r="E316" s="42">
        <v>4074.5979899999998</v>
      </c>
      <c r="F316" s="42">
        <v>4074.5979899999998</v>
      </c>
      <c r="G316" s="42">
        <v>4074.5979899999998</v>
      </c>
      <c r="H316" s="42">
        <v>4026.81799</v>
      </c>
      <c r="I316" s="42">
        <v>4193.34799</v>
      </c>
      <c r="J316" s="42">
        <v>4091.47799</v>
      </c>
      <c r="K316" s="42">
        <v>4192.79799</v>
      </c>
      <c r="L316" s="42">
        <v>4251.2379900000005</v>
      </c>
      <c r="M316" s="42">
        <v>4262.60799</v>
      </c>
      <c r="N316" s="42">
        <v>4275.80799</v>
      </c>
      <c r="O316" s="42">
        <v>4306.03799</v>
      </c>
      <c r="P316" s="42">
        <v>4305.0679900000005</v>
      </c>
      <c r="Q316" s="42">
        <v>4258.907990000001</v>
      </c>
      <c r="R316" s="42">
        <v>4267.43799</v>
      </c>
      <c r="S316" s="42">
        <v>4255.5679900000005</v>
      </c>
      <c r="T316" s="42">
        <v>4236.917990000001</v>
      </c>
      <c r="U316" s="42">
        <v>4074.69799</v>
      </c>
      <c r="V316" s="42">
        <v>4226.35799</v>
      </c>
      <c r="W316" s="42">
        <v>4213.70799</v>
      </c>
      <c r="X316" s="42">
        <v>4095.5979899999998</v>
      </c>
      <c r="Y316" s="42">
        <v>4021.28799</v>
      </c>
    </row>
    <row r="317" spans="1:25" ht="15.75" customHeight="1">
      <c r="A317" s="41">
        <f t="shared" si="7"/>
        <v>44344</v>
      </c>
      <c r="B317" s="42">
        <v>4061.3479899999998</v>
      </c>
      <c r="C317" s="42">
        <v>4074.37799</v>
      </c>
      <c r="D317" s="42">
        <v>4074.5979899999998</v>
      </c>
      <c r="E317" s="42">
        <v>4074.5979899999998</v>
      </c>
      <c r="F317" s="42">
        <v>4074.5979899999998</v>
      </c>
      <c r="G317" s="42">
        <v>4074.5979899999998</v>
      </c>
      <c r="H317" s="42">
        <v>4074.1379899999997</v>
      </c>
      <c r="I317" s="42">
        <v>4105.997990000001</v>
      </c>
      <c r="J317" s="42">
        <v>4073.9279899999997</v>
      </c>
      <c r="K317" s="42">
        <v>4153.037990000001</v>
      </c>
      <c r="L317" s="42">
        <v>4234.35799</v>
      </c>
      <c r="M317" s="42">
        <v>4267.67799</v>
      </c>
      <c r="N317" s="42">
        <v>4307.72799</v>
      </c>
      <c r="O317" s="42">
        <v>4343.407990000001</v>
      </c>
      <c r="P317" s="42">
        <v>4282.197990000001</v>
      </c>
      <c r="Q317" s="42">
        <v>4267.747990000001</v>
      </c>
      <c r="R317" s="42">
        <v>4275.157990000001</v>
      </c>
      <c r="S317" s="42">
        <v>4267.04799</v>
      </c>
      <c r="T317" s="42">
        <v>4250.55799</v>
      </c>
      <c r="U317" s="42">
        <v>4073.25799</v>
      </c>
      <c r="V317" s="42">
        <v>4237.2779900000005</v>
      </c>
      <c r="W317" s="42">
        <v>4240.077990000001</v>
      </c>
      <c r="X317" s="42">
        <v>4123.43799</v>
      </c>
      <c r="Y317" s="42">
        <v>4132.657990000001</v>
      </c>
    </row>
    <row r="318" spans="1:25" ht="15.75" customHeight="1">
      <c r="A318" s="41">
        <f t="shared" si="7"/>
        <v>44345</v>
      </c>
      <c r="B318" s="42">
        <v>4074.0779899999998</v>
      </c>
      <c r="C318" s="42">
        <v>4074.5979899999998</v>
      </c>
      <c r="D318" s="42">
        <v>4074.5979899999998</v>
      </c>
      <c r="E318" s="42">
        <v>4074.5979899999998</v>
      </c>
      <c r="F318" s="42">
        <v>4074.5979899999998</v>
      </c>
      <c r="G318" s="42">
        <v>4074.5979899999998</v>
      </c>
      <c r="H318" s="42">
        <v>3995.95799</v>
      </c>
      <c r="I318" s="42">
        <v>4161.537990000001</v>
      </c>
      <c r="J318" s="42">
        <v>4092.68799</v>
      </c>
      <c r="K318" s="42">
        <v>4109.88799</v>
      </c>
      <c r="L318" s="42">
        <v>4206.84799</v>
      </c>
      <c r="M318" s="42">
        <v>4204.72799</v>
      </c>
      <c r="N318" s="42">
        <v>4183.867990000001</v>
      </c>
      <c r="O318" s="42">
        <v>4190.35799</v>
      </c>
      <c r="P318" s="42">
        <v>4146.71799</v>
      </c>
      <c r="Q318" s="42">
        <v>4117.617990000001</v>
      </c>
      <c r="R318" s="42">
        <v>4168.407990000001</v>
      </c>
      <c r="S318" s="42">
        <v>4156.01799</v>
      </c>
      <c r="T318" s="42">
        <v>4141.077990000001</v>
      </c>
      <c r="U318" s="42">
        <v>4073.22799</v>
      </c>
      <c r="V318" s="42">
        <v>4108.0279900000005</v>
      </c>
      <c r="W318" s="42">
        <v>4081.6379899999997</v>
      </c>
      <c r="X318" s="42">
        <v>4073.24799</v>
      </c>
      <c r="Y318" s="42">
        <v>4123.157990000001</v>
      </c>
    </row>
    <row r="319" spans="1:25" ht="15.75" customHeight="1">
      <c r="A319" s="41">
        <f t="shared" si="7"/>
        <v>44346</v>
      </c>
      <c r="B319" s="42">
        <v>4075.91799</v>
      </c>
      <c r="C319" s="42">
        <v>4076.04799</v>
      </c>
      <c r="D319" s="42">
        <v>4076.04799</v>
      </c>
      <c r="E319" s="42">
        <v>4074.5979899999998</v>
      </c>
      <c r="F319" s="42">
        <v>4074.5979899999998</v>
      </c>
      <c r="G319" s="42">
        <v>4074.5979899999998</v>
      </c>
      <c r="H319" s="42">
        <v>3958.14799</v>
      </c>
      <c r="I319" s="42">
        <v>3830.9279899999997</v>
      </c>
      <c r="J319" s="42">
        <v>4074.16799</v>
      </c>
      <c r="K319" s="42">
        <v>4102.7379900000005</v>
      </c>
      <c r="L319" s="42">
        <v>4140.497990000001</v>
      </c>
      <c r="M319" s="42">
        <v>4160.947990000001</v>
      </c>
      <c r="N319" s="42">
        <v>4140.51799</v>
      </c>
      <c r="O319" s="42">
        <v>4140.7379900000005</v>
      </c>
      <c r="P319" s="42">
        <v>4123.64799</v>
      </c>
      <c r="Q319" s="42">
        <v>4110.84799</v>
      </c>
      <c r="R319" s="42">
        <v>4132.76799</v>
      </c>
      <c r="S319" s="42">
        <v>4120.83799</v>
      </c>
      <c r="T319" s="42">
        <v>4136.17799</v>
      </c>
      <c r="U319" s="42">
        <v>4073.43799</v>
      </c>
      <c r="V319" s="42">
        <v>4098.43799</v>
      </c>
      <c r="W319" s="42">
        <v>4073.3479899999998</v>
      </c>
      <c r="X319" s="42">
        <v>4073.43799</v>
      </c>
      <c r="Y319" s="42">
        <v>4091.16799</v>
      </c>
    </row>
    <row r="320" spans="1:25" ht="15.75" customHeight="1">
      <c r="A320" s="41">
        <f t="shared" si="7"/>
        <v>44347</v>
      </c>
      <c r="B320" s="42">
        <v>4079.2179899999996</v>
      </c>
      <c r="C320" s="42">
        <v>4074.5979899999998</v>
      </c>
      <c r="D320" s="42">
        <v>4074.5979899999998</v>
      </c>
      <c r="E320" s="42">
        <v>4074.5979899999998</v>
      </c>
      <c r="F320" s="42">
        <v>4074.5979899999998</v>
      </c>
      <c r="G320" s="42">
        <v>4074.5979899999998</v>
      </c>
      <c r="H320" s="42">
        <v>4073.4279899999997</v>
      </c>
      <c r="I320" s="42">
        <v>4107.327990000001</v>
      </c>
      <c r="J320" s="42">
        <v>4073.65799</v>
      </c>
      <c r="K320" s="42">
        <v>4146.26799</v>
      </c>
      <c r="L320" s="42">
        <v>4233.667990000001</v>
      </c>
      <c r="M320" s="42">
        <v>4279.47799</v>
      </c>
      <c r="N320" s="42">
        <v>4272.247990000001</v>
      </c>
      <c r="O320" s="42">
        <v>4305.407990000001</v>
      </c>
      <c r="P320" s="42">
        <v>4280.50799</v>
      </c>
      <c r="Q320" s="42">
        <v>4283.337990000001</v>
      </c>
      <c r="R320" s="42">
        <v>4266.96799</v>
      </c>
      <c r="S320" s="42">
        <v>4235.95799</v>
      </c>
      <c r="T320" s="42">
        <v>4228.667990000001</v>
      </c>
      <c r="U320" s="42">
        <v>4073.24799</v>
      </c>
      <c r="V320" s="42">
        <v>4201.25799</v>
      </c>
      <c r="W320" s="42">
        <v>4190.197990000001</v>
      </c>
      <c r="X320" s="42">
        <v>4108.09799</v>
      </c>
      <c r="Y320" s="42">
        <v>4127.997990000001</v>
      </c>
    </row>
    <row r="321" spans="1:25" ht="15.75" customHeight="1">
      <c r="A321" s="37"/>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row>
    <row r="322" spans="1:25" ht="15.75" customHeight="1">
      <c r="A322" s="37" t="s">
        <v>76</v>
      </c>
      <c r="B322" s="38"/>
      <c r="C322" s="39" t="s">
        <v>77</v>
      </c>
      <c r="D322" s="38"/>
      <c r="E322" s="38"/>
      <c r="F322" s="38"/>
      <c r="G322" s="38"/>
      <c r="H322" s="38"/>
      <c r="I322" s="38"/>
      <c r="J322" s="38"/>
      <c r="K322" s="38"/>
      <c r="L322" s="38"/>
      <c r="M322" s="38"/>
      <c r="N322" s="38"/>
      <c r="O322" s="38"/>
      <c r="P322" s="38"/>
      <c r="Q322" s="38"/>
      <c r="R322" s="38"/>
      <c r="S322" s="38"/>
      <c r="T322" s="38"/>
      <c r="U322" s="38"/>
      <c r="V322" s="38"/>
      <c r="W322" s="38"/>
      <c r="X322" s="38"/>
      <c r="Y322" s="38"/>
    </row>
    <row r="323" spans="1:25" ht="15.75" customHeight="1">
      <c r="A323" s="37" t="s">
        <v>78</v>
      </c>
      <c r="B323" s="38"/>
      <c r="C323" s="38"/>
      <c r="D323" s="38"/>
      <c r="E323" s="38"/>
      <c r="F323" s="38"/>
      <c r="G323" s="40" t="s">
        <v>119</v>
      </c>
      <c r="H323" s="38"/>
      <c r="I323" s="38"/>
      <c r="J323" s="38"/>
      <c r="K323" s="38"/>
      <c r="L323" s="38"/>
      <c r="M323" s="38"/>
      <c r="N323" s="38"/>
      <c r="O323" s="38"/>
      <c r="P323" s="38"/>
      <c r="Q323" s="38"/>
      <c r="R323" s="38"/>
      <c r="S323" s="38"/>
      <c r="T323" s="38"/>
      <c r="U323" s="38"/>
      <c r="V323" s="38"/>
      <c r="W323" s="38"/>
      <c r="X323" s="38"/>
      <c r="Y323" s="38"/>
    </row>
    <row r="324" spans="1:25" ht="15.75" customHeight="1">
      <c r="A324" s="88" t="s">
        <v>80</v>
      </c>
      <c r="B324" s="91" t="s">
        <v>81</v>
      </c>
      <c r="C324" s="92"/>
      <c r="D324" s="92"/>
      <c r="E324" s="92"/>
      <c r="F324" s="92"/>
      <c r="G324" s="92"/>
      <c r="H324" s="92"/>
      <c r="I324" s="92"/>
      <c r="J324" s="92"/>
      <c r="K324" s="92"/>
      <c r="L324" s="92"/>
      <c r="M324" s="92"/>
      <c r="N324" s="92"/>
      <c r="O324" s="92"/>
      <c r="P324" s="92"/>
      <c r="Q324" s="92"/>
      <c r="R324" s="92"/>
      <c r="S324" s="92"/>
      <c r="T324" s="92"/>
      <c r="U324" s="92"/>
      <c r="V324" s="92"/>
      <c r="W324" s="92"/>
      <c r="X324" s="92"/>
      <c r="Y324" s="93"/>
    </row>
    <row r="325" spans="1:25" ht="15.75" customHeight="1">
      <c r="A325" s="89"/>
      <c r="B325" s="94"/>
      <c r="C325" s="95"/>
      <c r="D325" s="95"/>
      <c r="E325" s="95"/>
      <c r="F325" s="95"/>
      <c r="G325" s="95"/>
      <c r="H325" s="95"/>
      <c r="I325" s="95"/>
      <c r="J325" s="95"/>
      <c r="K325" s="95"/>
      <c r="L325" s="95"/>
      <c r="M325" s="95"/>
      <c r="N325" s="95"/>
      <c r="O325" s="95"/>
      <c r="P325" s="95"/>
      <c r="Q325" s="95"/>
      <c r="R325" s="95"/>
      <c r="S325" s="95"/>
      <c r="T325" s="95"/>
      <c r="U325" s="95"/>
      <c r="V325" s="95"/>
      <c r="W325" s="95"/>
      <c r="X325" s="95"/>
      <c r="Y325" s="96"/>
    </row>
    <row r="326" spans="1:25" ht="15.75" customHeight="1">
      <c r="A326" s="89"/>
      <c r="B326" s="97" t="s">
        <v>82</v>
      </c>
      <c r="C326" s="97" t="s">
        <v>83</v>
      </c>
      <c r="D326" s="97" t="s">
        <v>84</v>
      </c>
      <c r="E326" s="97" t="s">
        <v>85</v>
      </c>
      <c r="F326" s="97" t="s">
        <v>86</v>
      </c>
      <c r="G326" s="97" t="s">
        <v>87</v>
      </c>
      <c r="H326" s="97" t="s">
        <v>88</v>
      </c>
      <c r="I326" s="97" t="s">
        <v>89</v>
      </c>
      <c r="J326" s="97" t="s">
        <v>90</v>
      </c>
      <c r="K326" s="97" t="s">
        <v>91</v>
      </c>
      <c r="L326" s="97" t="s">
        <v>92</v>
      </c>
      <c r="M326" s="97" t="s">
        <v>93</v>
      </c>
      <c r="N326" s="97" t="s">
        <v>94</v>
      </c>
      <c r="O326" s="97" t="s">
        <v>95</v>
      </c>
      <c r="P326" s="97" t="s">
        <v>96</v>
      </c>
      <c r="Q326" s="97" t="s">
        <v>97</v>
      </c>
      <c r="R326" s="97" t="s">
        <v>98</v>
      </c>
      <c r="S326" s="97" t="s">
        <v>99</v>
      </c>
      <c r="T326" s="97" t="s">
        <v>100</v>
      </c>
      <c r="U326" s="97" t="s">
        <v>101</v>
      </c>
      <c r="V326" s="97" t="s">
        <v>102</v>
      </c>
      <c r="W326" s="97" t="s">
        <v>103</v>
      </c>
      <c r="X326" s="97" t="s">
        <v>104</v>
      </c>
      <c r="Y326" s="97" t="s">
        <v>105</v>
      </c>
    </row>
    <row r="327" spans="1:25" ht="15.75" customHeight="1">
      <c r="A327" s="90"/>
      <c r="B327" s="98"/>
      <c r="C327" s="98"/>
      <c r="D327" s="98"/>
      <c r="E327" s="98"/>
      <c r="F327" s="98"/>
      <c r="G327" s="98"/>
      <c r="H327" s="98"/>
      <c r="I327" s="98"/>
      <c r="J327" s="98"/>
      <c r="K327" s="98"/>
      <c r="L327" s="98"/>
      <c r="M327" s="98"/>
      <c r="N327" s="98"/>
      <c r="O327" s="98"/>
      <c r="P327" s="98"/>
      <c r="Q327" s="98"/>
      <c r="R327" s="98"/>
      <c r="S327" s="98"/>
      <c r="T327" s="98"/>
      <c r="U327" s="98"/>
      <c r="V327" s="98"/>
      <c r="W327" s="98"/>
      <c r="X327" s="98"/>
      <c r="Y327" s="98"/>
    </row>
    <row r="328" spans="1:25" ht="15.75" customHeight="1">
      <c r="A328" s="41">
        <f>A30</f>
        <v>44317</v>
      </c>
      <c r="B328" s="42">
        <v>3044.53599</v>
      </c>
      <c r="C328" s="42">
        <v>2994.4059899999997</v>
      </c>
      <c r="D328" s="42">
        <v>3008.93599</v>
      </c>
      <c r="E328" s="42">
        <v>3068.3459900000003</v>
      </c>
      <c r="F328" s="42">
        <v>3018.28599</v>
      </c>
      <c r="G328" s="42">
        <v>2984.0959900000003</v>
      </c>
      <c r="H328" s="42">
        <v>3077.81599</v>
      </c>
      <c r="I328" s="42">
        <v>3090.07599</v>
      </c>
      <c r="J328" s="42">
        <v>2983.62599</v>
      </c>
      <c r="K328" s="42">
        <v>2991.51599</v>
      </c>
      <c r="L328" s="42">
        <v>3076.00599</v>
      </c>
      <c r="M328" s="42">
        <v>3101.11599</v>
      </c>
      <c r="N328" s="42">
        <v>3121.24599</v>
      </c>
      <c r="O328" s="42">
        <v>3142.00599</v>
      </c>
      <c r="P328" s="42">
        <v>3108.36599</v>
      </c>
      <c r="Q328" s="42">
        <v>3140.72599</v>
      </c>
      <c r="R328" s="42">
        <v>3213.5159900000003</v>
      </c>
      <c r="S328" s="42">
        <v>3178.70599</v>
      </c>
      <c r="T328" s="42">
        <v>3242.27599</v>
      </c>
      <c r="U328" s="42">
        <v>3120.28599</v>
      </c>
      <c r="V328" s="42">
        <v>3242.97599</v>
      </c>
      <c r="W328" s="42">
        <v>3211.75599</v>
      </c>
      <c r="X328" s="42">
        <v>3099.51599</v>
      </c>
      <c r="Y328" s="42">
        <v>3120.31599</v>
      </c>
    </row>
    <row r="329" spans="1:25" ht="15.75" customHeight="1">
      <c r="A329" s="41">
        <f>A328+1</f>
        <v>44318</v>
      </c>
      <c r="B329" s="42">
        <v>3053.9059899999997</v>
      </c>
      <c r="C329" s="42">
        <v>3014.05599</v>
      </c>
      <c r="D329" s="42">
        <v>3021.39599</v>
      </c>
      <c r="E329" s="42">
        <v>3074.86599</v>
      </c>
      <c r="F329" s="42">
        <v>3024.19599</v>
      </c>
      <c r="G329" s="42">
        <v>2984.12599</v>
      </c>
      <c r="H329" s="42">
        <v>3044.99599</v>
      </c>
      <c r="I329" s="42">
        <v>3078.26599</v>
      </c>
      <c r="J329" s="42">
        <v>2983.88599</v>
      </c>
      <c r="K329" s="42">
        <v>3028.16599</v>
      </c>
      <c r="L329" s="42">
        <v>3061.18599</v>
      </c>
      <c r="M329" s="42">
        <v>3069.6559899999997</v>
      </c>
      <c r="N329" s="42">
        <v>3087.21599</v>
      </c>
      <c r="O329" s="42">
        <v>3099.02599</v>
      </c>
      <c r="P329" s="42">
        <v>3055.79599</v>
      </c>
      <c r="Q329" s="42">
        <v>3051.64599</v>
      </c>
      <c r="R329" s="42">
        <v>3093.57599</v>
      </c>
      <c r="S329" s="42">
        <v>3100.53599</v>
      </c>
      <c r="T329" s="42">
        <v>3148.52599</v>
      </c>
      <c r="U329" s="42">
        <v>3099.83599</v>
      </c>
      <c r="V329" s="42">
        <v>3155.77599</v>
      </c>
      <c r="W329" s="42">
        <v>3091.79599</v>
      </c>
      <c r="X329" s="42">
        <v>3000.17599</v>
      </c>
      <c r="Y329" s="42">
        <v>3081.41599</v>
      </c>
    </row>
    <row r="330" spans="1:25" ht="15.75" customHeight="1">
      <c r="A330" s="41">
        <f aca="true" t="shared" si="8" ref="A330:A358">A329+1</f>
        <v>44319</v>
      </c>
      <c r="B330" s="42">
        <v>3053.56599</v>
      </c>
      <c r="C330" s="42">
        <v>3010.58599</v>
      </c>
      <c r="D330" s="42">
        <v>3018.58599</v>
      </c>
      <c r="E330" s="42">
        <v>3059.61599</v>
      </c>
      <c r="F330" s="42">
        <v>3015.35599</v>
      </c>
      <c r="G330" s="42">
        <v>2984.06599</v>
      </c>
      <c r="H330" s="42">
        <v>3019.16599</v>
      </c>
      <c r="I330" s="42">
        <v>3032.51599</v>
      </c>
      <c r="J330" s="42">
        <v>2984.10599</v>
      </c>
      <c r="K330" s="42">
        <v>3031.31599</v>
      </c>
      <c r="L330" s="42">
        <v>3060.56599</v>
      </c>
      <c r="M330" s="42">
        <v>3063.76599</v>
      </c>
      <c r="N330" s="42">
        <v>3069.85599</v>
      </c>
      <c r="O330" s="42">
        <v>3086.86599</v>
      </c>
      <c r="P330" s="42">
        <v>3049.27599</v>
      </c>
      <c r="Q330" s="42">
        <v>3045.38599</v>
      </c>
      <c r="R330" s="42">
        <v>3083.78599</v>
      </c>
      <c r="S330" s="42">
        <v>3093.83599</v>
      </c>
      <c r="T330" s="42">
        <v>3167.82599</v>
      </c>
      <c r="U330" s="42">
        <v>3099.63599</v>
      </c>
      <c r="V330" s="42">
        <v>3137.4059899999997</v>
      </c>
      <c r="W330" s="42">
        <v>3069.19599</v>
      </c>
      <c r="X330" s="42">
        <v>2999.77599</v>
      </c>
      <c r="Y330" s="42">
        <v>3019.80599</v>
      </c>
    </row>
    <row r="331" spans="1:25" ht="15.75" customHeight="1">
      <c r="A331" s="41">
        <f t="shared" si="8"/>
        <v>44320</v>
      </c>
      <c r="B331" s="42">
        <v>3046.52599</v>
      </c>
      <c r="C331" s="42">
        <v>3005.62599</v>
      </c>
      <c r="D331" s="42">
        <v>3009.49599</v>
      </c>
      <c r="E331" s="42">
        <v>3057.76599</v>
      </c>
      <c r="F331" s="42">
        <v>3012.88599</v>
      </c>
      <c r="G331" s="42">
        <v>2983.97599</v>
      </c>
      <c r="H331" s="42">
        <v>3041.13599</v>
      </c>
      <c r="I331" s="42">
        <v>3049.56599</v>
      </c>
      <c r="J331" s="42">
        <v>2983.78599</v>
      </c>
      <c r="K331" s="42">
        <v>3021.1559899999997</v>
      </c>
      <c r="L331" s="42">
        <v>3041.35599</v>
      </c>
      <c r="M331" s="42">
        <v>3053.07599</v>
      </c>
      <c r="N331" s="42">
        <v>3069.17599</v>
      </c>
      <c r="O331" s="42">
        <v>3079.48599</v>
      </c>
      <c r="P331" s="42">
        <v>3048.53599</v>
      </c>
      <c r="Q331" s="42">
        <v>3046.72599</v>
      </c>
      <c r="R331" s="42">
        <v>3102.35599</v>
      </c>
      <c r="S331" s="42">
        <v>3145.0959900000003</v>
      </c>
      <c r="T331" s="42">
        <v>3200.3059900000003</v>
      </c>
      <c r="U331" s="42">
        <v>3109.4059899999997</v>
      </c>
      <c r="V331" s="42">
        <v>3138.6559899999997</v>
      </c>
      <c r="W331" s="42">
        <v>3098.11599</v>
      </c>
      <c r="X331" s="42">
        <v>3004.77599</v>
      </c>
      <c r="Y331" s="42">
        <v>3075.37599</v>
      </c>
    </row>
    <row r="332" spans="1:25" ht="15.75" customHeight="1">
      <c r="A332" s="41">
        <f t="shared" si="8"/>
        <v>44321</v>
      </c>
      <c r="B332" s="42">
        <v>3047.23599</v>
      </c>
      <c r="C332" s="42">
        <v>2986.47599</v>
      </c>
      <c r="D332" s="42">
        <v>3000.88599</v>
      </c>
      <c r="E332" s="42">
        <v>3022.47599</v>
      </c>
      <c r="F332" s="42">
        <v>2983.76599</v>
      </c>
      <c r="G332" s="42">
        <v>2983.99599</v>
      </c>
      <c r="H332" s="42">
        <v>3066.47599</v>
      </c>
      <c r="I332" s="42">
        <v>3078.11599</v>
      </c>
      <c r="J332" s="42">
        <v>2999.94599</v>
      </c>
      <c r="K332" s="42">
        <v>3105.33599</v>
      </c>
      <c r="L332" s="42">
        <v>3118.23599</v>
      </c>
      <c r="M332" s="42">
        <v>3078.53599</v>
      </c>
      <c r="N332" s="42">
        <v>3133.78599</v>
      </c>
      <c r="O332" s="42">
        <v>3104.99599</v>
      </c>
      <c r="P332" s="42">
        <v>3042.75599</v>
      </c>
      <c r="Q332" s="42">
        <v>3134.78599</v>
      </c>
      <c r="R332" s="42">
        <v>3196.92599</v>
      </c>
      <c r="S332" s="42">
        <v>3115.46599</v>
      </c>
      <c r="T332" s="42">
        <v>3192.41599</v>
      </c>
      <c r="U332" s="42">
        <v>3067.45599</v>
      </c>
      <c r="V332" s="42">
        <v>3087.6559899999997</v>
      </c>
      <c r="W332" s="42">
        <v>3037.01599</v>
      </c>
      <c r="X332" s="42">
        <v>2982.98599</v>
      </c>
      <c r="Y332" s="42">
        <v>3053.8459900000003</v>
      </c>
    </row>
    <row r="333" spans="1:25" ht="15.75" customHeight="1">
      <c r="A333" s="41">
        <f t="shared" si="8"/>
        <v>44322</v>
      </c>
      <c r="B333" s="42">
        <v>3043.47599</v>
      </c>
      <c r="C333" s="42">
        <v>2999.38599</v>
      </c>
      <c r="D333" s="42">
        <v>3015.86599</v>
      </c>
      <c r="E333" s="42">
        <v>3030.4059899999997</v>
      </c>
      <c r="F333" s="42">
        <v>2983.92599</v>
      </c>
      <c r="G333" s="42">
        <v>2983.93599</v>
      </c>
      <c r="H333" s="42">
        <v>3057.89599</v>
      </c>
      <c r="I333" s="42">
        <v>3041.95599</v>
      </c>
      <c r="J333" s="42">
        <v>2983.63599</v>
      </c>
      <c r="K333" s="42">
        <v>2991.87599</v>
      </c>
      <c r="L333" s="42">
        <v>3035.44599</v>
      </c>
      <c r="M333" s="42">
        <v>3044.35599</v>
      </c>
      <c r="N333" s="42">
        <v>3063.9059899999997</v>
      </c>
      <c r="O333" s="42">
        <v>3089.43599</v>
      </c>
      <c r="P333" s="42">
        <v>3054.81599</v>
      </c>
      <c r="Q333" s="42">
        <v>3059.80599</v>
      </c>
      <c r="R333" s="42">
        <v>3113.04599</v>
      </c>
      <c r="S333" s="42">
        <v>3102.29599</v>
      </c>
      <c r="T333" s="42">
        <v>3167.32599</v>
      </c>
      <c r="U333" s="42">
        <v>3023.47599</v>
      </c>
      <c r="V333" s="42">
        <v>3131.26599</v>
      </c>
      <c r="W333" s="42">
        <v>3057.67599</v>
      </c>
      <c r="X333" s="42">
        <v>2983.17599</v>
      </c>
      <c r="Y333" s="42">
        <v>3074.51599</v>
      </c>
    </row>
    <row r="334" spans="1:25" ht="15.75" customHeight="1">
      <c r="A334" s="41">
        <f t="shared" si="8"/>
        <v>44323</v>
      </c>
      <c r="B334" s="42">
        <v>3017.06599</v>
      </c>
      <c r="C334" s="42">
        <v>2991.18599</v>
      </c>
      <c r="D334" s="42">
        <v>3003.12599</v>
      </c>
      <c r="E334" s="42">
        <v>3020.67599</v>
      </c>
      <c r="F334" s="42">
        <v>2984.02599</v>
      </c>
      <c r="G334" s="42">
        <v>2984.1559899999997</v>
      </c>
      <c r="H334" s="42">
        <v>3053.58599</v>
      </c>
      <c r="I334" s="42">
        <v>2983.64599</v>
      </c>
      <c r="J334" s="42">
        <v>2983.63599</v>
      </c>
      <c r="K334" s="42">
        <v>2983.70599</v>
      </c>
      <c r="L334" s="42">
        <v>3017.94599</v>
      </c>
      <c r="M334" s="42">
        <v>3026.76599</v>
      </c>
      <c r="N334" s="42">
        <v>3049.64599</v>
      </c>
      <c r="O334" s="42">
        <v>3077.63599</v>
      </c>
      <c r="P334" s="42">
        <v>3039.45599</v>
      </c>
      <c r="Q334" s="42">
        <v>3049.50599</v>
      </c>
      <c r="R334" s="42">
        <v>3106.02599</v>
      </c>
      <c r="S334" s="42">
        <v>3091.33599</v>
      </c>
      <c r="T334" s="42">
        <v>3142.67599</v>
      </c>
      <c r="U334" s="42">
        <v>2998.20599</v>
      </c>
      <c r="V334" s="42">
        <v>3100.43599</v>
      </c>
      <c r="W334" s="42">
        <v>3023.75599</v>
      </c>
      <c r="X334" s="42">
        <v>2982.99599</v>
      </c>
      <c r="Y334" s="42">
        <v>3112.10599</v>
      </c>
    </row>
    <row r="335" spans="1:25" ht="15.75" customHeight="1">
      <c r="A335" s="41">
        <f t="shared" si="8"/>
        <v>44324</v>
      </c>
      <c r="B335" s="42">
        <v>3027.71599</v>
      </c>
      <c r="C335" s="42">
        <v>2985.28599</v>
      </c>
      <c r="D335" s="42">
        <v>2991.60599</v>
      </c>
      <c r="E335" s="42">
        <v>3019.31599</v>
      </c>
      <c r="F335" s="42">
        <v>2984.12599</v>
      </c>
      <c r="G335" s="42">
        <v>2984.14599</v>
      </c>
      <c r="H335" s="42">
        <v>3009.44599</v>
      </c>
      <c r="I335" s="42">
        <v>3034.81599</v>
      </c>
      <c r="J335" s="42">
        <v>2983.72599</v>
      </c>
      <c r="K335" s="42">
        <v>2983.66599</v>
      </c>
      <c r="L335" s="42">
        <v>3013.4059899999997</v>
      </c>
      <c r="M335" s="42">
        <v>3024.24599</v>
      </c>
      <c r="N335" s="42">
        <v>3042.82599</v>
      </c>
      <c r="O335" s="42">
        <v>3053.4059899999997</v>
      </c>
      <c r="P335" s="42">
        <v>3017.60599</v>
      </c>
      <c r="Q335" s="42">
        <v>3012.42599</v>
      </c>
      <c r="R335" s="42">
        <v>3046.0959900000003</v>
      </c>
      <c r="S335" s="42">
        <v>3058.62599</v>
      </c>
      <c r="T335" s="42">
        <v>3086.69599</v>
      </c>
      <c r="U335" s="42">
        <v>2983.23599</v>
      </c>
      <c r="V335" s="42">
        <v>3070.95599</v>
      </c>
      <c r="W335" s="42">
        <v>3003.22599</v>
      </c>
      <c r="X335" s="42">
        <v>2983.18599</v>
      </c>
      <c r="Y335" s="42">
        <v>3041.36599</v>
      </c>
    </row>
    <row r="336" spans="1:25" ht="15.75" customHeight="1">
      <c r="A336" s="41">
        <f t="shared" si="8"/>
        <v>44325</v>
      </c>
      <c r="B336" s="42">
        <v>2995.03599</v>
      </c>
      <c r="C336" s="42">
        <v>2984.11599</v>
      </c>
      <c r="D336" s="42">
        <v>2987.04599</v>
      </c>
      <c r="E336" s="42">
        <v>2984.98599</v>
      </c>
      <c r="F336" s="42">
        <v>2984.16599</v>
      </c>
      <c r="G336" s="42">
        <v>2984.53599</v>
      </c>
      <c r="H336" s="42">
        <v>2842.44599</v>
      </c>
      <c r="I336" s="42">
        <v>2970.48599</v>
      </c>
      <c r="J336" s="42">
        <v>2983.93599</v>
      </c>
      <c r="K336" s="42">
        <v>2983.97599</v>
      </c>
      <c r="L336" s="42">
        <v>2987.31599</v>
      </c>
      <c r="M336" s="42">
        <v>2995.03599</v>
      </c>
      <c r="N336" s="42">
        <v>2994.20599</v>
      </c>
      <c r="O336" s="42">
        <v>2994.08599</v>
      </c>
      <c r="P336" s="42">
        <v>2992.03599</v>
      </c>
      <c r="Q336" s="42">
        <v>2992.76599</v>
      </c>
      <c r="R336" s="42">
        <v>2998.88599</v>
      </c>
      <c r="S336" s="42">
        <v>3000.38599</v>
      </c>
      <c r="T336" s="42">
        <v>3008.69599</v>
      </c>
      <c r="U336" s="42">
        <v>3000.88599</v>
      </c>
      <c r="V336" s="42">
        <v>3037.97599</v>
      </c>
      <c r="W336" s="42">
        <v>3002.49599</v>
      </c>
      <c r="X336" s="42">
        <v>2983.43599</v>
      </c>
      <c r="Y336" s="42">
        <v>3007.82599</v>
      </c>
    </row>
    <row r="337" spans="1:25" ht="15.75" customHeight="1">
      <c r="A337" s="41">
        <f t="shared" si="8"/>
        <v>44326</v>
      </c>
      <c r="B337" s="42">
        <v>2991.82599</v>
      </c>
      <c r="C337" s="42">
        <v>2983.96599</v>
      </c>
      <c r="D337" s="42">
        <v>2988.55599</v>
      </c>
      <c r="E337" s="42">
        <v>2991.98599</v>
      </c>
      <c r="F337" s="42">
        <v>2984.10599</v>
      </c>
      <c r="G337" s="42">
        <v>2984.51599</v>
      </c>
      <c r="H337" s="42">
        <v>2810.11599</v>
      </c>
      <c r="I337" s="42">
        <v>2995.72599</v>
      </c>
      <c r="J337" s="42">
        <v>2995.30599</v>
      </c>
      <c r="K337" s="42">
        <v>3037.72599</v>
      </c>
      <c r="L337" s="42">
        <v>3059.08599</v>
      </c>
      <c r="M337" s="42">
        <v>3108.64599</v>
      </c>
      <c r="N337" s="42">
        <v>3096.88599</v>
      </c>
      <c r="O337" s="42">
        <v>3100.05599</v>
      </c>
      <c r="P337" s="42">
        <v>3062.82599</v>
      </c>
      <c r="Q337" s="42">
        <v>3023.79599</v>
      </c>
      <c r="R337" s="42">
        <v>3042.27599</v>
      </c>
      <c r="S337" s="42">
        <v>3047.3459900000003</v>
      </c>
      <c r="T337" s="42">
        <v>3062.85599</v>
      </c>
      <c r="U337" s="42">
        <v>3034.05599</v>
      </c>
      <c r="V337" s="42">
        <v>3121.22599</v>
      </c>
      <c r="W337" s="42">
        <v>3075.23599</v>
      </c>
      <c r="X337" s="42">
        <v>3004.80599</v>
      </c>
      <c r="Y337" s="42">
        <v>3041.1559899999997</v>
      </c>
    </row>
    <row r="338" spans="1:25" ht="15.75" customHeight="1">
      <c r="A338" s="41">
        <f t="shared" si="8"/>
        <v>44327</v>
      </c>
      <c r="B338" s="42">
        <v>2988.62599</v>
      </c>
      <c r="C338" s="42">
        <v>2984.38599</v>
      </c>
      <c r="D338" s="42">
        <v>2987.03599</v>
      </c>
      <c r="E338" s="42">
        <v>2983.86599</v>
      </c>
      <c r="F338" s="42">
        <v>2984.25599</v>
      </c>
      <c r="G338" s="42">
        <v>2984.36599</v>
      </c>
      <c r="H338" s="42">
        <v>2962.49599</v>
      </c>
      <c r="I338" s="42">
        <v>3023.3459900000003</v>
      </c>
      <c r="J338" s="42">
        <v>3008.43599</v>
      </c>
      <c r="K338" s="42">
        <v>3043.83599</v>
      </c>
      <c r="L338" s="42">
        <v>3058.10599</v>
      </c>
      <c r="M338" s="42">
        <v>3072.20599</v>
      </c>
      <c r="N338" s="42">
        <v>3068.20599</v>
      </c>
      <c r="O338" s="42">
        <v>3075.82599</v>
      </c>
      <c r="P338" s="42">
        <v>3054.9059899999997</v>
      </c>
      <c r="Q338" s="42">
        <v>3029.96599</v>
      </c>
      <c r="R338" s="42">
        <v>3053.04599</v>
      </c>
      <c r="S338" s="42">
        <v>3058.89599</v>
      </c>
      <c r="T338" s="42">
        <v>3070.96599</v>
      </c>
      <c r="U338" s="42">
        <v>3033.9059899999997</v>
      </c>
      <c r="V338" s="42">
        <v>3059.6559899999997</v>
      </c>
      <c r="W338" s="42">
        <v>3108.36599</v>
      </c>
      <c r="X338" s="42">
        <v>3032.05599</v>
      </c>
      <c r="Y338" s="42">
        <v>3076.10599</v>
      </c>
    </row>
    <row r="339" spans="1:25" ht="15.75" customHeight="1">
      <c r="A339" s="41">
        <f t="shared" si="8"/>
        <v>44328</v>
      </c>
      <c r="B339" s="42">
        <v>3095.68599</v>
      </c>
      <c r="C339" s="42">
        <v>3038.06599</v>
      </c>
      <c r="D339" s="42">
        <v>3005.60599</v>
      </c>
      <c r="E339" s="42">
        <v>2992.73599</v>
      </c>
      <c r="F339" s="42">
        <v>2984.23599</v>
      </c>
      <c r="G339" s="42">
        <v>2984.20599</v>
      </c>
      <c r="H339" s="42">
        <v>3049.05599</v>
      </c>
      <c r="I339" s="42">
        <v>3060.53599</v>
      </c>
      <c r="J339" s="42">
        <v>2983.57599</v>
      </c>
      <c r="K339" s="42">
        <v>2983.66599</v>
      </c>
      <c r="L339" s="42">
        <v>3002.3459900000003</v>
      </c>
      <c r="M339" s="42">
        <v>3024.38599</v>
      </c>
      <c r="N339" s="42">
        <v>3057.12599</v>
      </c>
      <c r="O339" s="42">
        <v>3082.91599</v>
      </c>
      <c r="P339" s="42">
        <v>3044.99599</v>
      </c>
      <c r="Q339" s="42">
        <v>3054.70599</v>
      </c>
      <c r="R339" s="42">
        <v>3091.69599</v>
      </c>
      <c r="S339" s="42">
        <v>3101.31599</v>
      </c>
      <c r="T339" s="42">
        <v>3146.45599</v>
      </c>
      <c r="U339" s="42">
        <v>3032.48599</v>
      </c>
      <c r="V339" s="42">
        <v>3080.20599</v>
      </c>
      <c r="W339" s="42">
        <v>3033.42599</v>
      </c>
      <c r="X339" s="42">
        <v>2983.3459900000003</v>
      </c>
      <c r="Y339" s="42">
        <v>3022.31599</v>
      </c>
    </row>
    <row r="340" spans="1:25" ht="15.75" customHeight="1">
      <c r="A340" s="41">
        <f t="shared" si="8"/>
        <v>44329</v>
      </c>
      <c r="B340" s="42">
        <v>3016.06599</v>
      </c>
      <c r="C340" s="42">
        <v>2992.95599</v>
      </c>
      <c r="D340" s="42">
        <v>2984.0959900000003</v>
      </c>
      <c r="E340" s="42">
        <v>2984.21599</v>
      </c>
      <c r="F340" s="42">
        <v>2984.26599</v>
      </c>
      <c r="G340" s="42">
        <v>2984.23599</v>
      </c>
      <c r="H340" s="42">
        <v>2954.57599</v>
      </c>
      <c r="I340" s="42">
        <v>3043.26599</v>
      </c>
      <c r="J340" s="42">
        <v>2984.01599</v>
      </c>
      <c r="K340" s="42">
        <v>2993.36599</v>
      </c>
      <c r="L340" s="42">
        <v>3005.48599</v>
      </c>
      <c r="M340" s="42">
        <v>3013.60599</v>
      </c>
      <c r="N340" s="42">
        <v>3016.50599</v>
      </c>
      <c r="O340" s="42">
        <v>3028.37599</v>
      </c>
      <c r="P340" s="42">
        <v>3015.11599</v>
      </c>
      <c r="Q340" s="42">
        <v>3013.68599</v>
      </c>
      <c r="R340" s="42">
        <v>3038.79599</v>
      </c>
      <c r="S340" s="42">
        <v>3042.47599</v>
      </c>
      <c r="T340" s="42">
        <v>3050.00599</v>
      </c>
      <c r="U340" s="42">
        <v>3018.75599</v>
      </c>
      <c r="V340" s="42">
        <v>3059.77599</v>
      </c>
      <c r="W340" s="42">
        <v>3045.06599</v>
      </c>
      <c r="X340" s="42">
        <v>3002.0959900000003</v>
      </c>
      <c r="Y340" s="42">
        <v>3010.72599</v>
      </c>
    </row>
    <row r="341" spans="1:25" ht="15.75" customHeight="1">
      <c r="A341" s="41">
        <f t="shared" si="8"/>
        <v>44330</v>
      </c>
      <c r="B341" s="42">
        <v>3030.95599</v>
      </c>
      <c r="C341" s="42">
        <v>2992.48599</v>
      </c>
      <c r="D341" s="42">
        <v>2983.98599</v>
      </c>
      <c r="E341" s="42">
        <v>2984.01599</v>
      </c>
      <c r="F341" s="42">
        <v>2984.05599</v>
      </c>
      <c r="G341" s="42">
        <v>2984.07599</v>
      </c>
      <c r="H341" s="42">
        <v>3030.88599</v>
      </c>
      <c r="I341" s="42">
        <v>3075.97599</v>
      </c>
      <c r="J341" s="42">
        <v>2983.75599</v>
      </c>
      <c r="K341" s="42">
        <v>2983.77599</v>
      </c>
      <c r="L341" s="42">
        <v>2998.99599</v>
      </c>
      <c r="M341" s="42">
        <v>3027.51599</v>
      </c>
      <c r="N341" s="42">
        <v>3037.54599</v>
      </c>
      <c r="O341" s="42">
        <v>3067.74599</v>
      </c>
      <c r="P341" s="42">
        <v>3026.3459900000003</v>
      </c>
      <c r="Q341" s="42">
        <v>3015.88599</v>
      </c>
      <c r="R341" s="42">
        <v>3066.36599</v>
      </c>
      <c r="S341" s="42">
        <v>3079.36599</v>
      </c>
      <c r="T341" s="42">
        <v>3084.32599</v>
      </c>
      <c r="U341" s="42">
        <v>3012.46599</v>
      </c>
      <c r="V341" s="42">
        <v>3058.38599</v>
      </c>
      <c r="W341" s="42">
        <v>3033.05599</v>
      </c>
      <c r="X341" s="42">
        <v>2983.23599</v>
      </c>
      <c r="Y341" s="42">
        <v>3092.1559899999997</v>
      </c>
    </row>
    <row r="342" spans="1:25" ht="15.75" customHeight="1">
      <c r="A342" s="41">
        <f t="shared" si="8"/>
        <v>44331</v>
      </c>
      <c r="B342" s="42">
        <v>3076.60599</v>
      </c>
      <c r="C342" s="42">
        <v>3000.8459900000003</v>
      </c>
      <c r="D342" s="42">
        <v>2983.94599</v>
      </c>
      <c r="E342" s="42">
        <v>2983.99599</v>
      </c>
      <c r="F342" s="42">
        <v>2984.11599</v>
      </c>
      <c r="G342" s="42">
        <v>2984.0959900000003</v>
      </c>
      <c r="H342" s="42">
        <v>3028.98599</v>
      </c>
      <c r="I342" s="42">
        <v>3047.98599</v>
      </c>
      <c r="J342" s="42">
        <v>2983.70599</v>
      </c>
      <c r="K342" s="42">
        <v>2983.6559899999997</v>
      </c>
      <c r="L342" s="42">
        <v>3007.41599</v>
      </c>
      <c r="M342" s="42">
        <v>3029.74599</v>
      </c>
      <c r="N342" s="42">
        <v>3039.68599</v>
      </c>
      <c r="O342" s="42">
        <v>3075.06599</v>
      </c>
      <c r="P342" s="42">
        <v>3036.45599</v>
      </c>
      <c r="Q342" s="42">
        <v>3030.9059899999997</v>
      </c>
      <c r="R342" s="42">
        <v>3078.85599</v>
      </c>
      <c r="S342" s="42">
        <v>3085.19599</v>
      </c>
      <c r="T342" s="42">
        <v>3129.54599</v>
      </c>
      <c r="U342" s="42">
        <v>3027.28599</v>
      </c>
      <c r="V342" s="42">
        <v>3117.21599</v>
      </c>
      <c r="W342" s="42">
        <v>3072.17599</v>
      </c>
      <c r="X342" s="42">
        <v>2983.05599</v>
      </c>
      <c r="Y342" s="42">
        <v>3136.66599</v>
      </c>
    </row>
    <row r="343" spans="1:25" ht="15.75" customHeight="1">
      <c r="A343" s="41">
        <f t="shared" si="8"/>
        <v>44332</v>
      </c>
      <c r="B343" s="42">
        <v>3058.73599</v>
      </c>
      <c r="C343" s="42">
        <v>2996.93599</v>
      </c>
      <c r="D343" s="42">
        <v>2983.97599</v>
      </c>
      <c r="E343" s="42">
        <v>2984.08599</v>
      </c>
      <c r="F343" s="42">
        <v>2984.18599</v>
      </c>
      <c r="G343" s="42">
        <v>2984.20599</v>
      </c>
      <c r="H343" s="42">
        <v>2986.30599</v>
      </c>
      <c r="I343" s="42">
        <v>3000.1559899999997</v>
      </c>
      <c r="J343" s="42">
        <v>2983.92599</v>
      </c>
      <c r="K343" s="42">
        <v>2983.8459900000003</v>
      </c>
      <c r="L343" s="42">
        <v>2999.12599</v>
      </c>
      <c r="M343" s="42">
        <v>3015.00599</v>
      </c>
      <c r="N343" s="42">
        <v>3020.57599</v>
      </c>
      <c r="O343" s="42">
        <v>3043.89599</v>
      </c>
      <c r="P343" s="42">
        <v>3017.55599</v>
      </c>
      <c r="Q343" s="42">
        <v>3015.10599</v>
      </c>
      <c r="R343" s="42">
        <v>3048.55599</v>
      </c>
      <c r="S343" s="42">
        <v>3053.99599</v>
      </c>
      <c r="T343" s="42">
        <v>3078.67599</v>
      </c>
      <c r="U343" s="42">
        <v>3012.73599</v>
      </c>
      <c r="V343" s="42">
        <v>3107.93599</v>
      </c>
      <c r="W343" s="42">
        <v>3047.24599</v>
      </c>
      <c r="X343" s="42">
        <v>2983.29599</v>
      </c>
      <c r="Y343" s="42">
        <v>3085.5959900000003</v>
      </c>
    </row>
    <row r="344" spans="1:25" ht="15.75">
      <c r="A344" s="41">
        <f t="shared" si="8"/>
        <v>44333</v>
      </c>
      <c r="B344" s="42">
        <v>3049.04599</v>
      </c>
      <c r="C344" s="42">
        <v>2997.17599</v>
      </c>
      <c r="D344" s="42">
        <v>2983.9059899999997</v>
      </c>
      <c r="E344" s="42">
        <v>2983.94599</v>
      </c>
      <c r="F344" s="42">
        <v>2983.91599</v>
      </c>
      <c r="G344" s="42">
        <v>2984.01599</v>
      </c>
      <c r="H344" s="42">
        <v>3054.44599</v>
      </c>
      <c r="I344" s="42">
        <v>3083.03599</v>
      </c>
      <c r="J344" s="42">
        <v>2983.82599</v>
      </c>
      <c r="K344" s="42">
        <v>2983.80599</v>
      </c>
      <c r="L344" s="42">
        <v>2999.75599</v>
      </c>
      <c r="M344" s="42">
        <v>3008.21599</v>
      </c>
      <c r="N344" s="42">
        <v>3011.6559899999997</v>
      </c>
      <c r="O344" s="42">
        <v>3029.64599</v>
      </c>
      <c r="P344" s="42">
        <v>3008.44599</v>
      </c>
      <c r="Q344" s="42">
        <v>3007.72599</v>
      </c>
      <c r="R344" s="42">
        <v>3041.66599</v>
      </c>
      <c r="S344" s="42">
        <v>3043.72599</v>
      </c>
      <c r="T344" s="42">
        <v>3098.08599</v>
      </c>
      <c r="U344" s="42">
        <v>3010.77599</v>
      </c>
      <c r="V344" s="42">
        <v>3084.5959900000003</v>
      </c>
      <c r="W344" s="42">
        <v>3054.25599</v>
      </c>
      <c r="X344" s="42">
        <v>2983.46599</v>
      </c>
      <c r="Y344" s="42">
        <v>3059.18599</v>
      </c>
    </row>
    <row r="345" spans="1:25" ht="15.75">
      <c r="A345" s="41">
        <f t="shared" si="8"/>
        <v>44334</v>
      </c>
      <c r="B345" s="42">
        <v>3024.64599</v>
      </c>
      <c r="C345" s="42">
        <v>2989.18599</v>
      </c>
      <c r="D345" s="42">
        <v>2984.04599</v>
      </c>
      <c r="E345" s="42">
        <v>2984.10599</v>
      </c>
      <c r="F345" s="42">
        <v>2984.13599</v>
      </c>
      <c r="G345" s="42">
        <v>2984.19599</v>
      </c>
      <c r="H345" s="42">
        <v>2980.99599</v>
      </c>
      <c r="I345" s="42">
        <v>3078.57599</v>
      </c>
      <c r="J345" s="42">
        <v>2983.80599</v>
      </c>
      <c r="K345" s="42">
        <v>2983.81599</v>
      </c>
      <c r="L345" s="42">
        <v>2997.97599</v>
      </c>
      <c r="M345" s="42">
        <v>3016.07599</v>
      </c>
      <c r="N345" s="42">
        <v>3012.18599</v>
      </c>
      <c r="O345" s="42">
        <v>3030.06599</v>
      </c>
      <c r="P345" s="42">
        <v>3010.01599</v>
      </c>
      <c r="Q345" s="42">
        <v>3008.00599</v>
      </c>
      <c r="R345" s="42">
        <v>3032.70599</v>
      </c>
      <c r="S345" s="42">
        <v>3036.72599</v>
      </c>
      <c r="T345" s="42">
        <v>3065.9059899999997</v>
      </c>
      <c r="U345" s="42">
        <v>3007.91599</v>
      </c>
      <c r="V345" s="42">
        <v>3081.64599</v>
      </c>
      <c r="W345" s="42">
        <v>3053.92599</v>
      </c>
      <c r="X345" s="42">
        <v>2983.53599</v>
      </c>
      <c r="Y345" s="42">
        <v>3051.21599</v>
      </c>
    </row>
    <row r="346" spans="1:25" ht="15.75">
      <c r="A346" s="41">
        <f t="shared" si="8"/>
        <v>44335</v>
      </c>
      <c r="B346" s="42">
        <v>2984.07599</v>
      </c>
      <c r="C346" s="42">
        <v>2984.07599</v>
      </c>
      <c r="D346" s="42">
        <v>2984.12599</v>
      </c>
      <c r="E346" s="42">
        <v>2984.17599</v>
      </c>
      <c r="F346" s="42">
        <v>2984.19599</v>
      </c>
      <c r="G346" s="42">
        <v>2984.53599</v>
      </c>
      <c r="H346" s="42">
        <v>2857.49599</v>
      </c>
      <c r="I346" s="42">
        <v>3087.51599</v>
      </c>
      <c r="J346" s="42">
        <v>2983.76599</v>
      </c>
      <c r="K346" s="42">
        <v>3008.25599</v>
      </c>
      <c r="L346" s="42">
        <v>3035.25599</v>
      </c>
      <c r="M346" s="42">
        <v>3037.99599</v>
      </c>
      <c r="N346" s="42">
        <v>3028.31599</v>
      </c>
      <c r="O346" s="42">
        <v>2998.54599</v>
      </c>
      <c r="P346" s="42">
        <v>2983.62599</v>
      </c>
      <c r="Q346" s="42">
        <v>2983.68599</v>
      </c>
      <c r="R346" s="42">
        <v>2983.76599</v>
      </c>
      <c r="S346" s="42">
        <v>2983.95599</v>
      </c>
      <c r="T346" s="42">
        <v>2983.98599</v>
      </c>
      <c r="U346" s="42">
        <v>2983.26599</v>
      </c>
      <c r="V346" s="42">
        <v>2983.18599</v>
      </c>
      <c r="W346" s="42">
        <v>2983.07599</v>
      </c>
      <c r="X346" s="42">
        <v>2983.3459900000003</v>
      </c>
      <c r="Y346" s="42">
        <v>3010.82599</v>
      </c>
    </row>
    <row r="347" spans="1:25" ht="15.75">
      <c r="A347" s="41">
        <f t="shared" si="8"/>
        <v>44336</v>
      </c>
      <c r="B347" s="42">
        <v>2969.27599</v>
      </c>
      <c r="C347" s="42">
        <v>2984.14599</v>
      </c>
      <c r="D347" s="42">
        <v>2984.17599</v>
      </c>
      <c r="E347" s="42">
        <v>2984.19599</v>
      </c>
      <c r="F347" s="42">
        <v>2984.54599</v>
      </c>
      <c r="G347" s="42">
        <v>2984.54599</v>
      </c>
      <c r="H347" s="42">
        <v>2803.30599</v>
      </c>
      <c r="I347" s="42">
        <v>3169.46599</v>
      </c>
      <c r="J347" s="42">
        <v>2997.29599</v>
      </c>
      <c r="K347" s="42">
        <v>3039.57599</v>
      </c>
      <c r="L347" s="42">
        <v>3098.56599</v>
      </c>
      <c r="M347" s="42">
        <v>3081.53599</v>
      </c>
      <c r="N347" s="42">
        <v>3095.68599</v>
      </c>
      <c r="O347" s="42">
        <v>3146.56599</v>
      </c>
      <c r="P347" s="42">
        <v>3110.41599</v>
      </c>
      <c r="Q347" s="42">
        <v>3126.63599</v>
      </c>
      <c r="R347" s="42">
        <v>3180.99599</v>
      </c>
      <c r="S347" s="42">
        <v>3171.70599</v>
      </c>
      <c r="T347" s="42">
        <v>3097.46599</v>
      </c>
      <c r="U347" s="42">
        <v>2987.66599</v>
      </c>
      <c r="V347" s="42">
        <v>3077.17599</v>
      </c>
      <c r="W347" s="42">
        <v>3052.00599</v>
      </c>
      <c r="X347" s="42">
        <v>2983.47599</v>
      </c>
      <c r="Y347" s="42">
        <v>2980.30599</v>
      </c>
    </row>
    <row r="348" spans="1:25" ht="15.75">
      <c r="A348" s="41">
        <f t="shared" si="8"/>
        <v>44337</v>
      </c>
      <c r="B348" s="42">
        <v>3008.95599</v>
      </c>
      <c r="C348" s="42">
        <v>2984.19599</v>
      </c>
      <c r="D348" s="42">
        <v>2984.21599</v>
      </c>
      <c r="E348" s="42">
        <v>2984.23599</v>
      </c>
      <c r="F348" s="42">
        <v>2984.54599</v>
      </c>
      <c r="G348" s="42">
        <v>2984.54599</v>
      </c>
      <c r="H348" s="42">
        <v>2768.62599</v>
      </c>
      <c r="I348" s="42">
        <v>3159.58599</v>
      </c>
      <c r="J348" s="42">
        <v>3002.80599</v>
      </c>
      <c r="K348" s="42">
        <v>3076.06599</v>
      </c>
      <c r="L348" s="42">
        <v>3128.55599</v>
      </c>
      <c r="M348" s="42">
        <v>3114.16599</v>
      </c>
      <c r="N348" s="42">
        <v>3148.72599</v>
      </c>
      <c r="O348" s="42">
        <v>3178.79599</v>
      </c>
      <c r="P348" s="42">
        <v>3143.77599</v>
      </c>
      <c r="Q348" s="42">
        <v>3154.60599</v>
      </c>
      <c r="R348" s="42">
        <v>3224.53599</v>
      </c>
      <c r="S348" s="42">
        <v>3191.9059899999997</v>
      </c>
      <c r="T348" s="42">
        <v>3143.87599</v>
      </c>
      <c r="U348" s="42">
        <v>3039.48599</v>
      </c>
      <c r="V348" s="42">
        <v>3132.78599</v>
      </c>
      <c r="W348" s="42">
        <v>3113.0959900000003</v>
      </c>
      <c r="X348" s="42">
        <v>3002.69599</v>
      </c>
      <c r="Y348" s="42">
        <v>3035.41599</v>
      </c>
    </row>
    <row r="349" spans="1:25" ht="15.75">
      <c r="A349" s="41">
        <f t="shared" si="8"/>
        <v>44338</v>
      </c>
      <c r="B349" s="42">
        <v>3027.94599</v>
      </c>
      <c r="C349" s="42">
        <v>2984.13599</v>
      </c>
      <c r="D349" s="42">
        <v>2984.20599</v>
      </c>
      <c r="E349" s="42">
        <v>2984.23599</v>
      </c>
      <c r="F349" s="42">
        <v>2984.27599</v>
      </c>
      <c r="G349" s="42">
        <v>2984.54599</v>
      </c>
      <c r="H349" s="42">
        <v>2766.48599</v>
      </c>
      <c r="I349" s="42">
        <v>3090.10599</v>
      </c>
      <c r="J349" s="42">
        <v>3003.32599</v>
      </c>
      <c r="K349" s="42">
        <v>3010.55599</v>
      </c>
      <c r="L349" s="42">
        <v>3024.25599</v>
      </c>
      <c r="M349" s="42">
        <v>3020.01599</v>
      </c>
      <c r="N349" s="42">
        <v>3031.08599</v>
      </c>
      <c r="O349" s="42">
        <v>3036.80599</v>
      </c>
      <c r="P349" s="42">
        <v>3029.00599</v>
      </c>
      <c r="Q349" s="42">
        <v>3029.92599</v>
      </c>
      <c r="R349" s="42">
        <v>3048.33599</v>
      </c>
      <c r="S349" s="42">
        <v>3045.01599</v>
      </c>
      <c r="T349" s="42">
        <v>3032.91599</v>
      </c>
      <c r="U349" s="42">
        <v>3000.94599</v>
      </c>
      <c r="V349" s="42">
        <v>3028.45599</v>
      </c>
      <c r="W349" s="42">
        <v>3020.42599</v>
      </c>
      <c r="X349" s="42">
        <v>2993.70599</v>
      </c>
      <c r="Y349" s="42">
        <v>3034.74599</v>
      </c>
    </row>
    <row r="350" spans="1:25" ht="15.75">
      <c r="A350" s="41">
        <f t="shared" si="8"/>
        <v>44339</v>
      </c>
      <c r="B350" s="42">
        <v>2989.78599</v>
      </c>
      <c r="C350" s="42">
        <v>2984.17599</v>
      </c>
      <c r="D350" s="42">
        <v>2984.21599</v>
      </c>
      <c r="E350" s="42">
        <v>2984.26599</v>
      </c>
      <c r="F350" s="42">
        <v>2984.28599</v>
      </c>
      <c r="G350" s="42">
        <v>2984.28599</v>
      </c>
      <c r="H350" s="42">
        <v>2983.02599</v>
      </c>
      <c r="I350" s="42">
        <v>2993.82599</v>
      </c>
      <c r="J350" s="42">
        <v>2984.13599</v>
      </c>
      <c r="K350" s="42">
        <v>3016.43599</v>
      </c>
      <c r="L350" s="42">
        <v>3087.33599</v>
      </c>
      <c r="M350" s="42">
        <v>3106.62599</v>
      </c>
      <c r="N350" s="42">
        <v>3138.01599</v>
      </c>
      <c r="O350" s="42">
        <v>3162.24599</v>
      </c>
      <c r="P350" s="42">
        <v>3125.4059899999997</v>
      </c>
      <c r="Q350" s="42">
        <v>3104.72599</v>
      </c>
      <c r="R350" s="42">
        <v>3111.73599</v>
      </c>
      <c r="S350" s="42">
        <v>3100.43599</v>
      </c>
      <c r="T350" s="42">
        <v>3095.07599</v>
      </c>
      <c r="U350" s="42">
        <v>2983.54599</v>
      </c>
      <c r="V350" s="42">
        <v>3057.77599</v>
      </c>
      <c r="W350" s="42">
        <v>3070.49599</v>
      </c>
      <c r="X350" s="42">
        <v>3011.44599</v>
      </c>
      <c r="Y350" s="42">
        <v>3035.04599</v>
      </c>
    </row>
    <row r="351" spans="1:25" ht="15.75">
      <c r="A351" s="41">
        <f t="shared" si="8"/>
        <v>44340</v>
      </c>
      <c r="B351" s="42">
        <v>2984.67599</v>
      </c>
      <c r="C351" s="42">
        <v>2984.10599</v>
      </c>
      <c r="D351" s="42">
        <v>2984.14599</v>
      </c>
      <c r="E351" s="42">
        <v>2984.16599</v>
      </c>
      <c r="F351" s="42">
        <v>2984.16599</v>
      </c>
      <c r="G351" s="42">
        <v>2984.10599</v>
      </c>
      <c r="H351" s="42">
        <v>3008.52599</v>
      </c>
      <c r="I351" s="42">
        <v>3090.55599</v>
      </c>
      <c r="J351" s="42">
        <v>2987.83599</v>
      </c>
      <c r="K351" s="42">
        <v>3003.74599</v>
      </c>
      <c r="L351" s="42">
        <v>3013.67599</v>
      </c>
      <c r="M351" s="42">
        <v>3021.10599</v>
      </c>
      <c r="N351" s="42">
        <v>3106.12599</v>
      </c>
      <c r="O351" s="42">
        <v>3114.51599</v>
      </c>
      <c r="P351" s="42">
        <v>3020.67599</v>
      </c>
      <c r="Q351" s="42">
        <v>3014.39599</v>
      </c>
      <c r="R351" s="42">
        <v>3019.07599</v>
      </c>
      <c r="S351" s="42">
        <v>3013.81599</v>
      </c>
      <c r="T351" s="42">
        <v>3014.13599</v>
      </c>
      <c r="U351" s="42">
        <v>2988.82599</v>
      </c>
      <c r="V351" s="42">
        <v>3009.26599</v>
      </c>
      <c r="W351" s="42">
        <v>2998.83599</v>
      </c>
      <c r="X351" s="42">
        <v>2983.56599</v>
      </c>
      <c r="Y351" s="42">
        <v>2957.77599</v>
      </c>
    </row>
    <row r="352" spans="1:25" ht="15.75">
      <c r="A352" s="41">
        <f t="shared" si="8"/>
        <v>44341</v>
      </c>
      <c r="B352" s="42">
        <v>2984.27599</v>
      </c>
      <c r="C352" s="42">
        <v>2984.49599</v>
      </c>
      <c r="D352" s="42">
        <v>2984.14599</v>
      </c>
      <c r="E352" s="42">
        <v>2984.1559899999997</v>
      </c>
      <c r="F352" s="42">
        <v>2984.14599</v>
      </c>
      <c r="G352" s="42">
        <v>2984.14599</v>
      </c>
      <c r="H352" s="42">
        <v>3018.27599</v>
      </c>
      <c r="I352" s="42">
        <v>3138.89599</v>
      </c>
      <c r="J352" s="42">
        <v>2994.55599</v>
      </c>
      <c r="K352" s="42">
        <v>3048.42599</v>
      </c>
      <c r="L352" s="42">
        <v>3092.74599</v>
      </c>
      <c r="M352" s="42">
        <v>3118.63599</v>
      </c>
      <c r="N352" s="42">
        <v>3144.26599</v>
      </c>
      <c r="O352" s="42">
        <v>3159.1559899999997</v>
      </c>
      <c r="P352" s="42">
        <v>3116.68599</v>
      </c>
      <c r="Q352" s="42">
        <v>3098.42599</v>
      </c>
      <c r="R352" s="42">
        <v>3107.83599</v>
      </c>
      <c r="S352" s="42">
        <v>3095.89599</v>
      </c>
      <c r="T352" s="42">
        <v>3082.72599</v>
      </c>
      <c r="U352" s="42">
        <v>2998.17599</v>
      </c>
      <c r="V352" s="42">
        <v>3061.35599</v>
      </c>
      <c r="W352" s="42">
        <v>3021.98599</v>
      </c>
      <c r="X352" s="42">
        <v>2983.38599</v>
      </c>
      <c r="Y352" s="42">
        <v>3009.99599</v>
      </c>
    </row>
    <row r="353" spans="1:25" ht="15.75">
      <c r="A353" s="41">
        <f t="shared" si="8"/>
        <v>44342</v>
      </c>
      <c r="B353" s="42">
        <v>2984.42599</v>
      </c>
      <c r="C353" s="42">
        <v>2984.13599</v>
      </c>
      <c r="D353" s="42">
        <v>2984.16599</v>
      </c>
      <c r="E353" s="42">
        <v>2984.18599</v>
      </c>
      <c r="F353" s="42">
        <v>2984.53599</v>
      </c>
      <c r="G353" s="42">
        <v>2984.53599</v>
      </c>
      <c r="H353" s="42">
        <v>2984.67599</v>
      </c>
      <c r="I353" s="42">
        <v>3131.58599</v>
      </c>
      <c r="J353" s="42">
        <v>2983.91599</v>
      </c>
      <c r="K353" s="42">
        <v>3040.56599</v>
      </c>
      <c r="L353" s="42">
        <v>3081.92599</v>
      </c>
      <c r="M353" s="42">
        <v>3115.62599</v>
      </c>
      <c r="N353" s="42">
        <v>3145.33599</v>
      </c>
      <c r="O353" s="42">
        <v>3158.96599</v>
      </c>
      <c r="P353" s="42">
        <v>3154.49599</v>
      </c>
      <c r="Q353" s="42">
        <v>3175.49599</v>
      </c>
      <c r="R353" s="42">
        <v>3205.36599</v>
      </c>
      <c r="S353" s="42">
        <v>3140.19599</v>
      </c>
      <c r="T353" s="42">
        <v>3130.98599</v>
      </c>
      <c r="U353" s="42">
        <v>2983.54599</v>
      </c>
      <c r="V353" s="42">
        <v>3046.25599</v>
      </c>
      <c r="W353" s="42">
        <v>3043.47599</v>
      </c>
      <c r="X353" s="42">
        <v>2983.50599</v>
      </c>
      <c r="Y353" s="42">
        <v>2965.66599</v>
      </c>
    </row>
    <row r="354" spans="1:25" ht="15.75">
      <c r="A354" s="41">
        <f t="shared" si="8"/>
        <v>44343</v>
      </c>
      <c r="B354" s="42">
        <v>2961.20599</v>
      </c>
      <c r="C354" s="42">
        <v>2984.53599</v>
      </c>
      <c r="D354" s="42">
        <v>2984.53599</v>
      </c>
      <c r="E354" s="42">
        <v>2984.53599</v>
      </c>
      <c r="F354" s="42">
        <v>2984.53599</v>
      </c>
      <c r="G354" s="42">
        <v>2984.53599</v>
      </c>
      <c r="H354" s="42">
        <v>2936.75599</v>
      </c>
      <c r="I354" s="42">
        <v>3103.28599</v>
      </c>
      <c r="J354" s="42">
        <v>3001.41599</v>
      </c>
      <c r="K354" s="42">
        <v>3102.73599</v>
      </c>
      <c r="L354" s="42">
        <v>3161.17599</v>
      </c>
      <c r="M354" s="42">
        <v>3172.54599</v>
      </c>
      <c r="N354" s="42">
        <v>3185.74599</v>
      </c>
      <c r="O354" s="42">
        <v>3215.97599</v>
      </c>
      <c r="P354" s="42">
        <v>3215.00599</v>
      </c>
      <c r="Q354" s="42">
        <v>3168.8459900000003</v>
      </c>
      <c r="R354" s="42">
        <v>3177.37599</v>
      </c>
      <c r="S354" s="42">
        <v>3165.50599</v>
      </c>
      <c r="T354" s="42">
        <v>3146.85599</v>
      </c>
      <c r="U354" s="42">
        <v>2984.63599</v>
      </c>
      <c r="V354" s="42">
        <v>3136.29599</v>
      </c>
      <c r="W354" s="42">
        <v>3123.64599</v>
      </c>
      <c r="X354" s="42">
        <v>3005.53599</v>
      </c>
      <c r="Y354" s="42">
        <v>2931.22599</v>
      </c>
    </row>
    <row r="355" spans="1:25" ht="15.75">
      <c r="A355" s="41">
        <f t="shared" si="8"/>
        <v>44344</v>
      </c>
      <c r="B355" s="42">
        <v>2971.28599</v>
      </c>
      <c r="C355" s="42">
        <v>2984.31599</v>
      </c>
      <c r="D355" s="42">
        <v>2984.53599</v>
      </c>
      <c r="E355" s="42">
        <v>2984.53599</v>
      </c>
      <c r="F355" s="42">
        <v>2984.53599</v>
      </c>
      <c r="G355" s="42">
        <v>2984.53599</v>
      </c>
      <c r="H355" s="42">
        <v>2984.07599</v>
      </c>
      <c r="I355" s="42">
        <v>3015.93599</v>
      </c>
      <c r="J355" s="42">
        <v>2983.86599</v>
      </c>
      <c r="K355" s="42">
        <v>3062.97599</v>
      </c>
      <c r="L355" s="42">
        <v>3144.29599</v>
      </c>
      <c r="M355" s="42">
        <v>3177.61599</v>
      </c>
      <c r="N355" s="42">
        <v>3217.66599</v>
      </c>
      <c r="O355" s="42">
        <v>3253.3459900000003</v>
      </c>
      <c r="P355" s="42">
        <v>3192.13599</v>
      </c>
      <c r="Q355" s="42">
        <v>3177.68599</v>
      </c>
      <c r="R355" s="42">
        <v>3185.0959900000003</v>
      </c>
      <c r="S355" s="42">
        <v>3176.98599</v>
      </c>
      <c r="T355" s="42">
        <v>3160.49599</v>
      </c>
      <c r="U355" s="42">
        <v>2983.19599</v>
      </c>
      <c r="V355" s="42">
        <v>3147.21599</v>
      </c>
      <c r="W355" s="42">
        <v>3150.01599</v>
      </c>
      <c r="X355" s="42">
        <v>3033.37599</v>
      </c>
      <c r="Y355" s="42">
        <v>3042.5959900000003</v>
      </c>
    </row>
    <row r="356" spans="1:25" ht="15.75">
      <c r="A356" s="41">
        <f t="shared" si="8"/>
        <v>44345</v>
      </c>
      <c r="B356" s="42">
        <v>2984.01599</v>
      </c>
      <c r="C356" s="42">
        <v>2984.53599</v>
      </c>
      <c r="D356" s="42">
        <v>2984.53599</v>
      </c>
      <c r="E356" s="42">
        <v>2984.53599</v>
      </c>
      <c r="F356" s="42">
        <v>2984.53599</v>
      </c>
      <c r="G356" s="42">
        <v>2984.53599</v>
      </c>
      <c r="H356" s="42">
        <v>2905.89599</v>
      </c>
      <c r="I356" s="42">
        <v>3071.47599</v>
      </c>
      <c r="J356" s="42">
        <v>3002.62599</v>
      </c>
      <c r="K356" s="42">
        <v>3019.82599</v>
      </c>
      <c r="L356" s="42">
        <v>3116.78599</v>
      </c>
      <c r="M356" s="42">
        <v>3114.66599</v>
      </c>
      <c r="N356" s="42">
        <v>3093.80599</v>
      </c>
      <c r="O356" s="42">
        <v>3100.29599</v>
      </c>
      <c r="P356" s="42">
        <v>3056.6559899999997</v>
      </c>
      <c r="Q356" s="42">
        <v>3027.55599</v>
      </c>
      <c r="R356" s="42">
        <v>3078.3459900000003</v>
      </c>
      <c r="S356" s="42">
        <v>3065.95599</v>
      </c>
      <c r="T356" s="42">
        <v>3051.01599</v>
      </c>
      <c r="U356" s="42">
        <v>2983.16599</v>
      </c>
      <c r="V356" s="42">
        <v>3017.96599</v>
      </c>
      <c r="W356" s="42">
        <v>2991.57599</v>
      </c>
      <c r="X356" s="42">
        <v>2983.18599</v>
      </c>
      <c r="Y356" s="42">
        <v>3033.0959900000003</v>
      </c>
    </row>
    <row r="357" spans="1:25" ht="15.75">
      <c r="A357" s="41">
        <f t="shared" si="8"/>
        <v>44346</v>
      </c>
      <c r="B357" s="42">
        <v>2985.85599</v>
      </c>
      <c r="C357" s="42">
        <v>2985.98599</v>
      </c>
      <c r="D357" s="42">
        <v>2985.98599</v>
      </c>
      <c r="E357" s="42">
        <v>2984.53599</v>
      </c>
      <c r="F357" s="42">
        <v>2984.53599</v>
      </c>
      <c r="G357" s="42">
        <v>2984.53599</v>
      </c>
      <c r="H357" s="42">
        <v>2868.08599</v>
      </c>
      <c r="I357" s="42">
        <v>2740.86599</v>
      </c>
      <c r="J357" s="42">
        <v>2984.10599</v>
      </c>
      <c r="K357" s="42">
        <v>3012.67599</v>
      </c>
      <c r="L357" s="42">
        <v>3050.43599</v>
      </c>
      <c r="M357" s="42">
        <v>3070.88599</v>
      </c>
      <c r="N357" s="42">
        <v>3050.45599</v>
      </c>
      <c r="O357" s="42">
        <v>3050.67599</v>
      </c>
      <c r="P357" s="42">
        <v>3033.58599</v>
      </c>
      <c r="Q357" s="42">
        <v>3020.78599</v>
      </c>
      <c r="R357" s="42">
        <v>3042.70599</v>
      </c>
      <c r="S357" s="42">
        <v>3030.77599</v>
      </c>
      <c r="T357" s="42">
        <v>3046.11599</v>
      </c>
      <c r="U357" s="42">
        <v>2983.37599</v>
      </c>
      <c r="V357" s="42">
        <v>3008.37599</v>
      </c>
      <c r="W357" s="42">
        <v>2983.28599</v>
      </c>
      <c r="X357" s="42">
        <v>2983.37599</v>
      </c>
      <c r="Y357" s="42">
        <v>3001.10599</v>
      </c>
    </row>
    <row r="358" spans="1:25" ht="15.75">
      <c r="A358" s="41">
        <f t="shared" si="8"/>
        <v>44347</v>
      </c>
      <c r="B358" s="47">
        <v>2989.1559899999997</v>
      </c>
      <c r="C358" s="47">
        <v>2984.53599</v>
      </c>
      <c r="D358" s="47">
        <v>2984.53599</v>
      </c>
      <c r="E358" s="47">
        <v>2984.53599</v>
      </c>
      <c r="F358" s="47">
        <v>2984.53599</v>
      </c>
      <c r="G358" s="47">
        <v>2983.36599</v>
      </c>
      <c r="H358" s="47">
        <v>3017.26599</v>
      </c>
      <c r="I358" s="47">
        <v>3056.20599</v>
      </c>
      <c r="J358" s="47">
        <v>3056.20599</v>
      </c>
      <c r="K358" s="47">
        <v>3143.60599</v>
      </c>
      <c r="L358" s="47">
        <v>3189.41599</v>
      </c>
      <c r="M358" s="47">
        <v>3182.18599</v>
      </c>
      <c r="N358" s="47">
        <v>3215.3459900000003</v>
      </c>
      <c r="O358" s="47">
        <v>3190.4459899999997</v>
      </c>
      <c r="P358" s="47">
        <v>3193.27599</v>
      </c>
      <c r="Q358" s="47">
        <v>3176.9059899999997</v>
      </c>
      <c r="R358" s="47">
        <v>3145.89599</v>
      </c>
      <c r="S358" s="47">
        <v>3138.60599</v>
      </c>
      <c r="T358" s="47">
        <v>2983.18599</v>
      </c>
      <c r="U358" s="47">
        <v>3111.19599</v>
      </c>
      <c r="V358" s="47">
        <v>3111.19599</v>
      </c>
      <c r="W358" s="47">
        <v>3100.13599</v>
      </c>
      <c r="X358" s="47">
        <v>3018.03599</v>
      </c>
      <c r="Y358" s="47">
        <v>3037.93599</v>
      </c>
    </row>
    <row r="359" spans="1:25" ht="18.75">
      <c r="A359" s="37" t="s">
        <v>76</v>
      </c>
      <c r="B359" s="38"/>
      <c r="C359" s="40" t="s">
        <v>106</v>
      </c>
      <c r="D359" s="38"/>
      <c r="E359" s="38"/>
      <c r="F359" s="38"/>
      <c r="G359" s="38"/>
      <c r="H359" s="38"/>
      <c r="I359" s="38"/>
      <c r="J359" s="38"/>
      <c r="K359" s="38"/>
      <c r="L359" s="38"/>
      <c r="M359" s="38"/>
      <c r="N359" s="38"/>
      <c r="O359" s="38"/>
      <c r="P359" s="38"/>
      <c r="R359" s="38"/>
      <c r="T359" s="38"/>
      <c r="V359" s="38"/>
      <c r="X359" s="38"/>
      <c r="Y359" s="38"/>
    </row>
    <row r="360" spans="1:25" ht="15.75" customHeight="1">
      <c r="A360" s="37" t="s">
        <v>78</v>
      </c>
      <c r="B360" s="38"/>
      <c r="C360" s="38"/>
      <c r="D360" s="38"/>
      <c r="E360" s="38"/>
      <c r="F360" s="38"/>
      <c r="G360" s="40" t="str">
        <f>G323</f>
        <v>не менее 10 мВт</v>
      </c>
      <c r="H360" s="38"/>
      <c r="I360" s="38"/>
      <c r="J360" s="38"/>
      <c r="K360" s="38"/>
      <c r="L360" s="38"/>
      <c r="M360" s="38"/>
      <c r="N360" s="38"/>
      <c r="O360" s="38"/>
      <c r="P360" s="38"/>
      <c r="Q360" s="38"/>
      <c r="R360" s="38"/>
      <c r="S360" s="38"/>
      <c r="T360" s="38"/>
      <c r="U360" s="38"/>
      <c r="V360" s="38"/>
      <c r="W360" s="38"/>
      <c r="X360" s="38"/>
      <c r="Y360" s="38"/>
    </row>
    <row r="361" spans="1:25" ht="15.75">
      <c r="A361" s="88" t="s">
        <v>80</v>
      </c>
      <c r="B361" s="91" t="s">
        <v>81</v>
      </c>
      <c r="C361" s="92"/>
      <c r="D361" s="92"/>
      <c r="E361" s="92"/>
      <c r="F361" s="92"/>
      <c r="G361" s="92"/>
      <c r="H361" s="92"/>
      <c r="I361" s="92"/>
      <c r="J361" s="92"/>
      <c r="K361" s="92"/>
      <c r="L361" s="92"/>
      <c r="M361" s="92"/>
      <c r="N361" s="92"/>
      <c r="O361" s="92"/>
      <c r="P361" s="92"/>
      <c r="Q361" s="92"/>
      <c r="R361" s="92"/>
      <c r="S361" s="92"/>
      <c r="T361" s="92"/>
      <c r="U361" s="92"/>
      <c r="V361" s="92"/>
      <c r="W361" s="92"/>
      <c r="X361" s="92"/>
      <c r="Y361" s="93"/>
    </row>
    <row r="362" spans="1:25" ht="15.75">
      <c r="A362" s="89"/>
      <c r="B362" s="94"/>
      <c r="C362" s="95"/>
      <c r="D362" s="95"/>
      <c r="E362" s="95"/>
      <c r="F362" s="95"/>
      <c r="G362" s="95"/>
      <c r="H362" s="95"/>
      <c r="I362" s="95"/>
      <c r="J362" s="95"/>
      <c r="K362" s="95"/>
      <c r="L362" s="95"/>
      <c r="M362" s="95"/>
      <c r="N362" s="95"/>
      <c r="O362" s="95"/>
      <c r="P362" s="95"/>
      <c r="Q362" s="95"/>
      <c r="R362" s="95"/>
      <c r="S362" s="95"/>
      <c r="T362" s="95"/>
      <c r="U362" s="95"/>
      <c r="V362" s="95"/>
      <c r="W362" s="95"/>
      <c r="X362" s="95"/>
      <c r="Y362" s="96"/>
    </row>
    <row r="363" spans="1:25" ht="15.75">
      <c r="A363" s="89"/>
      <c r="B363" s="97" t="s">
        <v>82</v>
      </c>
      <c r="C363" s="97" t="s">
        <v>83</v>
      </c>
      <c r="D363" s="97" t="s">
        <v>84</v>
      </c>
      <c r="E363" s="97" t="s">
        <v>85</v>
      </c>
      <c r="F363" s="97" t="s">
        <v>86</v>
      </c>
      <c r="G363" s="97" t="s">
        <v>87</v>
      </c>
      <c r="H363" s="97" t="s">
        <v>88</v>
      </c>
      <c r="I363" s="97" t="s">
        <v>89</v>
      </c>
      <c r="J363" s="97" t="s">
        <v>90</v>
      </c>
      <c r="K363" s="97" t="s">
        <v>91</v>
      </c>
      <c r="L363" s="97" t="s">
        <v>92</v>
      </c>
      <c r="M363" s="97" t="s">
        <v>93</v>
      </c>
      <c r="N363" s="97" t="s">
        <v>94</v>
      </c>
      <c r="O363" s="97" t="s">
        <v>95</v>
      </c>
      <c r="P363" s="97" t="s">
        <v>96</v>
      </c>
      <c r="Q363" s="97" t="s">
        <v>97</v>
      </c>
      <c r="R363" s="97" t="s">
        <v>98</v>
      </c>
      <c r="S363" s="97" t="s">
        <v>99</v>
      </c>
      <c r="T363" s="97" t="s">
        <v>100</v>
      </c>
      <c r="U363" s="97" t="s">
        <v>101</v>
      </c>
      <c r="V363" s="97" t="s">
        <v>102</v>
      </c>
      <c r="W363" s="97" t="s">
        <v>103</v>
      </c>
      <c r="X363" s="97" t="s">
        <v>104</v>
      </c>
      <c r="Y363" s="97" t="s">
        <v>105</v>
      </c>
    </row>
    <row r="364" spans="1:25" ht="15.75">
      <c r="A364" s="90"/>
      <c r="B364" s="98"/>
      <c r="C364" s="98"/>
      <c r="D364" s="98"/>
      <c r="E364" s="98"/>
      <c r="F364" s="98"/>
      <c r="G364" s="98"/>
      <c r="H364" s="98"/>
      <c r="I364" s="98"/>
      <c r="J364" s="98"/>
      <c r="K364" s="98"/>
      <c r="L364" s="98"/>
      <c r="M364" s="98"/>
      <c r="N364" s="98"/>
      <c r="O364" s="98"/>
      <c r="P364" s="98"/>
      <c r="Q364" s="98"/>
      <c r="R364" s="98"/>
      <c r="S364" s="98"/>
      <c r="T364" s="98"/>
      <c r="U364" s="98"/>
      <c r="V364" s="98"/>
      <c r="W364" s="98"/>
      <c r="X364" s="98"/>
      <c r="Y364" s="98"/>
    </row>
    <row r="365" spans="1:25" ht="15.75">
      <c r="A365" s="41">
        <f>A328</f>
        <v>44317</v>
      </c>
      <c r="B365" s="42">
        <v>3378.80599</v>
      </c>
      <c r="C365" s="42">
        <v>3328.67599</v>
      </c>
      <c r="D365" s="42">
        <v>3343.20599</v>
      </c>
      <c r="E365" s="42">
        <v>3402.61599</v>
      </c>
      <c r="F365" s="42">
        <v>3352.55599</v>
      </c>
      <c r="G365" s="42">
        <v>3318.36599</v>
      </c>
      <c r="H365" s="42">
        <v>3412.08599</v>
      </c>
      <c r="I365" s="42">
        <v>3424.3459900000003</v>
      </c>
      <c r="J365" s="42">
        <v>3317.89599</v>
      </c>
      <c r="K365" s="42">
        <v>3325.78599</v>
      </c>
      <c r="L365" s="42">
        <v>3410.27599</v>
      </c>
      <c r="M365" s="42">
        <v>3435.38599</v>
      </c>
      <c r="N365" s="42">
        <v>3455.51599</v>
      </c>
      <c r="O365" s="42">
        <v>3476.27599</v>
      </c>
      <c r="P365" s="42">
        <v>3442.63599</v>
      </c>
      <c r="Q365" s="42">
        <v>3474.99599</v>
      </c>
      <c r="R365" s="42">
        <v>3547.78599</v>
      </c>
      <c r="S365" s="42">
        <v>3512.97599</v>
      </c>
      <c r="T365" s="42">
        <v>3576.54599</v>
      </c>
      <c r="U365" s="42">
        <v>3454.55599</v>
      </c>
      <c r="V365" s="42">
        <v>3577.24599</v>
      </c>
      <c r="W365" s="42">
        <v>3546.02599</v>
      </c>
      <c r="X365" s="42">
        <v>3433.78599</v>
      </c>
      <c r="Y365" s="42">
        <v>3454.58599</v>
      </c>
    </row>
    <row r="366" spans="1:25" ht="15.75">
      <c r="A366" s="41">
        <f>A365+1</f>
        <v>44318</v>
      </c>
      <c r="B366" s="42">
        <v>3388.17599</v>
      </c>
      <c r="C366" s="42">
        <v>3348.32599</v>
      </c>
      <c r="D366" s="42">
        <v>3355.66599</v>
      </c>
      <c r="E366" s="42">
        <v>3409.13599</v>
      </c>
      <c r="F366" s="42">
        <v>3358.46599</v>
      </c>
      <c r="G366" s="42">
        <v>3318.39599</v>
      </c>
      <c r="H366" s="42">
        <v>3379.26599</v>
      </c>
      <c r="I366" s="42">
        <v>3412.53599</v>
      </c>
      <c r="J366" s="42">
        <v>3318.1559899999997</v>
      </c>
      <c r="K366" s="42">
        <v>3362.43599</v>
      </c>
      <c r="L366" s="42">
        <v>3395.45599</v>
      </c>
      <c r="M366" s="42">
        <v>3403.92599</v>
      </c>
      <c r="N366" s="42">
        <v>3421.48599</v>
      </c>
      <c r="O366" s="42">
        <v>3433.29599</v>
      </c>
      <c r="P366" s="42">
        <v>3390.06599</v>
      </c>
      <c r="Q366" s="42">
        <v>3385.91599</v>
      </c>
      <c r="R366" s="42">
        <v>3427.8459900000003</v>
      </c>
      <c r="S366" s="42">
        <v>3434.80599</v>
      </c>
      <c r="T366" s="42">
        <v>3482.79599</v>
      </c>
      <c r="U366" s="42">
        <v>3434.10599</v>
      </c>
      <c r="V366" s="42">
        <v>3388.17599</v>
      </c>
      <c r="W366" s="42">
        <v>3426.06599</v>
      </c>
      <c r="X366" s="42">
        <v>3334.4459899999997</v>
      </c>
      <c r="Y366" s="42">
        <v>3415.68599</v>
      </c>
    </row>
    <row r="367" spans="1:25" ht="15.75">
      <c r="A367" s="41">
        <f aca="true" t="shared" si="9" ref="A367:A395">A366+1</f>
        <v>44319</v>
      </c>
      <c r="B367" s="42">
        <v>3387.83599</v>
      </c>
      <c r="C367" s="42">
        <v>3344.85599</v>
      </c>
      <c r="D367" s="42">
        <v>3352.85599</v>
      </c>
      <c r="E367" s="42">
        <v>3393.88599</v>
      </c>
      <c r="F367" s="42">
        <v>3349.62599</v>
      </c>
      <c r="G367" s="42">
        <v>3318.33599</v>
      </c>
      <c r="H367" s="42">
        <v>3353.43599</v>
      </c>
      <c r="I367" s="42">
        <v>3366.78599</v>
      </c>
      <c r="J367" s="42">
        <v>3318.37599</v>
      </c>
      <c r="K367" s="42">
        <v>3365.58599</v>
      </c>
      <c r="L367" s="42">
        <v>3394.83599</v>
      </c>
      <c r="M367" s="42">
        <v>3398.03599</v>
      </c>
      <c r="N367" s="42">
        <v>3404.12599</v>
      </c>
      <c r="O367" s="42">
        <v>3421.13599</v>
      </c>
      <c r="P367" s="42">
        <v>3383.54599</v>
      </c>
      <c r="Q367" s="42">
        <v>3379.6559899999997</v>
      </c>
      <c r="R367" s="42">
        <v>3418.05599</v>
      </c>
      <c r="S367" s="42">
        <v>3428.10599</v>
      </c>
      <c r="T367" s="42">
        <v>3502.0959900000003</v>
      </c>
      <c r="U367" s="42">
        <v>3433.9059899999997</v>
      </c>
      <c r="V367" s="42">
        <v>3387.83599</v>
      </c>
      <c r="W367" s="42">
        <v>3403.46599</v>
      </c>
      <c r="X367" s="42">
        <v>3334.04599</v>
      </c>
      <c r="Y367" s="42">
        <v>3354.07599</v>
      </c>
    </row>
    <row r="368" spans="1:25" ht="15.75">
      <c r="A368" s="41">
        <f t="shared" si="9"/>
        <v>44320</v>
      </c>
      <c r="B368" s="42">
        <v>3380.79599</v>
      </c>
      <c r="C368" s="42">
        <v>3339.89599</v>
      </c>
      <c r="D368" s="42">
        <v>3343.76599</v>
      </c>
      <c r="E368" s="42">
        <v>3392.03599</v>
      </c>
      <c r="F368" s="42">
        <v>3347.1559899999997</v>
      </c>
      <c r="G368" s="42">
        <v>3318.24599</v>
      </c>
      <c r="H368" s="42">
        <v>3375.4059899999997</v>
      </c>
      <c r="I368" s="42">
        <v>3383.83599</v>
      </c>
      <c r="J368" s="42">
        <v>3318.05599</v>
      </c>
      <c r="K368" s="42">
        <v>3355.42599</v>
      </c>
      <c r="L368" s="42">
        <v>3375.62599</v>
      </c>
      <c r="M368" s="42">
        <v>3387.3459900000003</v>
      </c>
      <c r="N368" s="42">
        <v>3403.4459899999997</v>
      </c>
      <c r="O368" s="42">
        <v>3413.75599</v>
      </c>
      <c r="P368" s="42">
        <v>3382.80599</v>
      </c>
      <c r="Q368" s="42">
        <v>3380.99599</v>
      </c>
      <c r="R368" s="42">
        <v>3436.62599</v>
      </c>
      <c r="S368" s="42">
        <v>3479.36599</v>
      </c>
      <c r="T368" s="42">
        <v>3534.57599</v>
      </c>
      <c r="U368" s="42">
        <v>3443.67599</v>
      </c>
      <c r="V368" s="42">
        <v>3380.79599</v>
      </c>
      <c r="W368" s="42">
        <v>3432.38599</v>
      </c>
      <c r="X368" s="42">
        <v>3339.04599</v>
      </c>
      <c r="Y368" s="42">
        <v>3409.64599</v>
      </c>
    </row>
    <row r="369" spans="1:25" ht="15.75">
      <c r="A369" s="41">
        <f t="shared" si="9"/>
        <v>44321</v>
      </c>
      <c r="B369" s="42">
        <v>3381.50599</v>
      </c>
      <c r="C369" s="42">
        <v>3320.74599</v>
      </c>
      <c r="D369" s="42">
        <v>3335.1559899999997</v>
      </c>
      <c r="E369" s="42">
        <v>3356.74599</v>
      </c>
      <c r="F369" s="42">
        <v>3318.03599</v>
      </c>
      <c r="G369" s="42">
        <v>3318.26599</v>
      </c>
      <c r="H369" s="42">
        <v>3400.74599</v>
      </c>
      <c r="I369" s="42">
        <v>3412.38599</v>
      </c>
      <c r="J369" s="42">
        <v>3334.21599</v>
      </c>
      <c r="K369" s="42">
        <v>3439.60599</v>
      </c>
      <c r="L369" s="42">
        <v>3452.50599</v>
      </c>
      <c r="M369" s="42">
        <v>3412.80599</v>
      </c>
      <c r="N369" s="42">
        <v>3468.05599</v>
      </c>
      <c r="O369" s="42">
        <v>3439.26599</v>
      </c>
      <c r="P369" s="42">
        <v>3377.02599</v>
      </c>
      <c r="Q369" s="42">
        <v>3469.05599</v>
      </c>
      <c r="R369" s="42">
        <v>3531.1959899999997</v>
      </c>
      <c r="S369" s="42">
        <v>3449.73599</v>
      </c>
      <c r="T369" s="42">
        <v>3526.68599</v>
      </c>
      <c r="U369" s="42">
        <v>3401.72599</v>
      </c>
      <c r="V369" s="42">
        <v>3381.50599</v>
      </c>
      <c r="W369" s="42">
        <v>3371.28599</v>
      </c>
      <c r="X369" s="42">
        <v>3317.25599</v>
      </c>
      <c r="Y369" s="42">
        <v>3388.11599</v>
      </c>
    </row>
    <row r="370" spans="1:25" ht="15.75">
      <c r="A370" s="41">
        <f t="shared" si="9"/>
        <v>44322</v>
      </c>
      <c r="B370" s="42">
        <v>3377.74599</v>
      </c>
      <c r="C370" s="42">
        <v>3333.6559899999997</v>
      </c>
      <c r="D370" s="42">
        <v>3350.13599</v>
      </c>
      <c r="E370" s="42">
        <v>3364.67599</v>
      </c>
      <c r="F370" s="42">
        <v>3318.1959899999997</v>
      </c>
      <c r="G370" s="42">
        <v>3318.20599</v>
      </c>
      <c r="H370" s="42">
        <v>3392.16599</v>
      </c>
      <c r="I370" s="42">
        <v>3376.22599</v>
      </c>
      <c r="J370" s="42">
        <v>3317.9059899999997</v>
      </c>
      <c r="K370" s="42">
        <v>3326.14599</v>
      </c>
      <c r="L370" s="42">
        <v>3369.71599</v>
      </c>
      <c r="M370" s="42">
        <v>3378.62599</v>
      </c>
      <c r="N370" s="42">
        <v>3398.17599</v>
      </c>
      <c r="O370" s="42">
        <v>3423.70599</v>
      </c>
      <c r="P370" s="42">
        <v>3389.08599</v>
      </c>
      <c r="Q370" s="42">
        <v>3394.07599</v>
      </c>
      <c r="R370" s="42">
        <v>3447.31599</v>
      </c>
      <c r="S370" s="42">
        <v>3436.56599</v>
      </c>
      <c r="T370" s="42">
        <v>3501.5959900000003</v>
      </c>
      <c r="U370" s="42">
        <v>3357.74599</v>
      </c>
      <c r="V370" s="42">
        <v>3377.74599</v>
      </c>
      <c r="W370" s="42">
        <v>3391.9459899999997</v>
      </c>
      <c r="X370" s="42">
        <v>3317.4459899999997</v>
      </c>
      <c r="Y370" s="42">
        <v>3408.78599</v>
      </c>
    </row>
    <row r="371" spans="1:25" ht="15.75">
      <c r="A371" s="41">
        <f t="shared" si="9"/>
        <v>44323</v>
      </c>
      <c r="B371" s="42">
        <v>3351.33599</v>
      </c>
      <c r="C371" s="42">
        <v>3325.45599</v>
      </c>
      <c r="D371" s="42">
        <v>3337.39599</v>
      </c>
      <c r="E371" s="42">
        <v>3354.9459899999997</v>
      </c>
      <c r="F371" s="42">
        <v>3318.29599</v>
      </c>
      <c r="G371" s="42">
        <v>3318.42599</v>
      </c>
      <c r="H371" s="42">
        <v>3387.85599</v>
      </c>
      <c r="I371" s="42">
        <v>3317.91599</v>
      </c>
      <c r="J371" s="42">
        <v>3317.9059899999997</v>
      </c>
      <c r="K371" s="42">
        <v>3317.97599</v>
      </c>
      <c r="L371" s="42">
        <v>3352.21599</v>
      </c>
      <c r="M371" s="42">
        <v>3361.03599</v>
      </c>
      <c r="N371" s="42">
        <v>3383.91599</v>
      </c>
      <c r="O371" s="42">
        <v>3411.9059899999997</v>
      </c>
      <c r="P371" s="42">
        <v>3373.72599</v>
      </c>
      <c r="Q371" s="42">
        <v>3383.77599</v>
      </c>
      <c r="R371" s="42">
        <v>3440.29599</v>
      </c>
      <c r="S371" s="42">
        <v>3425.60599</v>
      </c>
      <c r="T371" s="42">
        <v>3476.9459899999997</v>
      </c>
      <c r="U371" s="42">
        <v>3332.47599</v>
      </c>
      <c r="V371" s="42">
        <v>3351.33599</v>
      </c>
      <c r="W371" s="42">
        <v>3358.02599</v>
      </c>
      <c r="X371" s="42">
        <v>3317.26599</v>
      </c>
      <c r="Y371" s="42">
        <v>3446.37599</v>
      </c>
    </row>
    <row r="372" spans="1:25" ht="15.75">
      <c r="A372" s="41">
        <f t="shared" si="9"/>
        <v>44324</v>
      </c>
      <c r="B372" s="42">
        <v>3361.98599</v>
      </c>
      <c r="C372" s="42">
        <v>3319.55599</v>
      </c>
      <c r="D372" s="42">
        <v>3325.87599</v>
      </c>
      <c r="E372" s="42">
        <v>3353.58599</v>
      </c>
      <c r="F372" s="42">
        <v>3318.39599</v>
      </c>
      <c r="G372" s="42">
        <v>3318.41599</v>
      </c>
      <c r="H372" s="42">
        <v>3343.71599</v>
      </c>
      <c r="I372" s="42">
        <v>3369.08599</v>
      </c>
      <c r="J372" s="42">
        <v>3317.99599</v>
      </c>
      <c r="K372" s="42">
        <v>3317.93599</v>
      </c>
      <c r="L372" s="42">
        <v>3347.67599</v>
      </c>
      <c r="M372" s="42">
        <v>3358.51599</v>
      </c>
      <c r="N372" s="42">
        <v>3377.0959900000003</v>
      </c>
      <c r="O372" s="42">
        <v>3387.67599</v>
      </c>
      <c r="P372" s="42">
        <v>3351.87599</v>
      </c>
      <c r="Q372" s="42">
        <v>3346.6959899999997</v>
      </c>
      <c r="R372" s="42">
        <v>3380.36599</v>
      </c>
      <c r="S372" s="42">
        <v>3392.89599</v>
      </c>
      <c r="T372" s="42">
        <v>3420.96599</v>
      </c>
      <c r="U372" s="42">
        <v>3317.50599</v>
      </c>
      <c r="V372" s="42">
        <v>3361.98599</v>
      </c>
      <c r="W372" s="42">
        <v>3337.49599</v>
      </c>
      <c r="X372" s="42">
        <v>3317.45599</v>
      </c>
      <c r="Y372" s="42">
        <v>3375.63599</v>
      </c>
    </row>
    <row r="373" spans="1:25" ht="15.75">
      <c r="A373" s="41">
        <f t="shared" si="9"/>
        <v>44325</v>
      </c>
      <c r="B373" s="42">
        <v>3329.30599</v>
      </c>
      <c r="C373" s="42">
        <v>3318.38599</v>
      </c>
      <c r="D373" s="42">
        <v>3321.31599</v>
      </c>
      <c r="E373" s="42">
        <v>3319.25599</v>
      </c>
      <c r="F373" s="42">
        <v>3318.43599</v>
      </c>
      <c r="G373" s="42">
        <v>3318.80599</v>
      </c>
      <c r="H373" s="42">
        <v>3176.71599</v>
      </c>
      <c r="I373" s="42">
        <v>3304.75599</v>
      </c>
      <c r="J373" s="42">
        <v>3318.20599</v>
      </c>
      <c r="K373" s="42">
        <v>3318.24599</v>
      </c>
      <c r="L373" s="42">
        <v>3321.58599</v>
      </c>
      <c r="M373" s="42">
        <v>3329.30599</v>
      </c>
      <c r="N373" s="42">
        <v>3328.47599</v>
      </c>
      <c r="O373" s="42">
        <v>3328.35599</v>
      </c>
      <c r="P373" s="42">
        <v>3326.30599</v>
      </c>
      <c r="Q373" s="42">
        <v>3327.03599</v>
      </c>
      <c r="R373" s="42">
        <v>3333.1559899999997</v>
      </c>
      <c r="S373" s="42">
        <v>3334.6559899999997</v>
      </c>
      <c r="T373" s="42">
        <v>3342.96599</v>
      </c>
      <c r="U373" s="42">
        <v>3335.1559899999997</v>
      </c>
      <c r="V373" s="42">
        <v>3329.30599</v>
      </c>
      <c r="W373" s="42">
        <v>3336.76599</v>
      </c>
      <c r="X373" s="42">
        <v>3317.70599</v>
      </c>
      <c r="Y373" s="42">
        <v>3342.0959900000003</v>
      </c>
    </row>
    <row r="374" spans="1:25" ht="15.75">
      <c r="A374" s="41">
        <f t="shared" si="9"/>
        <v>44326</v>
      </c>
      <c r="B374" s="42">
        <v>3326.0959900000003</v>
      </c>
      <c r="C374" s="42">
        <v>3318.23599</v>
      </c>
      <c r="D374" s="42">
        <v>3322.82599</v>
      </c>
      <c r="E374" s="42">
        <v>3326.25599</v>
      </c>
      <c r="F374" s="42">
        <v>3318.37599</v>
      </c>
      <c r="G374" s="42">
        <v>3318.78599</v>
      </c>
      <c r="H374" s="42">
        <v>3144.38599</v>
      </c>
      <c r="I374" s="42">
        <v>3329.99599</v>
      </c>
      <c r="J374" s="42">
        <v>3329.57599</v>
      </c>
      <c r="K374" s="42">
        <v>3371.99599</v>
      </c>
      <c r="L374" s="42">
        <v>3393.35599</v>
      </c>
      <c r="M374" s="42">
        <v>3442.91599</v>
      </c>
      <c r="N374" s="42">
        <v>3431.1559899999997</v>
      </c>
      <c r="O374" s="42">
        <v>3434.32599</v>
      </c>
      <c r="P374" s="42">
        <v>3397.0959900000003</v>
      </c>
      <c r="Q374" s="42">
        <v>3358.06599</v>
      </c>
      <c r="R374" s="42">
        <v>3376.54599</v>
      </c>
      <c r="S374" s="42">
        <v>3381.61599</v>
      </c>
      <c r="T374" s="42">
        <v>3397.12599</v>
      </c>
      <c r="U374" s="42">
        <v>3368.32599</v>
      </c>
      <c r="V374" s="42">
        <v>3326.0959900000003</v>
      </c>
      <c r="W374" s="42">
        <v>3409.50599</v>
      </c>
      <c r="X374" s="42">
        <v>3339.07599</v>
      </c>
      <c r="Y374" s="42">
        <v>3375.42599</v>
      </c>
    </row>
    <row r="375" spans="1:25" ht="15.75">
      <c r="A375" s="41">
        <f t="shared" si="9"/>
        <v>44327</v>
      </c>
      <c r="B375" s="42">
        <v>3322.89599</v>
      </c>
      <c r="C375" s="42">
        <v>3318.6559899999997</v>
      </c>
      <c r="D375" s="42">
        <v>3321.30599</v>
      </c>
      <c r="E375" s="42">
        <v>3318.13599</v>
      </c>
      <c r="F375" s="42">
        <v>3318.52599</v>
      </c>
      <c r="G375" s="42">
        <v>3318.63599</v>
      </c>
      <c r="H375" s="42">
        <v>3296.76599</v>
      </c>
      <c r="I375" s="42">
        <v>3357.61599</v>
      </c>
      <c r="J375" s="42">
        <v>3342.70599</v>
      </c>
      <c r="K375" s="42">
        <v>3378.10599</v>
      </c>
      <c r="L375" s="42">
        <v>3392.37599</v>
      </c>
      <c r="M375" s="42">
        <v>3406.47599</v>
      </c>
      <c r="N375" s="42">
        <v>3402.47599</v>
      </c>
      <c r="O375" s="42">
        <v>3410.0959900000003</v>
      </c>
      <c r="P375" s="42">
        <v>3389.17599</v>
      </c>
      <c r="Q375" s="42">
        <v>3364.23599</v>
      </c>
      <c r="R375" s="42">
        <v>3387.31599</v>
      </c>
      <c r="S375" s="42">
        <v>3393.16599</v>
      </c>
      <c r="T375" s="42">
        <v>3405.23599</v>
      </c>
      <c r="U375" s="42">
        <v>3368.17599</v>
      </c>
      <c r="V375" s="42">
        <v>3322.89599</v>
      </c>
      <c r="W375" s="42">
        <v>3442.63599</v>
      </c>
      <c r="X375" s="42">
        <v>3366.32599</v>
      </c>
      <c r="Y375" s="42">
        <v>3410.37599</v>
      </c>
    </row>
    <row r="376" spans="1:25" ht="15.75">
      <c r="A376" s="41">
        <f t="shared" si="9"/>
        <v>44328</v>
      </c>
      <c r="B376" s="42">
        <v>3429.95599</v>
      </c>
      <c r="C376" s="42">
        <v>3372.33599</v>
      </c>
      <c r="D376" s="42">
        <v>3339.87599</v>
      </c>
      <c r="E376" s="42">
        <v>3327.00599</v>
      </c>
      <c r="F376" s="42">
        <v>3318.50599</v>
      </c>
      <c r="G376" s="42">
        <v>3318.47599</v>
      </c>
      <c r="H376" s="42">
        <v>3383.32599</v>
      </c>
      <c r="I376" s="42">
        <v>3394.80599</v>
      </c>
      <c r="J376" s="42">
        <v>3317.8459900000003</v>
      </c>
      <c r="K376" s="42">
        <v>3317.93599</v>
      </c>
      <c r="L376" s="42">
        <v>3336.61599</v>
      </c>
      <c r="M376" s="42">
        <v>3358.6559899999997</v>
      </c>
      <c r="N376" s="42">
        <v>3391.39599</v>
      </c>
      <c r="O376" s="42">
        <v>3417.18599</v>
      </c>
      <c r="P376" s="42">
        <v>3379.26599</v>
      </c>
      <c r="Q376" s="42">
        <v>3388.97599</v>
      </c>
      <c r="R376" s="42">
        <v>3425.96599</v>
      </c>
      <c r="S376" s="42">
        <v>3435.58599</v>
      </c>
      <c r="T376" s="42">
        <v>3480.72599</v>
      </c>
      <c r="U376" s="42">
        <v>3366.75599</v>
      </c>
      <c r="V376" s="42">
        <v>3429.95599</v>
      </c>
      <c r="W376" s="42">
        <v>3367.6959899999997</v>
      </c>
      <c r="X376" s="42">
        <v>3317.61599</v>
      </c>
      <c r="Y376" s="42">
        <v>3356.58599</v>
      </c>
    </row>
    <row r="377" spans="1:25" ht="15.75">
      <c r="A377" s="41">
        <f t="shared" si="9"/>
        <v>44329</v>
      </c>
      <c r="B377" s="42">
        <v>3350.33599</v>
      </c>
      <c r="C377" s="42">
        <v>3327.22599</v>
      </c>
      <c r="D377" s="42">
        <v>3318.36599</v>
      </c>
      <c r="E377" s="42">
        <v>3318.48599</v>
      </c>
      <c r="F377" s="42">
        <v>3318.53599</v>
      </c>
      <c r="G377" s="42">
        <v>3318.50599</v>
      </c>
      <c r="H377" s="42">
        <v>3288.8459900000003</v>
      </c>
      <c r="I377" s="42">
        <v>3377.53599</v>
      </c>
      <c r="J377" s="42">
        <v>3318.28599</v>
      </c>
      <c r="K377" s="42">
        <v>3327.63599</v>
      </c>
      <c r="L377" s="42">
        <v>3339.75599</v>
      </c>
      <c r="M377" s="42">
        <v>3347.87599</v>
      </c>
      <c r="N377" s="42">
        <v>3350.77599</v>
      </c>
      <c r="O377" s="42">
        <v>3362.64599</v>
      </c>
      <c r="P377" s="42">
        <v>3349.38599</v>
      </c>
      <c r="Q377" s="42">
        <v>3347.95599</v>
      </c>
      <c r="R377" s="42">
        <v>3373.06599</v>
      </c>
      <c r="S377" s="42">
        <v>3376.74599</v>
      </c>
      <c r="T377" s="42">
        <v>3384.27599</v>
      </c>
      <c r="U377" s="42">
        <v>3353.02599</v>
      </c>
      <c r="V377" s="42">
        <v>3350.33599</v>
      </c>
      <c r="W377" s="42">
        <v>3379.33599</v>
      </c>
      <c r="X377" s="42">
        <v>3336.36599</v>
      </c>
      <c r="Y377" s="42">
        <v>3344.99599</v>
      </c>
    </row>
    <row r="378" spans="1:25" ht="15.75">
      <c r="A378" s="41">
        <f t="shared" si="9"/>
        <v>44330</v>
      </c>
      <c r="B378" s="42">
        <v>3365.22599</v>
      </c>
      <c r="C378" s="42">
        <v>3326.75599</v>
      </c>
      <c r="D378" s="42">
        <v>3318.25599</v>
      </c>
      <c r="E378" s="42">
        <v>3318.28599</v>
      </c>
      <c r="F378" s="42">
        <v>3318.32599</v>
      </c>
      <c r="G378" s="42">
        <v>3318.3459900000003</v>
      </c>
      <c r="H378" s="42">
        <v>3365.1559899999997</v>
      </c>
      <c r="I378" s="42">
        <v>3410.24599</v>
      </c>
      <c r="J378" s="42">
        <v>3318.02599</v>
      </c>
      <c r="K378" s="42">
        <v>3318.04599</v>
      </c>
      <c r="L378" s="42">
        <v>3333.26599</v>
      </c>
      <c r="M378" s="42">
        <v>3361.78599</v>
      </c>
      <c r="N378" s="42">
        <v>3371.81599</v>
      </c>
      <c r="O378" s="42">
        <v>3402.01599</v>
      </c>
      <c r="P378" s="42">
        <v>3360.61599</v>
      </c>
      <c r="Q378" s="42">
        <v>3350.1559899999997</v>
      </c>
      <c r="R378" s="42">
        <v>3400.63599</v>
      </c>
      <c r="S378" s="42">
        <v>3413.63599</v>
      </c>
      <c r="T378" s="42">
        <v>3418.5959900000003</v>
      </c>
      <c r="U378" s="42">
        <v>3346.73599</v>
      </c>
      <c r="V378" s="42">
        <v>3365.22599</v>
      </c>
      <c r="W378" s="42">
        <v>3367.32599</v>
      </c>
      <c r="X378" s="42">
        <v>3317.50599</v>
      </c>
      <c r="Y378" s="42">
        <v>3426.42599</v>
      </c>
    </row>
    <row r="379" spans="1:25" ht="15.75">
      <c r="A379" s="41">
        <f t="shared" si="9"/>
        <v>44331</v>
      </c>
      <c r="B379" s="42">
        <v>3410.87599</v>
      </c>
      <c r="C379" s="42">
        <v>3335.11599</v>
      </c>
      <c r="D379" s="42">
        <v>3318.21599</v>
      </c>
      <c r="E379" s="42">
        <v>3318.26599</v>
      </c>
      <c r="F379" s="42">
        <v>3318.38599</v>
      </c>
      <c r="G379" s="42">
        <v>3318.36599</v>
      </c>
      <c r="H379" s="42">
        <v>3363.25599</v>
      </c>
      <c r="I379" s="42">
        <v>3382.25599</v>
      </c>
      <c r="J379" s="42">
        <v>3317.97599</v>
      </c>
      <c r="K379" s="42">
        <v>3317.92599</v>
      </c>
      <c r="L379" s="42">
        <v>3341.68599</v>
      </c>
      <c r="M379" s="42">
        <v>3364.01599</v>
      </c>
      <c r="N379" s="42">
        <v>3373.95599</v>
      </c>
      <c r="O379" s="42">
        <v>3409.33599</v>
      </c>
      <c r="P379" s="42">
        <v>3370.72599</v>
      </c>
      <c r="Q379" s="42">
        <v>3365.17599</v>
      </c>
      <c r="R379" s="42">
        <v>3413.12599</v>
      </c>
      <c r="S379" s="42">
        <v>3419.46599</v>
      </c>
      <c r="T379" s="42">
        <v>3463.81599</v>
      </c>
      <c r="U379" s="42">
        <v>3361.55599</v>
      </c>
      <c r="V379" s="42">
        <v>3410.87599</v>
      </c>
      <c r="W379" s="42">
        <v>3406.4459899999997</v>
      </c>
      <c r="X379" s="42">
        <v>3317.32599</v>
      </c>
      <c r="Y379" s="42">
        <v>3470.93599</v>
      </c>
    </row>
    <row r="380" spans="1:25" ht="15.75">
      <c r="A380" s="41">
        <f t="shared" si="9"/>
        <v>44332</v>
      </c>
      <c r="B380" s="42">
        <v>3393.00599</v>
      </c>
      <c r="C380" s="42">
        <v>3331.20599</v>
      </c>
      <c r="D380" s="42">
        <v>3318.24599</v>
      </c>
      <c r="E380" s="42">
        <v>3318.35599</v>
      </c>
      <c r="F380" s="42">
        <v>3318.45599</v>
      </c>
      <c r="G380" s="42">
        <v>3318.47599</v>
      </c>
      <c r="H380" s="42">
        <v>3320.57599</v>
      </c>
      <c r="I380" s="42">
        <v>3334.42599</v>
      </c>
      <c r="J380" s="42">
        <v>3318.1959899999997</v>
      </c>
      <c r="K380" s="42">
        <v>3318.11599</v>
      </c>
      <c r="L380" s="42">
        <v>3333.39599</v>
      </c>
      <c r="M380" s="42">
        <v>3349.27599</v>
      </c>
      <c r="N380" s="42">
        <v>3354.8459900000003</v>
      </c>
      <c r="O380" s="42">
        <v>3378.16599</v>
      </c>
      <c r="P380" s="42">
        <v>3351.82599</v>
      </c>
      <c r="Q380" s="42">
        <v>3349.37599</v>
      </c>
      <c r="R380" s="42">
        <v>3382.82599</v>
      </c>
      <c r="S380" s="42">
        <v>3388.26599</v>
      </c>
      <c r="T380" s="42">
        <v>3412.9459899999997</v>
      </c>
      <c r="U380" s="42">
        <v>3347.00599</v>
      </c>
      <c r="V380" s="42">
        <v>3393.00599</v>
      </c>
      <c r="W380" s="42">
        <v>3381.51599</v>
      </c>
      <c r="X380" s="42">
        <v>3317.56599</v>
      </c>
      <c r="Y380" s="42">
        <v>3419.86599</v>
      </c>
    </row>
    <row r="381" spans="1:25" ht="15.75">
      <c r="A381" s="41">
        <f t="shared" si="9"/>
        <v>44333</v>
      </c>
      <c r="B381" s="42">
        <v>3383.31599</v>
      </c>
      <c r="C381" s="42">
        <v>3331.4459899999997</v>
      </c>
      <c r="D381" s="42">
        <v>3318.17599</v>
      </c>
      <c r="E381" s="42">
        <v>3318.21599</v>
      </c>
      <c r="F381" s="42">
        <v>3318.18599</v>
      </c>
      <c r="G381" s="42">
        <v>3318.28599</v>
      </c>
      <c r="H381" s="42">
        <v>3388.71599</v>
      </c>
      <c r="I381" s="42">
        <v>3417.30599</v>
      </c>
      <c r="J381" s="42">
        <v>3318.0959900000003</v>
      </c>
      <c r="K381" s="42">
        <v>3318.07599</v>
      </c>
      <c r="L381" s="42">
        <v>3334.02599</v>
      </c>
      <c r="M381" s="42">
        <v>3342.48599</v>
      </c>
      <c r="N381" s="42">
        <v>3345.92599</v>
      </c>
      <c r="O381" s="42">
        <v>3363.91599</v>
      </c>
      <c r="P381" s="42">
        <v>3342.71599</v>
      </c>
      <c r="Q381" s="42">
        <v>3341.99599</v>
      </c>
      <c r="R381" s="42">
        <v>3375.93599</v>
      </c>
      <c r="S381" s="42">
        <v>3377.99599</v>
      </c>
      <c r="T381" s="42">
        <v>3432.35599</v>
      </c>
      <c r="U381" s="42">
        <v>3345.04599</v>
      </c>
      <c r="V381" s="42">
        <v>3383.31599</v>
      </c>
      <c r="W381" s="42">
        <v>3388.52599</v>
      </c>
      <c r="X381" s="42">
        <v>3317.73599</v>
      </c>
      <c r="Y381" s="42">
        <v>3393.45599</v>
      </c>
    </row>
    <row r="382" spans="1:25" ht="15.75">
      <c r="A382" s="41">
        <f t="shared" si="9"/>
        <v>44334</v>
      </c>
      <c r="B382" s="42">
        <v>3358.91599</v>
      </c>
      <c r="C382" s="42">
        <v>3323.45599</v>
      </c>
      <c r="D382" s="42">
        <v>3318.31599</v>
      </c>
      <c r="E382" s="42">
        <v>3318.37599</v>
      </c>
      <c r="F382" s="42">
        <v>3318.4059899999997</v>
      </c>
      <c r="G382" s="42">
        <v>3318.46599</v>
      </c>
      <c r="H382" s="42">
        <v>3315.26599</v>
      </c>
      <c r="I382" s="42">
        <v>3412.8459900000003</v>
      </c>
      <c r="J382" s="42">
        <v>3318.07599</v>
      </c>
      <c r="K382" s="42">
        <v>3318.08599</v>
      </c>
      <c r="L382" s="42">
        <v>3332.24599</v>
      </c>
      <c r="M382" s="42">
        <v>3350.3459900000003</v>
      </c>
      <c r="N382" s="42">
        <v>3346.45599</v>
      </c>
      <c r="O382" s="42">
        <v>3364.33599</v>
      </c>
      <c r="P382" s="42">
        <v>3344.28599</v>
      </c>
      <c r="Q382" s="42">
        <v>3342.27599</v>
      </c>
      <c r="R382" s="42">
        <v>3366.97599</v>
      </c>
      <c r="S382" s="42">
        <v>3370.99599</v>
      </c>
      <c r="T382" s="42">
        <v>3400.17599</v>
      </c>
      <c r="U382" s="42">
        <v>3342.18599</v>
      </c>
      <c r="V382" s="42">
        <v>3358.91599</v>
      </c>
      <c r="W382" s="42">
        <v>3388.1959899999997</v>
      </c>
      <c r="X382" s="42">
        <v>3317.80599</v>
      </c>
      <c r="Y382" s="42">
        <v>3385.48599</v>
      </c>
    </row>
    <row r="383" spans="1:25" ht="15.75">
      <c r="A383" s="41">
        <f t="shared" si="9"/>
        <v>44335</v>
      </c>
      <c r="B383" s="42">
        <v>3318.3459900000003</v>
      </c>
      <c r="C383" s="42">
        <v>3318.3459900000003</v>
      </c>
      <c r="D383" s="42">
        <v>3318.39599</v>
      </c>
      <c r="E383" s="42">
        <v>3318.4459899999997</v>
      </c>
      <c r="F383" s="42">
        <v>3318.46599</v>
      </c>
      <c r="G383" s="42">
        <v>3318.80599</v>
      </c>
      <c r="H383" s="42">
        <v>3191.76599</v>
      </c>
      <c r="I383" s="42">
        <v>3421.78599</v>
      </c>
      <c r="J383" s="42">
        <v>3318.03599</v>
      </c>
      <c r="K383" s="42">
        <v>3342.52599</v>
      </c>
      <c r="L383" s="42">
        <v>3369.52599</v>
      </c>
      <c r="M383" s="42">
        <v>3372.26599</v>
      </c>
      <c r="N383" s="42">
        <v>3362.58599</v>
      </c>
      <c r="O383" s="42">
        <v>3332.81599</v>
      </c>
      <c r="P383" s="42">
        <v>3317.89599</v>
      </c>
      <c r="Q383" s="42">
        <v>3317.95599</v>
      </c>
      <c r="R383" s="42">
        <v>3318.03599</v>
      </c>
      <c r="S383" s="42">
        <v>3318.22599</v>
      </c>
      <c r="T383" s="42">
        <v>3318.25599</v>
      </c>
      <c r="U383" s="42">
        <v>3317.53599</v>
      </c>
      <c r="V383" s="42">
        <v>3318.3459900000003</v>
      </c>
      <c r="W383" s="42">
        <v>3317.3459900000003</v>
      </c>
      <c r="X383" s="42">
        <v>3317.61599</v>
      </c>
      <c r="Y383" s="42">
        <v>3345.0959900000003</v>
      </c>
    </row>
    <row r="384" spans="1:25" ht="15.75">
      <c r="A384" s="41">
        <f t="shared" si="9"/>
        <v>44336</v>
      </c>
      <c r="B384" s="42">
        <v>3303.54599</v>
      </c>
      <c r="C384" s="42">
        <v>3318.41599</v>
      </c>
      <c r="D384" s="42">
        <v>3318.4459899999997</v>
      </c>
      <c r="E384" s="42">
        <v>3318.46599</v>
      </c>
      <c r="F384" s="42">
        <v>3318.81599</v>
      </c>
      <c r="G384" s="42">
        <v>3318.81599</v>
      </c>
      <c r="H384" s="42">
        <v>3137.57599</v>
      </c>
      <c r="I384" s="42">
        <v>3503.73599</v>
      </c>
      <c r="J384" s="42">
        <v>3331.56599</v>
      </c>
      <c r="K384" s="42">
        <v>3373.8459900000003</v>
      </c>
      <c r="L384" s="42">
        <v>3432.83599</v>
      </c>
      <c r="M384" s="42">
        <v>3415.80599</v>
      </c>
      <c r="N384" s="42">
        <v>3429.95599</v>
      </c>
      <c r="O384" s="42">
        <v>3480.83599</v>
      </c>
      <c r="P384" s="42">
        <v>3444.68599</v>
      </c>
      <c r="Q384" s="42">
        <v>3460.9059899999997</v>
      </c>
      <c r="R384" s="42">
        <v>3515.26599</v>
      </c>
      <c r="S384" s="42">
        <v>3505.97599</v>
      </c>
      <c r="T384" s="42">
        <v>3431.73599</v>
      </c>
      <c r="U384" s="42">
        <v>3321.93599</v>
      </c>
      <c r="V384" s="42">
        <v>3303.54599</v>
      </c>
      <c r="W384" s="42">
        <v>3386.27599</v>
      </c>
      <c r="X384" s="42">
        <v>3317.74599</v>
      </c>
      <c r="Y384" s="42">
        <v>3314.57599</v>
      </c>
    </row>
    <row r="385" spans="1:25" ht="15.75">
      <c r="A385" s="41">
        <f t="shared" si="9"/>
        <v>44337</v>
      </c>
      <c r="B385" s="42">
        <v>3343.22599</v>
      </c>
      <c r="C385" s="42">
        <v>3318.46599</v>
      </c>
      <c r="D385" s="42">
        <v>3318.48599</v>
      </c>
      <c r="E385" s="42">
        <v>3318.50599</v>
      </c>
      <c r="F385" s="42">
        <v>3318.81599</v>
      </c>
      <c r="G385" s="42">
        <v>3318.81599</v>
      </c>
      <c r="H385" s="42">
        <v>3102.89599</v>
      </c>
      <c r="I385" s="42">
        <v>3493.85599</v>
      </c>
      <c r="J385" s="42">
        <v>3337.07599</v>
      </c>
      <c r="K385" s="42">
        <v>3410.33599</v>
      </c>
      <c r="L385" s="42">
        <v>3462.82599</v>
      </c>
      <c r="M385" s="42">
        <v>3448.43599</v>
      </c>
      <c r="N385" s="42">
        <v>3482.99599</v>
      </c>
      <c r="O385" s="42">
        <v>3513.06599</v>
      </c>
      <c r="P385" s="42">
        <v>3478.04599</v>
      </c>
      <c r="Q385" s="42">
        <v>3488.87599</v>
      </c>
      <c r="R385" s="42">
        <v>3558.8059900000003</v>
      </c>
      <c r="S385" s="42">
        <v>3526.17599</v>
      </c>
      <c r="T385" s="42">
        <v>3478.14599</v>
      </c>
      <c r="U385" s="42">
        <v>3373.75599</v>
      </c>
      <c r="V385" s="42">
        <v>3343.22599</v>
      </c>
      <c r="W385" s="42">
        <v>3447.36599</v>
      </c>
      <c r="X385" s="42">
        <v>3336.96599</v>
      </c>
      <c r="Y385" s="42">
        <v>3369.68599</v>
      </c>
    </row>
    <row r="386" spans="1:25" ht="15.75">
      <c r="A386" s="41">
        <f t="shared" si="9"/>
        <v>44338</v>
      </c>
      <c r="B386" s="42">
        <v>3362.21599</v>
      </c>
      <c r="C386" s="42">
        <v>3318.4059899999997</v>
      </c>
      <c r="D386" s="42">
        <v>3318.47599</v>
      </c>
      <c r="E386" s="42">
        <v>3318.50599</v>
      </c>
      <c r="F386" s="42">
        <v>3318.54599</v>
      </c>
      <c r="G386" s="42">
        <v>3318.81599</v>
      </c>
      <c r="H386" s="42">
        <v>3100.75599</v>
      </c>
      <c r="I386" s="42">
        <v>3424.37599</v>
      </c>
      <c r="J386" s="42">
        <v>3337.5959900000003</v>
      </c>
      <c r="K386" s="42">
        <v>3344.82599</v>
      </c>
      <c r="L386" s="42">
        <v>3358.52599</v>
      </c>
      <c r="M386" s="42">
        <v>3354.28599</v>
      </c>
      <c r="N386" s="42">
        <v>3365.35599</v>
      </c>
      <c r="O386" s="42">
        <v>3371.07599</v>
      </c>
      <c r="P386" s="42">
        <v>3363.27599</v>
      </c>
      <c r="Q386" s="42">
        <v>3364.1959899999997</v>
      </c>
      <c r="R386" s="42">
        <v>3382.60599</v>
      </c>
      <c r="S386" s="42">
        <v>3379.28599</v>
      </c>
      <c r="T386" s="42">
        <v>3367.18599</v>
      </c>
      <c r="U386" s="42">
        <v>3335.21599</v>
      </c>
      <c r="V386" s="42">
        <v>3362.21599</v>
      </c>
      <c r="W386" s="42">
        <v>3354.6959899999997</v>
      </c>
      <c r="X386" s="42">
        <v>3327.97599</v>
      </c>
      <c r="Y386" s="42">
        <v>3369.01599</v>
      </c>
    </row>
    <row r="387" spans="1:25" ht="15.75">
      <c r="A387" s="41">
        <f t="shared" si="9"/>
        <v>44339</v>
      </c>
      <c r="B387" s="42">
        <v>3324.05599</v>
      </c>
      <c r="C387" s="42">
        <v>3318.4459899999997</v>
      </c>
      <c r="D387" s="42">
        <v>3318.48599</v>
      </c>
      <c r="E387" s="42">
        <v>3318.53599</v>
      </c>
      <c r="F387" s="42">
        <v>3318.55599</v>
      </c>
      <c r="G387" s="42">
        <v>3318.55599</v>
      </c>
      <c r="H387" s="42">
        <v>3317.29599</v>
      </c>
      <c r="I387" s="42">
        <v>3328.0959900000003</v>
      </c>
      <c r="J387" s="42">
        <v>3318.4059899999997</v>
      </c>
      <c r="K387" s="42">
        <v>3350.70599</v>
      </c>
      <c r="L387" s="42">
        <v>3421.60599</v>
      </c>
      <c r="M387" s="42">
        <v>3440.89599</v>
      </c>
      <c r="N387" s="42">
        <v>3472.28599</v>
      </c>
      <c r="O387" s="42">
        <v>3496.51599</v>
      </c>
      <c r="P387" s="42">
        <v>3459.67599</v>
      </c>
      <c r="Q387" s="42">
        <v>3438.99599</v>
      </c>
      <c r="R387" s="42">
        <v>3446.00599</v>
      </c>
      <c r="S387" s="42">
        <v>3434.70599</v>
      </c>
      <c r="T387" s="42">
        <v>3429.3459900000003</v>
      </c>
      <c r="U387" s="42">
        <v>3317.81599</v>
      </c>
      <c r="V387" s="42">
        <v>3324.05599</v>
      </c>
      <c r="W387" s="42">
        <v>3404.76599</v>
      </c>
      <c r="X387" s="42">
        <v>3345.71599</v>
      </c>
      <c r="Y387" s="42">
        <v>3369.31599</v>
      </c>
    </row>
    <row r="388" spans="1:25" ht="15.75">
      <c r="A388" s="41">
        <f t="shared" si="9"/>
        <v>44340</v>
      </c>
      <c r="B388" s="42">
        <v>3318.9459899999997</v>
      </c>
      <c r="C388" s="42">
        <v>3318.37599</v>
      </c>
      <c r="D388" s="42">
        <v>3318.41599</v>
      </c>
      <c r="E388" s="42">
        <v>3318.43599</v>
      </c>
      <c r="F388" s="42">
        <v>3318.43599</v>
      </c>
      <c r="G388" s="42">
        <v>3318.37599</v>
      </c>
      <c r="H388" s="42">
        <v>3342.79599</v>
      </c>
      <c r="I388" s="42">
        <v>3424.82599</v>
      </c>
      <c r="J388" s="42">
        <v>3322.10599</v>
      </c>
      <c r="K388" s="42">
        <v>3338.01599</v>
      </c>
      <c r="L388" s="42">
        <v>3347.9459899999997</v>
      </c>
      <c r="M388" s="42">
        <v>3355.37599</v>
      </c>
      <c r="N388" s="42">
        <v>3440.39599</v>
      </c>
      <c r="O388" s="42">
        <v>3448.78599</v>
      </c>
      <c r="P388" s="42">
        <v>3354.9459899999997</v>
      </c>
      <c r="Q388" s="42">
        <v>3348.66599</v>
      </c>
      <c r="R388" s="42">
        <v>3353.3459900000003</v>
      </c>
      <c r="S388" s="42">
        <v>3348.08599</v>
      </c>
      <c r="T388" s="42">
        <v>3348.4059899999997</v>
      </c>
      <c r="U388" s="42">
        <v>3323.0959900000003</v>
      </c>
      <c r="V388" s="42">
        <v>3318.9459899999997</v>
      </c>
      <c r="W388" s="42">
        <v>3333.10599</v>
      </c>
      <c r="X388" s="42">
        <v>3317.83599</v>
      </c>
      <c r="Y388" s="42">
        <v>3292.04599</v>
      </c>
    </row>
    <row r="389" spans="1:25" ht="15.75">
      <c r="A389" s="41">
        <f t="shared" si="9"/>
        <v>44341</v>
      </c>
      <c r="B389" s="42">
        <v>3318.54599</v>
      </c>
      <c r="C389" s="42">
        <v>3318.76599</v>
      </c>
      <c r="D389" s="42">
        <v>3318.41599</v>
      </c>
      <c r="E389" s="42">
        <v>3318.42599</v>
      </c>
      <c r="F389" s="42">
        <v>3318.41599</v>
      </c>
      <c r="G389" s="42">
        <v>3318.41599</v>
      </c>
      <c r="H389" s="42">
        <v>3352.54599</v>
      </c>
      <c r="I389" s="42">
        <v>3473.16599</v>
      </c>
      <c r="J389" s="42">
        <v>3328.82599</v>
      </c>
      <c r="K389" s="42">
        <v>3382.6959899999997</v>
      </c>
      <c r="L389" s="42">
        <v>3427.01599</v>
      </c>
      <c r="M389" s="42">
        <v>3452.9059899999997</v>
      </c>
      <c r="N389" s="42">
        <v>3478.53599</v>
      </c>
      <c r="O389" s="42">
        <v>3493.42599</v>
      </c>
      <c r="P389" s="42">
        <v>3450.95599</v>
      </c>
      <c r="Q389" s="42">
        <v>3432.6959899999997</v>
      </c>
      <c r="R389" s="42">
        <v>3442.10599</v>
      </c>
      <c r="S389" s="42">
        <v>3430.16599</v>
      </c>
      <c r="T389" s="42">
        <v>3416.99599</v>
      </c>
      <c r="U389" s="42">
        <v>3332.4459899999997</v>
      </c>
      <c r="V389" s="42">
        <v>3318.54599</v>
      </c>
      <c r="W389" s="42">
        <v>3356.25599</v>
      </c>
      <c r="X389" s="42">
        <v>3317.6559899999997</v>
      </c>
      <c r="Y389" s="42">
        <v>3344.26599</v>
      </c>
    </row>
    <row r="390" spans="1:25" ht="15.75">
      <c r="A390" s="41">
        <f t="shared" si="9"/>
        <v>44342</v>
      </c>
      <c r="B390" s="42">
        <v>3318.6959899999997</v>
      </c>
      <c r="C390" s="42">
        <v>3318.4059899999997</v>
      </c>
      <c r="D390" s="42">
        <v>3318.43599</v>
      </c>
      <c r="E390" s="42">
        <v>3318.45599</v>
      </c>
      <c r="F390" s="42">
        <v>3318.80599</v>
      </c>
      <c r="G390" s="42">
        <v>3318.80599</v>
      </c>
      <c r="H390" s="42">
        <v>3318.9459899999997</v>
      </c>
      <c r="I390" s="42">
        <v>3465.85599</v>
      </c>
      <c r="J390" s="42">
        <v>3318.18599</v>
      </c>
      <c r="K390" s="42">
        <v>3374.83599</v>
      </c>
      <c r="L390" s="42">
        <v>3416.1959899999997</v>
      </c>
      <c r="M390" s="42">
        <v>3449.89599</v>
      </c>
      <c r="N390" s="42">
        <v>3479.60599</v>
      </c>
      <c r="O390" s="42">
        <v>3493.23599</v>
      </c>
      <c r="P390" s="42">
        <v>3488.76599</v>
      </c>
      <c r="Q390" s="42">
        <v>3509.76599</v>
      </c>
      <c r="R390" s="42">
        <v>3539.63599</v>
      </c>
      <c r="S390" s="42">
        <v>3474.46599</v>
      </c>
      <c r="T390" s="42">
        <v>3465.25599</v>
      </c>
      <c r="U390" s="42">
        <v>3317.81599</v>
      </c>
      <c r="V390" s="42">
        <v>3318.6959899999997</v>
      </c>
      <c r="W390" s="42">
        <v>3377.74599</v>
      </c>
      <c r="X390" s="42">
        <v>3317.77599</v>
      </c>
      <c r="Y390" s="42">
        <v>3299.93599</v>
      </c>
    </row>
    <row r="391" spans="1:25" ht="15.75">
      <c r="A391" s="41">
        <f t="shared" si="9"/>
        <v>44343</v>
      </c>
      <c r="B391" s="42">
        <v>3295.47599</v>
      </c>
      <c r="C391" s="42">
        <v>3318.80599</v>
      </c>
      <c r="D391" s="42">
        <v>3318.80599</v>
      </c>
      <c r="E391" s="42">
        <v>3318.80599</v>
      </c>
      <c r="F391" s="42">
        <v>3318.80599</v>
      </c>
      <c r="G391" s="42">
        <v>3318.80599</v>
      </c>
      <c r="H391" s="42">
        <v>3271.02599</v>
      </c>
      <c r="I391" s="42">
        <v>3437.55599</v>
      </c>
      <c r="J391" s="42">
        <v>3335.68599</v>
      </c>
      <c r="K391" s="42">
        <v>3437.00599</v>
      </c>
      <c r="L391" s="42">
        <v>3495.4459899999997</v>
      </c>
      <c r="M391" s="42">
        <v>3506.81599</v>
      </c>
      <c r="N391" s="42">
        <v>3520.01599</v>
      </c>
      <c r="O391" s="42">
        <v>3550.24599</v>
      </c>
      <c r="P391" s="42">
        <v>3549.27599</v>
      </c>
      <c r="Q391" s="42">
        <v>3503.11599</v>
      </c>
      <c r="R391" s="42">
        <v>3511.64599</v>
      </c>
      <c r="S391" s="42">
        <v>3499.77599</v>
      </c>
      <c r="T391" s="42">
        <v>3481.12599</v>
      </c>
      <c r="U391" s="42">
        <v>3318.9059899999997</v>
      </c>
      <c r="V391" s="42">
        <v>3295.47599</v>
      </c>
      <c r="W391" s="42">
        <v>3457.91599</v>
      </c>
      <c r="X391" s="42">
        <v>3339.80599</v>
      </c>
      <c r="Y391" s="42">
        <v>3265.49599</v>
      </c>
    </row>
    <row r="392" spans="1:25" ht="15.75">
      <c r="A392" s="41">
        <f t="shared" si="9"/>
        <v>44344</v>
      </c>
      <c r="B392" s="42">
        <v>3305.55599</v>
      </c>
      <c r="C392" s="42">
        <v>3318.58599</v>
      </c>
      <c r="D392" s="42">
        <v>3318.80599</v>
      </c>
      <c r="E392" s="42">
        <v>3318.80599</v>
      </c>
      <c r="F392" s="42">
        <v>3318.80599</v>
      </c>
      <c r="G392" s="42">
        <v>3318.80599</v>
      </c>
      <c r="H392" s="42">
        <v>3318.3459900000003</v>
      </c>
      <c r="I392" s="42">
        <v>3350.20599</v>
      </c>
      <c r="J392" s="42">
        <v>3318.13599</v>
      </c>
      <c r="K392" s="42">
        <v>3397.24599</v>
      </c>
      <c r="L392" s="42">
        <v>3478.56599</v>
      </c>
      <c r="M392" s="42">
        <v>3511.88599</v>
      </c>
      <c r="N392" s="42">
        <v>3551.93599</v>
      </c>
      <c r="O392" s="42">
        <v>3587.61599</v>
      </c>
      <c r="P392" s="42">
        <v>3526.4059899999997</v>
      </c>
      <c r="Q392" s="42">
        <v>3511.95599</v>
      </c>
      <c r="R392" s="42">
        <v>3519.36599</v>
      </c>
      <c r="S392" s="42">
        <v>3511.25599</v>
      </c>
      <c r="T392" s="42">
        <v>3494.76599</v>
      </c>
      <c r="U392" s="42">
        <v>3317.46599</v>
      </c>
      <c r="V392" s="42">
        <v>3305.55599</v>
      </c>
      <c r="W392" s="42">
        <v>3484.28599</v>
      </c>
      <c r="X392" s="42">
        <v>3367.64599</v>
      </c>
      <c r="Y392" s="42">
        <v>3376.86599</v>
      </c>
    </row>
    <row r="393" spans="1:25" ht="15.75">
      <c r="A393" s="41">
        <f t="shared" si="9"/>
        <v>44345</v>
      </c>
      <c r="B393" s="42">
        <v>3318.28599</v>
      </c>
      <c r="C393" s="42">
        <v>3318.80599</v>
      </c>
      <c r="D393" s="42">
        <v>3318.80599</v>
      </c>
      <c r="E393" s="42">
        <v>3318.80599</v>
      </c>
      <c r="F393" s="42">
        <v>3318.80599</v>
      </c>
      <c r="G393" s="42">
        <v>3318.80599</v>
      </c>
      <c r="H393" s="42">
        <v>3240.16599</v>
      </c>
      <c r="I393" s="42">
        <v>3405.74599</v>
      </c>
      <c r="J393" s="42">
        <v>3336.89599</v>
      </c>
      <c r="K393" s="42">
        <v>3354.0959900000003</v>
      </c>
      <c r="L393" s="42">
        <v>3451.05599</v>
      </c>
      <c r="M393" s="42">
        <v>3448.93599</v>
      </c>
      <c r="N393" s="42">
        <v>3428.07599</v>
      </c>
      <c r="O393" s="42">
        <v>3434.56599</v>
      </c>
      <c r="P393" s="42">
        <v>3390.92599</v>
      </c>
      <c r="Q393" s="42">
        <v>3361.82599</v>
      </c>
      <c r="R393" s="42">
        <v>3412.61599</v>
      </c>
      <c r="S393" s="42">
        <v>3400.22599</v>
      </c>
      <c r="T393" s="42">
        <v>3385.28599</v>
      </c>
      <c r="U393" s="42">
        <v>3317.43599</v>
      </c>
      <c r="V393" s="42">
        <v>3352.23599</v>
      </c>
      <c r="W393" s="42">
        <v>3325.8459900000003</v>
      </c>
      <c r="X393" s="42">
        <v>3317.45599</v>
      </c>
      <c r="Y393" s="42">
        <v>3367.36599</v>
      </c>
    </row>
    <row r="394" spans="1:25" ht="15.75">
      <c r="A394" s="41">
        <f t="shared" si="9"/>
        <v>44346</v>
      </c>
      <c r="B394" s="42">
        <v>3320.1259900000005</v>
      </c>
      <c r="C394" s="42">
        <v>3320.25599</v>
      </c>
      <c r="D394" s="42">
        <v>3320.25599</v>
      </c>
      <c r="E394" s="42">
        <v>3318.80599</v>
      </c>
      <c r="F394" s="42">
        <v>3318.80599</v>
      </c>
      <c r="G394" s="42">
        <v>3318.80599</v>
      </c>
      <c r="H394" s="42">
        <v>3202.35599</v>
      </c>
      <c r="I394" s="42">
        <v>3075.13599</v>
      </c>
      <c r="J394" s="42">
        <v>3318.37599</v>
      </c>
      <c r="K394" s="42">
        <v>3346.9459899999997</v>
      </c>
      <c r="L394" s="42">
        <v>3384.70599</v>
      </c>
      <c r="M394" s="42">
        <v>3405.1559899999997</v>
      </c>
      <c r="N394" s="42">
        <v>3384.72599</v>
      </c>
      <c r="O394" s="42">
        <v>3384.9459899999997</v>
      </c>
      <c r="P394" s="42">
        <v>3367.85599</v>
      </c>
      <c r="Q394" s="42">
        <v>3355.05599</v>
      </c>
      <c r="R394" s="42">
        <v>3376.97599</v>
      </c>
      <c r="S394" s="42">
        <v>3365.04599</v>
      </c>
      <c r="T394" s="42">
        <v>3380.38599</v>
      </c>
      <c r="U394" s="42">
        <v>3317.64599</v>
      </c>
      <c r="V394" s="42">
        <v>3342.64599</v>
      </c>
      <c r="W394" s="42">
        <v>3317.55599</v>
      </c>
      <c r="X394" s="42">
        <v>3317.64599</v>
      </c>
      <c r="Y394" s="42">
        <v>3335.37599</v>
      </c>
    </row>
    <row r="395" spans="1:25" ht="15.75">
      <c r="A395" s="41">
        <f t="shared" si="9"/>
        <v>44347</v>
      </c>
      <c r="B395" s="42">
        <v>3323.42599</v>
      </c>
      <c r="C395" s="42">
        <v>3318.80599</v>
      </c>
      <c r="D395" s="42">
        <v>3318.80599</v>
      </c>
      <c r="E395" s="42">
        <v>3318.80599</v>
      </c>
      <c r="F395" s="42">
        <v>3318.80599</v>
      </c>
      <c r="G395" s="42">
        <v>3318.80599</v>
      </c>
      <c r="H395" s="42">
        <v>3317.63599</v>
      </c>
      <c r="I395" s="42">
        <v>3351.53599</v>
      </c>
      <c r="J395" s="42">
        <v>3317.86599</v>
      </c>
      <c r="K395" s="42">
        <v>3390.47599</v>
      </c>
      <c r="L395" s="42">
        <v>3477.87599</v>
      </c>
      <c r="M395" s="42">
        <v>3523.68599</v>
      </c>
      <c r="N395" s="42">
        <v>3516.45599</v>
      </c>
      <c r="O395" s="42">
        <v>3549.61599</v>
      </c>
      <c r="P395" s="42">
        <v>3524.71599</v>
      </c>
      <c r="Q395" s="42">
        <v>3527.54599</v>
      </c>
      <c r="R395" s="42">
        <v>3511.17599</v>
      </c>
      <c r="S395" s="42">
        <v>3480.16599</v>
      </c>
      <c r="T395" s="42">
        <v>3472.87599</v>
      </c>
      <c r="U395" s="42">
        <v>3317.45599</v>
      </c>
      <c r="V395" s="42">
        <v>3445.46599</v>
      </c>
      <c r="W395" s="42">
        <v>3434.4059899999997</v>
      </c>
      <c r="X395" s="42">
        <v>3352.30599</v>
      </c>
      <c r="Y395" s="42">
        <v>3372.20599</v>
      </c>
    </row>
    <row r="396" spans="1:25" ht="18.75">
      <c r="A396" s="37" t="s">
        <v>76</v>
      </c>
      <c r="B396" s="38"/>
      <c r="C396" s="40" t="s">
        <v>107</v>
      </c>
      <c r="D396" s="38"/>
      <c r="E396" s="38"/>
      <c r="F396" s="38"/>
      <c r="G396" s="38"/>
      <c r="H396" s="38"/>
      <c r="I396" s="38"/>
      <c r="J396" s="38"/>
      <c r="K396" s="38"/>
      <c r="L396" s="38"/>
      <c r="M396" s="38"/>
      <c r="N396" s="38"/>
      <c r="O396" s="38"/>
      <c r="P396" s="38"/>
      <c r="Q396" s="38"/>
      <c r="R396" s="38"/>
      <c r="S396" s="38"/>
      <c r="T396" s="38"/>
      <c r="U396" s="38"/>
      <c r="V396" s="38"/>
      <c r="W396" s="38"/>
      <c r="X396" s="38"/>
      <c r="Y396" s="36"/>
    </row>
    <row r="397" spans="1:25" ht="18.75">
      <c r="A397" s="37" t="s">
        <v>78</v>
      </c>
      <c r="B397" s="38"/>
      <c r="C397" s="38"/>
      <c r="D397" s="38"/>
      <c r="E397" s="38"/>
      <c r="F397" s="38"/>
      <c r="G397" s="40" t="str">
        <f>G360</f>
        <v>не менее 10 мВт</v>
      </c>
      <c r="H397" s="38"/>
      <c r="I397" s="38"/>
      <c r="J397" s="38"/>
      <c r="K397" s="38"/>
      <c r="L397" s="38"/>
      <c r="M397" s="38"/>
      <c r="N397" s="38"/>
      <c r="O397" s="38"/>
      <c r="P397" s="38"/>
      <c r="Q397" s="38"/>
      <c r="R397" s="38"/>
      <c r="S397" s="38"/>
      <c r="T397" s="38"/>
      <c r="U397" s="38"/>
      <c r="V397" s="38"/>
      <c r="W397" s="38"/>
      <c r="X397" s="38"/>
      <c r="Y397" s="38"/>
    </row>
    <row r="398" spans="1:25" ht="15.75">
      <c r="A398" s="88" t="s">
        <v>80</v>
      </c>
      <c r="B398" s="91" t="s">
        <v>81</v>
      </c>
      <c r="C398" s="92"/>
      <c r="D398" s="92"/>
      <c r="E398" s="92"/>
      <c r="F398" s="92"/>
      <c r="G398" s="92"/>
      <c r="H398" s="92"/>
      <c r="I398" s="92"/>
      <c r="J398" s="92"/>
      <c r="K398" s="92"/>
      <c r="L398" s="92"/>
      <c r="M398" s="92"/>
      <c r="N398" s="92"/>
      <c r="O398" s="92"/>
      <c r="P398" s="92"/>
      <c r="Q398" s="92"/>
      <c r="R398" s="92"/>
      <c r="S398" s="92"/>
      <c r="T398" s="92"/>
      <c r="U398" s="92"/>
      <c r="V398" s="92"/>
      <c r="W398" s="92"/>
      <c r="X398" s="92"/>
      <c r="Y398" s="93"/>
    </row>
    <row r="399" spans="1:25" ht="15.75">
      <c r="A399" s="89"/>
      <c r="B399" s="94"/>
      <c r="C399" s="95"/>
      <c r="D399" s="95"/>
      <c r="E399" s="95"/>
      <c r="F399" s="95"/>
      <c r="G399" s="95"/>
      <c r="H399" s="95"/>
      <c r="I399" s="95"/>
      <c r="J399" s="95"/>
      <c r="K399" s="95"/>
      <c r="L399" s="95"/>
      <c r="M399" s="95"/>
      <c r="N399" s="95"/>
      <c r="O399" s="95"/>
      <c r="P399" s="95"/>
      <c r="Q399" s="95"/>
      <c r="R399" s="95"/>
      <c r="S399" s="95"/>
      <c r="T399" s="95"/>
      <c r="U399" s="95"/>
      <c r="V399" s="95"/>
      <c r="W399" s="95"/>
      <c r="X399" s="95"/>
      <c r="Y399" s="96"/>
    </row>
    <row r="400" spans="1:25" ht="15.75">
      <c r="A400" s="89"/>
      <c r="B400" s="97" t="s">
        <v>82</v>
      </c>
      <c r="C400" s="97" t="s">
        <v>83</v>
      </c>
      <c r="D400" s="97" t="s">
        <v>84</v>
      </c>
      <c r="E400" s="97" t="s">
        <v>85</v>
      </c>
      <c r="F400" s="97" t="s">
        <v>86</v>
      </c>
      <c r="G400" s="97" t="s">
        <v>87</v>
      </c>
      <c r="H400" s="97" t="s">
        <v>88</v>
      </c>
      <c r="I400" s="97" t="s">
        <v>89</v>
      </c>
      <c r="J400" s="97" t="s">
        <v>90</v>
      </c>
      <c r="K400" s="97" t="s">
        <v>91</v>
      </c>
      <c r="L400" s="97" t="s">
        <v>92</v>
      </c>
      <c r="M400" s="97" t="s">
        <v>93</v>
      </c>
      <c r="N400" s="97" t="s">
        <v>94</v>
      </c>
      <c r="O400" s="97" t="s">
        <v>95</v>
      </c>
      <c r="P400" s="97" t="s">
        <v>96</v>
      </c>
      <c r="Q400" s="97" t="s">
        <v>97</v>
      </c>
      <c r="R400" s="97" t="s">
        <v>98</v>
      </c>
      <c r="S400" s="97" t="s">
        <v>99</v>
      </c>
      <c r="T400" s="97" t="s">
        <v>100</v>
      </c>
      <c r="U400" s="97" t="s">
        <v>101</v>
      </c>
      <c r="V400" s="97" t="s">
        <v>102</v>
      </c>
      <c r="W400" s="97" t="s">
        <v>103</v>
      </c>
      <c r="X400" s="97" t="s">
        <v>104</v>
      </c>
      <c r="Y400" s="97" t="s">
        <v>105</v>
      </c>
    </row>
    <row r="401" spans="1:25" ht="15.75">
      <c r="A401" s="90"/>
      <c r="B401" s="98"/>
      <c r="C401" s="98"/>
      <c r="D401" s="98"/>
      <c r="E401" s="98"/>
      <c r="F401" s="98"/>
      <c r="G401" s="98"/>
      <c r="H401" s="98"/>
      <c r="I401" s="98"/>
      <c r="J401" s="98"/>
      <c r="K401" s="98"/>
      <c r="L401" s="98"/>
      <c r="M401" s="98"/>
      <c r="N401" s="98"/>
      <c r="O401" s="98"/>
      <c r="P401" s="98"/>
      <c r="Q401" s="98"/>
      <c r="R401" s="98"/>
      <c r="S401" s="98"/>
      <c r="T401" s="98"/>
      <c r="U401" s="98"/>
      <c r="V401" s="98"/>
      <c r="W401" s="98"/>
      <c r="X401" s="98"/>
      <c r="Y401" s="98"/>
    </row>
    <row r="402" spans="1:25" ht="15.75">
      <c r="A402" s="41">
        <f>A365</f>
        <v>44317</v>
      </c>
      <c r="B402" s="42">
        <v>3714.41599</v>
      </c>
      <c r="C402" s="42">
        <v>3664.28599</v>
      </c>
      <c r="D402" s="42">
        <v>3678.81599</v>
      </c>
      <c r="E402" s="42">
        <v>3738.2259900000004</v>
      </c>
      <c r="F402" s="42">
        <v>3688.16599</v>
      </c>
      <c r="G402" s="42">
        <v>3653.9759900000004</v>
      </c>
      <c r="H402" s="42">
        <v>3747.69599</v>
      </c>
      <c r="I402" s="42">
        <v>3759.95599</v>
      </c>
      <c r="J402" s="42">
        <v>3653.50599</v>
      </c>
      <c r="K402" s="42">
        <v>3661.39599</v>
      </c>
      <c r="L402" s="42">
        <v>3745.88599</v>
      </c>
      <c r="M402" s="42">
        <v>3770.99599</v>
      </c>
      <c r="N402" s="42">
        <v>3791.12599</v>
      </c>
      <c r="O402" s="42">
        <v>3811.88599</v>
      </c>
      <c r="P402" s="42">
        <v>3778.24599</v>
      </c>
      <c r="Q402" s="42">
        <v>3810.60599</v>
      </c>
      <c r="R402" s="42">
        <v>3883.3959900000004</v>
      </c>
      <c r="S402" s="42">
        <v>3848.58599</v>
      </c>
      <c r="T402" s="42">
        <v>3912.15599</v>
      </c>
      <c r="U402" s="42">
        <v>3790.16599</v>
      </c>
      <c r="V402" s="42">
        <v>3912.85599</v>
      </c>
      <c r="W402" s="42">
        <v>3881.63599</v>
      </c>
      <c r="X402" s="42">
        <v>3769.39599</v>
      </c>
      <c r="Y402" s="42">
        <v>3790.19599</v>
      </c>
    </row>
    <row r="403" spans="1:25" ht="15.75">
      <c r="A403" s="41">
        <f>A402+1</f>
        <v>44318</v>
      </c>
      <c r="B403" s="42">
        <v>3723.78599</v>
      </c>
      <c r="C403" s="42">
        <v>3683.93599</v>
      </c>
      <c r="D403" s="42">
        <v>3691.27599</v>
      </c>
      <c r="E403" s="42">
        <v>3744.74599</v>
      </c>
      <c r="F403" s="42">
        <v>3694.0759900000003</v>
      </c>
      <c r="G403" s="42">
        <v>3654.00599</v>
      </c>
      <c r="H403" s="42">
        <v>3714.87599</v>
      </c>
      <c r="I403" s="42">
        <v>3748.14599</v>
      </c>
      <c r="J403" s="42">
        <v>3653.7659900000003</v>
      </c>
      <c r="K403" s="42">
        <v>3698.04599</v>
      </c>
      <c r="L403" s="42">
        <v>3731.06599</v>
      </c>
      <c r="M403" s="42">
        <v>3739.53599</v>
      </c>
      <c r="N403" s="42">
        <v>3757.0959900000003</v>
      </c>
      <c r="O403" s="42">
        <v>3768.90599</v>
      </c>
      <c r="P403" s="42">
        <v>3725.67599</v>
      </c>
      <c r="Q403" s="42">
        <v>3721.52599</v>
      </c>
      <c r="R403" s="42">
        <v>3763.45599</v>
      </c>
      <c r="S403" s="42">
        <v>3770.41599</v>
      </c>
      <c r="T403" s="42">
        <v>3818.40599</v>
      </c>
      <c r="U403" s="42">
        <v>3769.71599</v>
      </c>
      <c r="V403" s="42">
        <v>3825.65599</v>
      </c>
      <c r="W403" s="42">
        <v>3761.67599</v>
      </c>
      <c r="X403" s="42">
        <v>3670.0559900000003</v>
      </c>
      <c r="Y403" s="42">
        <v>3751.29599</v>
      </c>
    </row>
    <row r="404" spans="1:25" ht="15.75">
      <c r="A404" s="41">
        <f aca="true" t="shared" si="10" ref="A404:A432">A403+1</f>
        <v>44319</v>
      </c>
      <c r="B404" s="42">
        <v>3723.44599</v>
      </c>
      <c r="C404" s="42">
        <v>3680.46599</v>
      </c>
      <c r="D404" s="42">
        <v>3688.46599</v>
      </c>
      <c r="E404" s="42">
        <v>3729.49599</v>
      </c>
      <c r="F404" s="42">
        <v>3685.23599</v>
      </c>
      <c r="G404" s="42">
        <v>3653.94599</v>
      </c>
      <c r="H404" s="42">
        <v>3689.04599</v>
      </c>
      <c r="I404" s="42">
        <v>3702.39599</v>
      </c>
      <c r="J404" s="42">
        <v>3653.98599</v>
      </c>
      <c r="K404" s="42">
        <v>3701.19599</v>
      </c>
      <c r="L404" s="42">
        <v>3730.44599</v>
      </c>
      <c r="M404" s="42">
        <v>3733.64599</v>
      </c>
      <c r="N404" s="42">
        <v>3739.73599</v>
      </c>
      <c r="O404" s="42">
        <v>3756.74599</v>
      </c>
      <c r="P404" s="42">
        <v>3719.15599</v>
      </c>
      <c r="Q404" s="42">
        <v>3715.2659900000003</v>
      </c>
      <c r="R404" s="42">
        <v>3753.66599</v>
      </c>
      <c r="S404" s="42">
        <v>3763.71599</v>
      </c>
      <c r="T404" s="42">
        <v>3837.70599</v>
      </c>
      <c r="U404" s="42">
        <v>3769.5159900000003</v>
      </c>
      <c r="V404" s="42">
        <v>3807.28599</v>
      </c>
      <c r="W404" s="42">
        <v>3739.0759900000003</v>
      </c>
      <c r="X404" s="42">
        <v>3669.65599</v>
      </c>
      <c r="Y404" s="42">
        <v>3689.68599</v>
      </c>
    </row>
    <row r="405" spans="1:25" ht="15.75">
      <c r="A405" s="41">
        <f t="shared" si="10"/>
        <v>44320</v>
      </c>
      <c r="B405" s="42">
        <v>3716.40599</v>
      </c>
      <c r="C405" s="42">
        <v>3675.50599</v>
      </c>
      <c r="D405" s="42">
        <v>3679.37599</v>
      </c>
      <c r="E405" s="42">
        <v>3727.64599</v>
      </c>
      <c r="F405" s="42">
        <v>3682.7659900000003</v>
      </c>
      <c r="G405" s="42">
        <v>3653.85599</v>
      </c>
      <c r="H405" s="42">
        <v>3711.0159900000003</v>
      </c>
      <c r="I405" s="42">
        <v>3719.44599</v>
      </c>
      <c r="J405" s="42">
        <v>3653.66599</v>
      </c>
      <c r="K405" s="42">
        <v>3691.03599</v>
      </c>
      <c r="L405" s="42">
        <v>3711.23599</v>
      </c>
      <c r="M405" s="42">
        <v>3722.95599</v>
      </c>
      <c r="N405" s="42">
        <v>3739.0559900000003</v>
      </c>
      <c r="O405" s="42">
        <v>3749.3659900000002</v>
      </c>
      <c r="P405" s="42">
        <v>3718.41599</v>
      </c>
      <c r="Q405" s="42">
        <v>3716.60599</v>
      </c>
      <c r="R405" s="42">
        <v>3772.23599</v>
      </c>
      <c r="S405" s="42">
        <v>3814.9759900000004</v>
      </c>
      <c r="T405" s="42">
        <v>3870.1859900000004</v>
      </c>
      <c r="U405" s="42">
        <v>3779.28599</v>
      </c>
      <c r="V405" s="42">
        <v>3808.53599</v>
      </c>
      <c r="W405" s="42">
        <v>3767.99599</v>
      </c>
      <c r="X405" s="42">
        <v>3674.65599</v>
      </c>
      <c r="Y405" s="42">
        <v>3745.25599</v>
      </c>
    </row>
    <row r="406" spans="1:25" ht="15.75">
      <c r="A406" s="41">
        <f t="shared" si="10"/>
        <v>44321</v>
      </c>
      <c r="B406" s="42">
        <v>3717.1159900000002</v>
      </c>
      <c r="C406" s="42">
        <v>3656.35599</v>
      </c>
      <c r="D406" s="42">
        <v>3670.7659900000003</v>
      </c>
      <c r="E406" s="42">
        <v>3692.35599</v>
      </c>
      <c r="F406" s="42">
        <v>3653.64599</v>
      </c>
      <c r="G406" s="42">
        <v>3653.87599</v>
      </c>
      <c r="H406" s="42">
        <v>3736.35599</v>
      </c>
      <c r="I406" s="42">
        <v>3747.99599</v>
      </c>
      <c r="J406" s="42">
        <v>3669.8259900000003</v>
      </c>
      <c r="K406" s="42">
        <v>3775.21599</v>
      </c>
      <c r="L406" s="42">
        <v>3788.1159900000002</v>
      </c>
      <c r="M406" s="42">
        <v>3748.41599</v>
      </c>
      <c r="N406" s="42">
        <v>3803.66599</v>
      </c>
      <c r="O406" s="42">
        <v>3774.87599</v>
      </c>
      <c r="P406" s="42">
        <v>3712.63599</v>
      </c>
      <c r="Q406" s="42">
        <v>3804.66599</v>
      </c>
      <c r="R406" s="42">
        <v>3866.8059900000003</v>
      </c>
      <c r="S406" s="42">
        <v>3785.3459900000003</v>
      </c>
      <c r="T406" s="42">
        <v>3862.29599</v>
      </c>
      <c r="U406" s="42">
        <v>3737.33599</v>
      </c>
      <c r="V406" s="42">
        <v>3757.53599</v>
      </c>
      <c r="W406" s="42">
        <v>3706.89599</v>
      </c>
      <c r="X406" s="42">
        <v>3652.8659900000002</v>
      </c>
      <c r="Y406" s="42">
        <v>3723.7259900000004</v>
      </c>
    </row>
    <row r="407" spans="1:25" ht="15.75">
      <c r="A407" s="41">
        <f t="shared" si="10"/>
        <v>44322</v>
      </c>
      <c r="B407" s="42">
        <v>3713.35599</v>
      </c>
      <c r="C407" s="42">
        <v>3669.2659900000003</v>
      </c>
      <c r="D407" s="42">
        <v>3685.74599</v>
      </c>
      <c r="E407" s="42">
        <v>3700.28599</v>
      </c>
      <c r="F407" s="42">
        <v>3653.8059900000003</v>
      </c>
      <c r="G407" s="42">
        <v>3653.81599</v>
      </c>
      <c r="H407" s="42">
        <v>3727.77599</v>
      </c>
      <c r="I407" s="42">
        <v>3711.83599</v>
      </c>
      <c r="J407" s="42">
        <v>3653.5159900000003</v>
      </c>
      <c r="K407" s="42">
        <v>3661.75599</v>
      </c>
      <c r="L407" s="42">
        <v>3705.3259900000003</v>
      </c>
      <c r="M407" s="42">
        <v>3714.23599</v>
      </c>
      <c r="N407" s="42">
        <v>3733.78599</v>
      </c>
      <c r="O407" s="42">
        <v>3759.31599</v>
      </c>
      <c r="P407" s="42">
        <v>3724.69599</v>
      </c>
      <c r="Q407" s="42">
        <v>3729.68599</v>
      </c>
      <c r="R407" s="42">
        <v>3782.92599</v>
      </c>
      <c r="S407" s="42">
        <v>3772.17599</v>
      </c>
      <c r="T407" s="42">
        <v>3837.20599</v>
      </c>
      <c r="U407" s="42">
        <v>3693.35599</v>
      </c>
      <c r="V407" s="42">
        <v>3801.14599</v>
      </c>
      <c r="W407" s="42">
        <v>3727.5559900000003</v>
      </c>
      <c r="X407" s="42">
        <v>3653.0559900000003</v>
      </c>
      <c r="Y407" s="42">
        <v>3744.39599</v>
      </c>
    </row>
    <row r="408" spans="1:25" ht="15.75">
      <c r="A408" s="41">
        <f t="shared" si="10"/>
        <v>44323</v>
      </c>
      <c r="B408" s="42">
        <v>3686.94599</v>
      </c>
      <c r="C408" s="42">
        <v>3661.06599</v>
      </c>
      <c r="D408" s="42">
        <v>3673.00599</v>
      </c>
      <c r="E408" s="42">
        <v>3690.5559900000003</v>
      </c>
      <c r="F408" s="42">
        <v>3653.90599</v>
      </c>
      <c r="G408" s="42">
        <v>3654.03599</v>
      </c>
      <c r="H408" s="42">
        <v>3723.46599</v>
      </c>
      <c r="I408" s="42">
        <v>3653.52599</v>
      </c>
      <c r="J408" s="42">
        <v>3653.5159900000003</v>
      </c>
      <c r="K408" s="42">
        <v>3653.58599</v>
      </c>
      <c r="L408" s="42">
        <v>3687.8259900000003</v>
      </c>
      <c r="M408" s="42">
        <v>3696.64599</v>
      </c>
      <c r="N408" s="42">
        <v>3719.52599</v>
      </c>
      <c r="O408" s="42">
        <v>3747.5159900000003</v>
      </c>
      <c r="P408" s="42">
        <v>3709.33599</v>
      </c>
      <c r="Q408" s="42">
        <v>3719.38599</v>
      </c>
      <c r="R408" s="42">
        <v>3775.90599</v>
      </c>
      <c r="S408" s="42">
        <v>3761.21599</v>
      </c>
      <c r="T408" s="42">
        <v>3812.5559900000003</v>
      </c>
      <c r="U408" s="42">
        <v>3668.08599</v>
      </c>
      <c r="V408" s="42">
        <v>3770.31599</v>
      </c>
      <c r="W408" s="42">
        <v>3693.63599</v>
      </c>
      <c r="X408" s="42">
        <v>3652.87599</v>
      </c>
      <c r="Y408" s="42">
        <v>3781.98599</v>
      </c>
    </row>
    <row r="409" spans="1:25" ht="15.75">
      <c r="A409" s="41">
        <f t="shared" si="10"/>
        <v>44324</v>
      </c>
      <c r="B409" s="42">
        <v>3697.5959900000003</v>
      </c>
      <c r="C409" s="42">
        <v>3655.16599</v>
      </c>
      <c r="D409" s="42">
        <v>3661.48599</v>
      </c>
      <c r="E409" s="42">
        <v>3689.19599</v>
      </c>
      <c r="F409" s="42">
        <v>3654.00599</v>
      </c>
      <c r="G409" s="42">
        <v>3654.02599</v>
      </c>
      <c r="H409" s="42">
        <v>3679.3259900000003</v>
      </c>
      <c r="I409" s="42">
        <v>3704.69599</v>
      </c>
      <c r="J409" s="42">
        <v>3653.60599</v>
      </c>
      <c r="K409" s="42">
        <v>3653.54599</v>
      </c>
      <c r="L409" s="42">
        <v>3683.28599</v>
      </c>
      <c r="M409" s="42">
        <v>3694.12599</v>
      </c>
      <c r="N409" s="42">
        <v>3712.70599</v>
      </c>
      <c r="O409" s="42">
        <v>3723.28599</v>
      </c>
      <c r="P409" s="42">
        <v>3687.48599</v>
      </c>
      <c r="Q409" s="42">
        <v>3682.3059900000003</v>
      </c>
      <c r="R409" s="42">
        <v>3715.9759900000004</v>
      </c>
      <c r="S409" s="42">
        <v>3728.50599</v>
      </c>
      <c r="T409" s="42">
        <v>3756.5759900000003</v>
      </c>
      <c r="U409" s="42">
        <v>3653.1159900000002</v>
      </c>
      <c r="V409" s="42">
        <v>3740.83599</v>
      </c>
      <c r="W409" s="42">
        <v>3673.10599</v>
      </c>
      <c r="X409" s="42">
        <v>3653.06599</v>
      </c>
      <c r="Y409" s="42">
        <v>3711.24599</v>
      </c>
    </row>
    <row r="410" spans="1:25" ht="15.75">
      <c r="A410" s="41">
        <f t="shared" si="10"/>
        <v>44325</v>
      </c>
      <c r="B410" s="42">
        <v>3664.91599</v>
      </c>
      <c r="C410" s="42">
        <v>3653.99599</v>
      </c>
      <c r="D410" s="42">
        <v>3656.92599</v>
      </c>
      <c r="E410" s="42">
        <v>3654.8659900000002</v>
      </c>
      <c r="F410" s="42">
        <v>3654.04599</v>
      </c>
      <c r="G410" s="42">
        <v>3654.41599</v>
      </c>
      <c r="H410" s="42">
        <v>3512.3259900000003</v>
      </c>
      <c r="I410" s="42">
        <v>3640.3659900000002</v>
      </c>
      <c r="J410" s="42">
        <v>3653.81599</v>
      </c>
      <c r="K410" s="42">
        <v>3653.85599</v>
      </c>
      <c r="L410" s="42">
        <v>3657.19599</v>
      </c>
      <c r="M410" s="42">
        <v>3664.91599</v>
      </c>
      <c r="N410" s="42">
        <v>3664.08599</v>
      </c>
      <c r="O410" s="42">
        <v>3663.96599</v>
      </c>
      <c r="P410" s="42">
        <v>3661.91599</v>
      </c>
      <c r="Q410" s="42">
        <v>3662.64599</v>
      </c>
      <c r="R410" s="42">
        <v>3668.7659900000003</v>
      </c>
      <c r="S410" s="42">
        <v>3670.2659900000003</v>
      </c>
      <c r="T410" s="42">
        <v>3678.5759900000003</v>
      </c>
      <c r="U410" s="42">
        <v>3670.7659900000003</v>
      </c>
      <c r="V410" s="42">
        <v>3707.85599</v>
      </c>
      <c r="W410" s="42">
        <v>3672.37599</v>
      </c>
      <c r="X410" s="42">
        <v>3653.31599</v>
      </c>
      <c r="Y410" s="42">
        <v>3677.70599</v>
      </c>
    </row>
    <row r="411" spans="1:25" ht="15.75">
      <c r="A411" s="41">
        <f t="shared" si="10"/>
        <v>44326</v>
      </c>
      <c r="B411" s="42">
        <v>3661.70599</v>
      </c>
      <c r="C411" s="42">
        <v>3653.8459900000003</v>
      </c>
      <c r="D411" s="42">
        <v>3658.43599</v>
      </c>
      <c r="E411" s="42">
        <v>3661.8659900000002</v>
      </c>
      <c r="F411" s="42">
        <v>3653.98599</v>
      </c>
      <c r="G411" s="42">
        <v>3654.39599</v>
      </c>
      <c r="H411" s="42">
        <v>3479.99599</v>
      </c>
      <c r="I411" s="42">
        <v>3665.60599</v>
      </c>
      <c r="J411" s="42">
        <v>3665.18599</v>
      </c>
      <c r="K411" s="42">
        <v>3707.60599</v>
      </c>
      <c r="L411" s="42">
        <v>3728.96599</v>
      </c>
      <c r="M411" s="42">
        <v>3778.52599</v>
      </c>
      <c r="N411" s="42">
        <v>3766.7659900000003</v>
      </c>
      <c r="O411" s="42">
        <v>3769.93599</v>
      </c>
      <c r="P411" s="42">
        <v>3732.70599</v>
      </c>
      <c r="Q411" s="42">
        <v>3693.67599</v>
      </c>
      <c r="R411" s="42">
        <v>3712.15599</v>
      </c>
      <c r="S411" s="42">
        <v>3717.2259900000004</v>
      </c>
      <c r="T411" s="42">
        <v>3732.73599</v>
      </c>
      <c r="U411" s="42">
        <v>3703.93599</v>
      </c>
      <c r="V411" s="42">
        <v>3791.10599</v>
      </c>
      <c r="W411" s="42">
        <v>3745.1159900000002</v>
      </c>
      <c r="X411" s="42">
        <v>3674.68599</v>
      </c>
      <c r="Y411" s="42">
        <v>3711.03599</v>
      </c>
    </row>
    <row r="412" spans="1:25" ht="15.75">
      <c r="A412" s="41">
        <f t="shared" si="10"/>
        <v>44327</v>
      </c>
      <c r="B412" s="42">
        <v>3658.50599</v>
      </c>
      <c r="C412" s="42">
        <v>3654.2659900000003</v>
      </c>
      <c r="D412" s="42">
        <v>3656.91599</v>
      </c>
      <c r="E412" s="42">
        <v>3653.74599</v>
      </c>
      <c r="F412" s="42">
        <v>3654.13599</v>
      </c>
      <c r="G412" s="42">
        <v>3654.24599</v>
      </c>
      <c r="H412" s="42">
        <v>3632.37599</v>
      </c>
      <c r="I412" s="42">
        <v>3693.2259900000004</v>
      </c>
      <c r="J412" s="42">
        <v>3678.31599</v>
      </c>
      <c r="K412" s="42">
        <v>3713.71599</v>
      </c>
      <c r="L412" s="42">
        <v>3727.98599</v>
      </c>
      <c r="M412" s="42">
        <v>3742.08599</v>
      </c>
      <c r="N412" s="42">
        <v>3738.08599</v>
      </c>
      <c r="O412" s="42">
        <v>3745.70599</v>
      </c>
      <c r="P412" s="42">
        <v>3724.78599</v>
      </c>
      <c r="Q412" s="42">
        <v>3699.8459900000003</v>
      </c>
      <c r="R412" s="42">
        <v>3722.92599</v>
      </c>
      <c r="S412" s="42">
        <v>3728.77599</v>
      </c>
      <c r="T412" s="42">
        <v>3740.8459900000003</v>
      </c>
      <c r="U412" s="42">
        <v>3703.78599</v>
      </c>
      <c r="V412" s="42">
        <v>3729.53599</v>
      </c>
      <c r="W412" s="42">
        <v>3778.24599</v>
      </c>
      <c r="X412" s="42">
        <v>3701.93599</v>
      </c>
      <c r="Y412" s="42">
        <v>3745.98599</v>
      </c>
    </row>
    <row r="413" spans="1:25" ht="15.75">
      <c r="A413" s="41">
        <f t="shared" si="10"/>
        <v>44328</v>
      </c>
      <c r="B413" s="42">
        <v>3765.56599</v>
      </c>
      <c r="C413" s="42">
        <v>3707.94599</v>
      </c>
      <c r="D413" s="42">
        <v>3675.48599</v>
      </c>
      <c r="E413" s="42">
        <v>3662.6159900000002</v>
      </c>
      <c r="F413" s="42">
        <v>3654.1159900000002</v>
      </c>
      <c r="G413" s="42">
        <v>3654.08599</v>
      </c>
      <c r="H413" s="42">
        <v>3718.93599</v>
      </c>
      <c r="I413" s="42">
        <v>3730.41599</v>
      </c>
      <c r="J413" s="42">
        <v>3653.45599</v>
      </c>
      <c r="K413" s="42">
        <v>3653.54599</v>
      </c>
      <c r="L413" s="42">
        <v>3672.2259900000004</v>
      </c>
      <c r="M413" s="42">
        <v>3694.2659900000003</v>
      </c>
      <c r="N413" s="42">
        <v>3727.00599</v>
      </c>
      <c r="O413" s="42">
        <v>3752.79599</v>
      </c>
      <c r="P413" s="42">
        <v>3714.87599</v>
      </c>
      <c r="Q413" s="42">
        <v>3724.58599</v>
      </c>
      <c r="R413" s="42">
        <v>3761.5759900000003</v>
      </c>
      <c r="S413" s="42">
        <v>3771.19599</v>
      </c>
      <c r="T413" s="42">
        <v>3816.33599</v>
      </c>
      <c r="U413" s="42">
        <v>3702.3659900000002</v>
      </c>
      <c r="V413" s="42">
        <v>3750.08599</v>
      </c>
      <c r="W413" s="42">
        <v>3703.3059900000003</v>
      </c>
      <c r="X413" s="42">
        <v>3653.2259900000004</v>
      </c>
      <c r="Y413" s="42">
        <v>3692.19599</v>
      </c>
    </row>
    <row r="414" spans="1:25" ht="15.75">
      <c r="A414" s="41">
        <f t="shared" si="10"/>
        <v>44329</v>
      </c>
      <c r="B414" s="42">
        <v>3685.94599</v>
      </c>
      <c r="C414" s="42">
        <v>3662.83599</v>
      </c>
      <c r="D414" s="42">
        <v>3653.9759900000004</v>
      </c>
      <c r="E414" s="42">
        <v>3654.0959900000003</v>
      </c>
      <c r="F414" s="42">
        <v>3654.14599</v>
      </c>
      <c r="G414" s="42">
        <v>3654.1159900000002</v>
      </c>
      <c r="H414" s="42">
        <v>3624.45599</v>
      </c>
      <c r="I414" s="42">
        <v>3713.14599</v>
      </c>
      <c r="J414" s="42">
        <v>3653.89599</v>
      </c>
      <c r="K414" s="42">
        <v>3663.24599</v>
      </c>
      <c r="L414" s="42">
        <v>3675.3659900000002</v>
      </c>
      <c r="M414" s="42">
        <v>3683.48599</v>
      </c>
      <c r="N414" s="42">
        <v>3686.38599</v>
      </c>
      <c r="O414" s="42">
        <v>3698.25599</v>
      </c>
      <c r="P414" s="42">
        <v>3684.99599</v>
      </c>
      <c r="Q414" s="42">
        <v>3683.56599</v>
      </c>
      <c r="R414" s="42">
        <v>3708.67599</v>
      </c>
      <c r="S414" s="42">
        <v>3712.35599</v>
      </c>
      <c r="T414" s="42">
        <v>3719.88599</v>
      </c>
      <c r="U414" s="42">
        <v>3688.63599</v>
      </c>
      <c r="V414" s="42">
        <v>3729.65599</v>
      </c>
      <c r="W414" s="42">
        <v>3714.94599</v>
      </c>
      <c r="X414" s="42">
        <v>3671.9759900000004</v>
      </c>
      <c r="Y414" s="42">
        <v>3680.60599</v>
      </c>
    </row>
    <row r="415" spans="1:25" ht="15.75">
      <c r="A415" s="41">
        <f t="shared" si="10"/>
        <v>44330</v>
      </c>
      <c r="B415" s="42">
        <v>3700.83599</v>
      </c>
      <c r="C415" s="42">
        <v>3662.3659900000002</v>
      </c>
      <c r="D415" s="42">
        <v>3653.8659900000002</v>
      </c>
      <c r="E415" s="42">
        <v>3653.89599</v>
      </c>
      <c r="F415" s="42">
        <v>3653.93599</v>
      </c>
      <c r="G415" s="42">
        <v>3653.95599</v>
      </c>
      <c r="H415" s="42">
        <v>3700.7659900000003</v>
      </c>
      <c r="I415" s="42">
        <v>3745.85599</v>
      </c>
      <c r="J415" s="42">
        <v>3653.63599</v>
      </c>
      <c r="K415" s="42">
        <v>3653.65599</v>
      </c>
      <c r="L415" s="42">
        <v>3668.87599</v>
      </c>
      <c r="M415" s="42">
        <v>3697.39599</v>
      </c>
      <c r="N415" s="42">
        <v>3707.42599</v>
      </c>
      <c r="O415" s="42">
        <v>3737.62599</v>
      </c>
      <c r="P415" s="42">
        <v>3696.2259900000004</v>
      </c>
      <c r="Q415" s="42">
        <v>3685.7659900000003</v>
      </c>
      <c r="R415" s="42">
        <v>3736.24599</v>
      </c>
      <c r="S415" s="42">
        <v>3749.24599</v>
      </c>
      <c r="T415" s="42">
        <v>3754.20599</v>
      </c>
      <c r="U415" s="42">
        <v>3682.3459900000003</v>
      </c>
      <c r="V415" s="42">
        <v>3728.2659900000003</v>
      </c>
      <c r="W415" s="42">
        <v>3702.93599</v>
      </c>
      <c r="X415" s="42">
        <v>3653.1159900000002</v>
      </c>
      <c r="Y415" s="42">
        <v>3762.03599</v>
      </c>
    </row>
    <row r="416" spans="1:25" ht="15.75">
      <c r="A416" s="41">
        <f t="shared" si="10"/>
        <v>44331</v>
      </c>
      <c r="B416" s="42">
        <v>3746.48599</v>
      </c>
      <c r="C416" s="42">
        <v>3670.7259900000004</v>
      </c>
      <c r="D416" s="42">
        <v>3653.8259900000003</v>
      </c>
      <c r="E416" s="42">
        <v>3653.87599</v>
      </c>
      <c r="F416" s="42">
        <v>3653.99599</v>
      </c>
      <c r="G416" s="42">
        <v>3653.9759900000004</v>
      </c>
      <c r="H416" s="42">
        <v>3698.8659900000002</v>
      </c>
      <c r="I416" s="42">
        <v>3717.8659900000002</v>
      </c>
      <c r="J416" s="42">
        <v>3653.58599</v>
      </c>
      <c r="K416" s="42">
        <v>3653.53599</v>
      </c>
      <c r="L416" s="42">
        <v>3677.29599</v>
      </c>
      <c r="M416" s="42">
        <v>3699.62599</v>
      </c>
      <c r="N416" s="42">
        <v>3709.56599</v>
      </c>
      <c r="O416" s="42">
        <v>3744.94599</v>
      </c>
      <c r="P416" s="42">
        <v>3706.33599</v>
      </c>
      <c r="Q416" s="42">
        <v>3700.78599</v>
      </c>
      <c r="R416" s="42">
        <v>3748.73599</v>
      </c>
      <c r="S416" s="42">
        <v>3755.0759900000003</v>
      </c>
      <c r="T416" s="42">
        <v>3799.42599</v>
      </c>
      <c r="U416" s="42">
        <v>3697.16599</v>
      </c>
      <c r="V416" s="42">
        <v>3787.0959900000003</v>
      </c>
      <c r="W416" s="42">
        <v>3742.0559900000003</v>
      </c>
      <c r="X416" s="42">
        <v>3652.93599</v>
      </c>
      <c r="Y416" s="42">
        <v>3806.54599</v>
      </c>
    </row>
    <row r="417" spans="1:25" ht="15.75">
      <c r="A417" s="41">
        <f t="shared" si="10"/>
        <v>44332</v>
      </c>
      <c r="B417" s="42">
        <v>3728.6159900000002</v>
      </c>
      <c r="C417" s="42">
        <v>3666.81599</v>
      </c>
      <c r="D417" s="42">
        <v>3653.85599</v>
      </c>
      <c r="E417" s="42">
        <v>3653.96599</v>
      </c>
      <c r="F417" s="42">
        <v>3654.06599</v>
      </c>
      <c r="G417" s="42">
        <v>3654.08599</v>
      </c>
      <c r="H417" s="42">
        <v>3656.18599</v>
      </c>
      <c r="I417" s="42">
        <v>3670.03599</v>
      </c>
      <c r="J417" s="42">
        <v>3653.8059900000003</v>
      </c>
      <c r="K417" s="42">
        <v>3653.7259900000004</v>
      </c>
      <c r="L417" s="42">
        <v>3669.00599</v>
      </c>
      <c r="M417" s="42">
        <v>3684.88599</v>
      </c>
      <c r="N417" s="42">
        <v>3690.45599</v>
      </c>
      <c r="O417" s="42">
        <v>3713.77599</v>
      </c>
      <c r="P417" s="42">
        <v>3687.43599</v>
      </c>
      <c r="Q417" s="42">
        <v>3684.98599</v>
      </c>
      <c r="R417" s="42">
        <v>3718.43599</v>
      </c>
      <c r="S417" s="42">
        <v>3723.87599</v>
      </c>
      <c r="T417" s="42">
        <v>3748.5559900000003</v>
      </c>
      <c r="U417" s="42">
        <v>3682.6159900000002</v>
      </c>
      <c r="V417" s="42">
        <v>3777.81599</v>
      </c>
      <c r="W417" s="42">
        <v>3717.12599</v>
      </c>
      <c r="X417" s="42">
        <v>3653.17599</v>
      </c>
      <c r="Y417" s="42">
        <v>3755.4759900000004</v>
      </c>
    </row>
    <row r="418" spans="1:25" ht="15.75">
      <c r="A418" s="41">
        <f t="shared" si="10"/>
        <v>44333</v>
      </c>
      <c r="B418" s="42">
        <v>3718.92599</v>
      </c>
      <c r="C418" s="42">
        <v>3667.0559900000003</v>
      </c>
      <c r="D418" s="42">
        <v>3653.78599</v>
      </c>
      <c r="E418" s="42">
        <v>3653.8259900000003</v>
      </c>
      <c r="F418" s="42">
        <v>3653.79599</v>
      </c>
      <c r="G418" s="42">
        <v>3653.89599</v>
      </c>
      <c r="H418" s="42">
        <v>3724.3259900000003</v>
      </c>
      <c r="I418" s="42">
        <v>3752.91599</v>
      </c>
      <c r="J418" s="42">
        <v>3653.70599</v>
      </c>
      <c r="K418" s="42">
        <v>3653.68599</v>
      </c>
      <c r="L418" s="42">
        <v>3669.63599</v>
      </c>
      <c r="M418" s="42">
        <v>3678.0959900000003</v>
      </c>
      <c r="N418" s="42">
        <v>3681.53599</v>
      </c>
      <c r="O418" s="42">
        <v>3699.52599</v>
      </c>
      <c r="P418" s="42">
        <v>3678.3259900000003</v>
      </c>
      <c r="Q418" s="42">
        <v>3677.60599</v>
      </c>
      <c r="R418" s="42">
        <v>3711.54599</v>
      </c>
      <c r="S418" s="42">
        <v>3713.60599</v>
      </c>
      <c r="T418" s="42">
        <v>3767.96599</v>
      </c>
      <c r="U418" s="42">
        <v>3680.65599</v>
      </c>
      <c r="V418" s="42">
        <v>3754.4759900000004</v>
      </c>
      <c r="W418" s="42">
        <v>3724.13599</v>
      </c>
      <c r="X418" s="42">
        <v>3653.3459900000003</v>
      </c>
      <c r="Y418" s="42">
        <v>3729.06599</v>
      </c>
    </row>
    <row r="419" spans="1:25" ht="15.75">
      <c r="A419" s="41">
        <f t="shared" si="10"/>
        <v>44334</v>
      </c>
      <c r="B419" s="42">
        <v>3694.52599</v>
      </c>
      <c r="C419" s="42">
        <v>3659.06599</v>
      </c>
      <c r="D419" s="42">
        <v>3653.92599</v>
      </c>
      <c r="E419" s="42">
        <v>3653.98599</v>
      </c>
      <c r="F419" s="42">
        <v>3654.0159900000003</v>
      </c>
      <c r="G419" s="42">
        <v>3654.0759900000003</v>
      </c>
      <c r="H419" s="42">
        <v>3650.87599</v>
      </c>
      <c r="I419" s="42">
        <v>3748.45599</v>
      </c>
      <c r="J419" s="42">
        <v>3653.68599</v>
      </c>
      <c r="K419" s="42">
        <v>3653.69599</v>
      </c>
      <c r="L419" s="42">
        <v>3667.85599</v>
      </c>
      <c r="M419" s="42">
        <v>3685.95599</v>
      </c>
      <c r="N419" s="42">
        <v>3682.06599</v>
      </c>
      <c r="O419" s="42">
        <v>3699.94599</v>
      </c>
      <c r="P419" s="42">
        <v>3679.89599</v>
      </c>
      <c r="Q419" s="42">
        <v>3677.88599</v>
      </c>
      <c r="R419" s="42">
        <v>3702.58599</v>
      </c>
      <c r="S419" s="42">
        <v>3706.60599</v>
      </c>
      <c r="T419" s="42">
        <v>3735.78599</v>
      </c>
      <c r="U419" s="42">
        <v>3677.79599</v>
      </c>
      <c r="V419" s="42">
        <v>3751.52599</v>
      </c>
      <c r="W419" s="42">
        <v>3723.8059900000003</v>
      </c>
      <c r="X419" s="42">
        <v>3653.41599</v>
      </c>
      <c r="Y419" s="42">
        <v>3721.0959900000003</v>
      </c>
    </row>
    <row r="420" spans="1:25" ht="15.75">
      <c r="A420" s="41">
        <f t="shared" si="10"/>
        <v>44335</v>
      </c>
      <c r="B420" s="42">
        <v>3653.95599</v>
      </c>
      <c r="C420" s="42">
        <v>3653.95599</v>
      </c>
      <c r="D420" s="42">
        <v>3654.00599</v>
      </c>
      <c r="E420" s="42">
        <v>3654.0559900000003</v>
      </c>
      <c r="F420" s="42">
        <v>3654.0759900000003</v>
      </c>
      <c r="G420" s="42">
        <v>3654.41599</v>
      </c>
      <c r="H420" s="42">
        <v>3527.37599</v>
      </c>
      <c r="I420" s="42">
        <v>3757.39599</v>
      </c>
      <c r="J420" s="42">
        <v>3653.64599</v>
      </c>
      <c r="K420" s="42">
        <v>3678.13599</v>
      </c>
      <c r="L420" s="42">
        <v>3705.13599</v>
      </c>
      <c r="M420" s="42">
        <v>3707.87599</v>
      </c>
      <c r="N420" s="42">
        <v>3698.19599</v>
      </c>
      <c r="O420" s="42">
        <v>3668.42599</v>
      </c>
      <c r="P420" s="42">
        <v>3653.50599</v>
      </c>
      <c r="Q420" s="42">
        <v>3653.56599</v>
      </c>
      <c r="R420" s="42">
        <v>3653.64599</v>
      </c>
      <c r="S420" s="42">
        <v>3653.83599</v>
      </c>
      <c r="T420" s="42">
        <v>3653.8659900000002</v>
      </c>
      <c r="U420" s="42">
        <v>3653.14599</v>
      </c>
      <c r="V420" s="42">
        <v>3653.06599</v>
      </c>
      <c r="W420" s="42">
        <v>3652.95599</v>
      </c>
      <c r="X420" s="42">
        <v>3653.2259900000004</v>
      </c>
      <c r="Y420" s="42">
        <v>3680.70599</v>
      </c>
    </row>
    <row r="421" spans="1:25" ht="15.75">
      <c r="A421" s="41">
        <f t="shared" si="10"/>
        <v>44336</v>
      </c>
      <c r="B421" s="42">
        <v>3639.15599</v>
      </c>
      <c r="C421" s="42">
        <v>3654.02599</v>
      </c>
      <c r="D421" s="42">
        <v>3654.0559900000003</v>
      </c>
      <c r="E421" s="42">
        <v>3654.0759900000003</v>
      </c>
      <c r="F421" s="42">
        <v>3654.42599</v>
      </c>
      <c r="G421" s="42">
        <v>3654.42599</v>
      </c>
      <c r="H421" s="42">
        <v>3473.18599</v>
      </c>
      <c r="I421" s="42">
        <v>3839.3459900000003</v>
      </c>
      <c r="J421" s="42">
        <v>3667.17599</v>
      </c>
      <c r="K421" s="42">
        <v>3709.45599</v>
      </c>
      <c r="L421" s="42">
        <v>3768.44599</v>
      </c>
      <c r="M421" s="42">
        <v>3751.41599</v>
      </c>
      <c r="N421" s="42">
        <v>3765.56599</v>
      </c>
      <c r="O421" s="42">
        <v>3816.44599</v>
      </c>
      <c r="P421" s="42">
        <v>3780.29599</v>
      </c>
      <c r="Q421" s="42">
        <v>3796.5159900000003</v>
      </c>
      <c r="R421" s="42">
        <v>3850.87599</v>
      </c>
      <c r="S421" s="42">
        <v>3841.58599</v>
      </c>
      <c r="T421" s="42">
        <v>3767.3459900000003</v>
      </c>
      <c r="U421" s="42">
        <v>3657.54599</v>
      </c>
      <c r="V421" s="42">
        <v>3747.0559900000003</v>
      </c>
      <c r="W421" s="42">
        <v>3721.88599</v>
      </c>
      <c r="X421" s="42">
        <v>3653.35599</v>
      </c>
      <c r="Y421" s="42">
        <v>3650.18599</v>
      </c>
    </row>
    <row r="422" spans="1:25" ht="15.75">
      <c r="A422" s="41">
        <f t="shared" si="10"/>
        <v>44337</v>
      </c>
      <c r="B422" s="42">
        <v>3678.83599</v>
      </c>
      <c r="C422" s="42">
        <v>3654.0759900000003</v>
      </c>
      <c r="D422" s="42">
        <v>3654.0959900000003</v>
      </c>
      <c r="E422" s="42">
        <v>3654.1159900000002</v>
      </c>
      <c r="F422" s="42">
        <v>3654.42599</v>
      </c>
      <c r="G422" s="42">
        <v>3654.42599</v>
      </c>
      <c r="H422" s="42">
        <v>3438.50599</v>
      </c>
      <c r="I422" s="42">
        <v>3829.46599</v>
      </c>
      <c r="J422" s="42">
        <v>3672.68599</v>
      </c>
      <c r="K422" s="42">
        <v>3745.94599</v>
      </c>
      <c r="L422" s="42">
        <v>3798.43599</v>
      </c>
      <c r="M422" s="42">
        <v>3784.04599</v>
      </c>
      <c r="N422" s="42">
        <v>3818.60599</v>
      </c>
      <c r="O422" s="42">
        <v>3848.67599</v>
      </c>
      <c r="P422" s="42">
        <v>3813.65599</v>
      </c>
      <c r="Q422" s="42">
        <v>3824.48599</v>
      </c>
      <c r="R422" s="42">
        <v>3894.41599</v>
      </c>
      <c r="S422" s="42">
        <v>3861.78599</v>
      </c>
      <c r="T422" s="42">
        <v>3813.75599</v>
      </c>
      <c r="U422" s="42">
        <v>3709.3659900000002</v>
      </c>
      <c r="V422" s="42">
        <v>3802.66599</v>
      </c>
      <c r="W422" s="42">
        <v>3782.9759900000004</v>
      </c>
      <c r="X422" s="42">
        <v>3672.5759900000003</v>
      </c>
      <c r="Y422" s="42">
        <v>3705.29599</v>
      </c>
    </row>
    <row r="423" spans="1:25" ht="15.75">
      <c r="A423" s="41">
        <f t="shared" si="10"/>
        <v>44338</v>
      </c>
      <c r="B423" s="42">
        <v>3697.8259900000003</v>
      </c>
      <c r="C423" s="42">
        <v>3654.0159900000003</v>
      </c>
      <c r="D423" s="42">
        <v>3654.08599</v>
      </c>
      <c r="E423" s="42">
        <v>3654.1159900000002</v>
      </c>
      <c r="F423" s="42">
        <v>3654.15599</v>
      </c>
      <c r="G423" s="42">
        <v>3654.42599</v>
      </c>
      <c r="H423" s="42">
        <v>3436.3659900000002</v>
      </c>
      <c r="I423" s="42">
        <v>3759.98599</v>
      </c>
      <c r="J423" s="42">
        <v>3673.20599</v>
      </c>
      <c r="K423" s="42">
        <v>3680.43599</v>
      </c>
      <c r="L423" s="42">
        <v>3694.13599</v>
      </c>
      <c r="M423" s="42">
        <v>3689.89599</v>
      </c>
      <c r="N423" s="42">
        <v>3700.96599</v>
      </c>
      <c r="O423" s="42">
        <v>3706.68599</v>
      </c>
      <c r="P423" s="42">
        <v>3698.88599</v>
      </c>
      <c r="Q423" s="42">
        <v>3699.8059900000003</v>
      </c>
      <c r="R423" s="42">
        <v>3718.21599</v>
      </c>
      <c r="S423" s="42">
        <v>3714.89599</v>
      </c>
      <c r="T423" s="42">
        <v>3702.79599</v>
      </c>
      <c r="U423" s="42">
        <v>3670.8259900000003</v>
      </c>
      <c r="V423" s="42">
        <v>3698.33599</v>
      </c>
      <c r="W423" s="42">
        <v>3690.3059900000003</v>
      </c>
      <c r="X423" s="42">
        <v>3663.58599</v>
      </c>
      <c r="Y423" s="42">
        <v>3704.62599</v>
      </c>
    </row>
    <row r="424" spans="1:25" ht="15.75">
      <c r="A424" s="41">
        <f t="shared" si="10"/>
        <v>44339</v>
      </c>
      <c r="B424" s="42">
        <v>3659.66599</v>
      </c>
      <c r="C424" s="42">
        <v>3654.0559900000003</v>
      </c>
      <c r="D424" s="42">
        <v>3654.0959900000003</v>
      </c>
      <c r="E424" s="42">
        <v>3654.14599</v>
      </c>
      <c r="F424" s="42">
        <v>3654.16599</v>
      </c>
      <c r="G424" s="42">
        <v>3654.16599</v>
      </c>
      <c r="H424" s="42">
        <v>3652.90599</v>
      </c>
      <c r="I424" s="42">
        <v>3663.70599</v>
      </c>
      <c r="J424" s="42">
        <v>3654.0159900000003</v>
      </c>
      <c r="K424" s="42">
        <v>3686.31599</v>
      </c>
      <c r="L424" s="42">
        <v>3757.21599</v>
      </c>
      <c r="M424" s="42">
        <v>3776.50599</v>
      </c>
      <c r="N424" s="42">
        <v>3807.89599</v>
      </c>
      <c r="O424" s="42">
        <v>3832.12599</v>
      </c>
      <c r="P424" s="42">
        <v>3795.28599</v>
      </c>
      <c r="Q424" s="42">
        <v>3774.60599</v>
      </c>
      <c r="R424" s="42">
        <v>3781.6159900000002</v>
      </c>
      <c r="S424" s="42">
        <v>3770.31599</v>
      </c>
      <c r="T424" s="42">
        <v>3764.95599</v>
      </c>
      <c r="U424" s="42">
        <v>3653.42599</v>
      </c>
      <c r="V424" s="42">
        <v>3727.65599</v>
      </c>
      <c r="W424" s="42">
        <v>3740.37599</v>
      </c>
      <c r="X424" s="42">
        <v>3681.3259900000003</v>
      </c>
      <c r="Y424" s="42">
        <v>3704.92599</v>
      </c>
    </row>
    <row r="425" spans="1:25" ht="15.75">
      <c r="A425" s="41">
        <f t="shared" si="10"/>
        <v>44340</v>
      </c>
      <c r="B425" s="42">
        <v>3654.5559900000003</v>
      </c>
      <c r="C425" s="42">
        <v>3653.98599</v>
      </c>
      <c r="D425" s="42">
        <v>3654.02599</v>
      </c>
      <c r="E425" s="42">
        <v>3654.04599</v>
      </c>
      <c r="F425" s="42">
        <v>3654.04599</v>
      </c>
      <c r="G425" s="42">
        <v>3653.98599</v>
      </c>
      <c r="H425" s="42">
        <v>3678.40599</v>
      </c>
      <c r="I425" s="42">
        <v>3760.43599</v>
      </c>
      <c r="J425" s="42">
        <v>3657.71599</v>
      </c>
      <c r="K425" s="42">
        <v>3673.62599</v>
      </c>
      <c r="L425" s="42">
        <v>3683.5559900000003</v>
      </c>
      <c r="M425" s="42">
        <v>3690.98599</v>
      </c>
      <c r="N425" s="42">
        <v>3776.00599</v>
      </c>
      <c r="O425" s="42">
        <v>3784.39599</v>
      </c>
      <c r="P425" s="42">
        <v>3690.5559900000003</v>
      </c>
      <c r="Q425" s="42">
        <v>3684.27599</v>
      </c>
      <c r="R425" s="42">
        <v>3688.95599</v>
      </c>
      <c r="S425" s="42">
        <v>3683.69599</v>
      </c>
      <c r="T425" s="42">
        <v>3684.0159900000003</v>
      </c>
      <c r="U425" s="42">
        <v>3658.70599</v>
      </c>
      <c r="V425" s="42">
        <v>3679.14599</v>
      </c>
      <c r="W425" s="42">
        <v>3668.71599</v>
      </c>
      <c r="X425" s="42">
        <v>3653.44599</v>
      </c>
      <c r="Y425" s="42">
        <v>3627.65599</v>
      </c>
    </row>
    <row r="426" spans="1:25" ht="15.75">
      <c r="A426" s="41">
        <f t="shared" si="10"/>
        <v>44341</v>
      </c>
      <c r="B426" s="42">
        <v>3654.15599</v>
      </c>
      <c r="C426" s="42">
        <v>3654.37599</v>
      </c>
      <c r="D426" s="42">
        <v>3654.02599</v>
      </c>
      <c r="E426" s="42">
        <v>3654.03599</v>
      </c>
      <c r="F426" s="42">
        <v>3654.02599</v>
      </c>
      <c r="G426" s="42">
        <v>3654.02599</v>
      </c>
      <c r="H426" s="42">
        <v>3688.15599</v>
      </c>
      <c r="I426" s="42">
        <v>3808.77599</v>
      </c>
      <c r="J426" s="42">
        <v>3664.43599</v>
      </c>
      <c r="K426" s="42">
        <v>3718.3059900000003</v>
      </c>
      <c r="L426" s="42">
        <v>3762.62599</v>
      </c>
      <c r="M426" s="42">
        <v>3788.5159900000003</v>
      </c>
      <c r="N426" s="42">
        <v>3814.14599</v>
      </c>
      <c r="O426" s="42">
        <v>3829.03599</v>
      </c>
      <c r="P426" s="42">
        <v>3786.56599</v>
      </c>
      <c r="Q426" s="42">
        <v>3768.3059900000003</v>
      </c>
      <c r="R426" s="42">
        <v>3777.71599</v>
      </c>
      <c r="S426" s="42">
        <v>3765.77599</v>
      </c>
      <c r="T426" s="42">
        <v>3752.60599</v>
      </c>
      <c r="U426" s="42">
        <v>3668.0559900000003</v>
      </c>
      <c r="V426" s="42">
        <v>3731.23599</v>
      </c>
      <c r="W426" s="42">
        <v>3691.8659900000002</v>
      </c>
      <c r="X426" s="42">
        <v>3653.2659900000003</v>
      </c>
      <c r="Y426" s="42">
        <v>3679.87599</v>
      </c>
    </row>
    <row r="427" spans="1:25" ht="15.75">
      <c r="A427" s="41">
        <f t="shared" si="10"/>
        <v>44342</v>
      </c>
      <c r="B427" s="42">
        <v>3654.3059900000003</v>
      </c>
      <c r="C427" s="42">
        <v>3654.0159900000003</v>
      </c>
      <c r="D427" s="42">
        <v>3654.04599</v>
      </c>
      <c r="E427" s="42">
        <v>3654.06599</v>
      </c>
      <c r="F427" s="42">
        <v>3654.41599</v>
      </c>
      <c r="G427" s="42">
        <v>3654.41599</v>
      </c>
      <c r="H427" s="42">
        <v>3654.5559900000003</v>
      </c>
      <c r="I427" s="42">
        <v>3801.46599</v>
      </c>
      <c r="J427" s="42">
        <v>3653.79599</v>
      </c>
      <c r="K427" s="42">
        <v>3710.44599</v>
      </c>
      <c r="L427" s="42">
        <v>3751.8059900000003</v>
      </c>
      <c r="M427" s="42">
        <v>3785.50599</v>
      </c>
      <c r="N427" s="42">
        <v>3815.21599</v>
      </c>
      <c r="O427" s="42">
        <v>3828.8459900000003</v>
      </c>
      <c r="P427" s="42">
        <v>3824.37599</v>
      </c>
      <c r="Q427" s="42">
        <v>3845.37599</v>
      </c>
      <c r="R427" s="42">
        <v>3875.24599</v>
      </c>
      <c r="S427" s="42">
        <v>3810.0759900000003</v>
      </c>
      <c r="T427" s="42">
        <v>3800.8659900000002</v>
      </c>
      <c r="U427" s="42">
        <v>3653.42599</v>
      </c>
      <c r="V427" s="42">
        <v>3716.13599</v>
      </c>
      <c r="W427" s="42">
        <v>3713.35599</v>
      </c>
      <c r="X427" s="42">
        <v>3653.38599</v>
      </c>
      <c r="Y427" s="42">
        <v>3635.54599</v>
      </c>
    </row>
    <row r="428" spans="1:25" ht="15.75">
      <c r="A428" s="41">
        <f t="shared" si="10"/>
        <v>44343</v>
      </c>
      <c r="B428" s="42">
        <v>3631.08599</v>
      </c>
      <c r="C428" s="42">
        <v>3654.41599</v>
      </c>
      <c r="D428" s="42">
        <v>3654.41599</v>
      </c>
      <c r="E428" s="42">
        <v>3654.41599</v>
      </c>
      <c r="F428" s="42">
        <v>3654.41599</v>
      </c>
      <c r="G428" s="42">
        <v>3654.41599</v>
      </c>
      <c r="H428" s="42">
        <v>3606.63599</v>
      </c>
      <c r="I428" s="42">
        <v>3773.16599</v>
      </c>
      <c r="J428" s="42">
        <v>3671.29599</v>
      </c>
      <c r="K428" s="42">
        <v>3772.6159900000002</v>
      </c>
      <c r="L428" s="42">
        <v>3831.0559900000003</v>
      </c>
      <c r="M428" s="42">
        <v>3842.42599</v>
      </c>
      <c r="N428" s="42">
        <v>3855.62599</v>
      </c>
      <c r="O428" s="42">
        <v>3885.85599</v>
      </c>
      <c r="P428" s="42">
        <v>3884.88599</v>
      </c>
      <c r="Q428" s="42">
        <v>3838.7259900000004</v>
      </c>
      <c r="R428" s="42">
        <v>3847.25599</v>
      </c>
      <c r="S428" s="42">
        <v>3835.38599</v>
      </c>
      <c r="T428" s="42">
        <v>3816.73599</v>
      </c>
      <c r="U428" s="42">
        <v>3654.5159900000003</v>
      </c>
      <c r="V428" s="42">
        <v>3806.17599</v>
      </c>
      <c r="W428" s="42">
        <v>3793.52599</v>
      </c>
      <c r="X428" s="42">
        <v>3675.41599</v>
      </c>
      <c r="Y428" s="42">
        <v>3601.10599</v>
      </c>
    </row>
    <row r="429" spans="1:25" ht="15.75">
      <c r="A429" s="41">
        <f t="shared" si="10"/>
        <v>44344</v>
      </c>
      <c r="B429" s="42">
        <v>3641.16599</v>
      </c>
      <c r="C429" s="42">
        <v>3654.19599</v>
      </c>
      <c r="D429" s="42">
        <v>3654.41599</v>
      </c>
      <c r="E429" s="42">
        <v>3654.41599</v>
      </c>
      <c r="F429" s="42">
        <v>3654.41599</v>
      </c>
      <c r="G429" s="42">
        <v>3654.41599</v>
      </c>
      <c r="H429" s="42">
        <v>3653.95599</v>
      </c>
      <c r="I429" s="42">
        <v>3685.81599</v>
      </c>
      <c r="J429" s="42">
        <v>3653.74599</v>
      </c>
      <c r="K429" s="42">
        <v>3732.85599</v>
      </c>
      <c r="L429" s="42">
        <v>3814.17599</v>
      </c>
      <c r="M429" s="42">
        <v>3847.49599</v>
      </c>
      <c r="N429" s="42">
        <v>3887.54599</v>
      </c>
      <c r="O429" s="42">
        <v>3923.2259900000004</v>
      </c>
      <c r="P429" s="42">
        <v>3862.0159900000003</v>
      </c>
      <c r="Q429" s="42">
        <v>3847.56599</v>
      </c>
      <c r="R429" s="42">
        <v>3854.9759900000004</v>
      </c>
      <c r="S429" s="42">
        <v>3846.8659900000002</v>
      </c>
      <c r="T429" s="42">
        <v>3830.37599</v>
      </c>
      <c r="U429" s="42">
        <v>3653.0759900000003</v>
      </c>
      <c r="V429" s="42">
        <v>3817.0959900000003</v>
      </c>
      <c r="W429" s="42">
        <v>3819.89599</v>
      </c>
      <c r="X429" s="42">
        <v>3703.25599</v>
      </c>
      <c r="Y429" s="42">
        <v>3712.4759900000004</v>
      </c>
    </row>
    <row r="430" spans="1:25" ht="15.75" customHeight="1">
      <c r="A430" s="41">
        <f t="shared" si="10"/>
        <v>44345</v>
      </c>
      <c r="B430" s="42">
        <v>3653.89599</v>
      </c>
      <c r="C430" s="42">
        <v>3654.41599</v>
      </c>
      <c r="D430" s="42">
        <v>3654.41599</v>
      </c>
      <c r="E430" s="42">
        <v>3654.41599</v>
      </c>
      <c r="F430" s="42">
        <v>3654.41599</v>
      </c>
      <c r="G430" s="42">
        <v>3654.41599</v>
      </c>
      <c r="H430" s="42">
        <v>3575.77599</v>
      </c>
      <c r="I430" s="42">
        <v>3741.35599</v>
      </c>
      <c r="J430" s="42">
        <v>3672.50599</v>
      </c>
      <c r="K430" s="42">
        <v>3689.70599</v>
      </c>
      <c r="L430" s="42">
        <v>3786.66599</v>
      </c>
      <c r="M430" s="42">
        <v>3784.54599</v>
      </c>
      <c r="N430" s="42">
        <v>3763.68599</v>
      </c>
      <c r="O430" s="42">
        <v>3770.17599</v>
      </c>
      <c r="P430" s="42">
        <v>3726.53599</v>
      </c>
      <c r="Q430" s="42">
        <v>3697.43599</v>
      </c>
      <c r="R430" s="42">
        <v>3748.2259900000004</v>
      </c>
      <c r="S430" s="42">
        <v>3735.83599</v>
      </c>
      <c r="T430" s="42">
        <v>3720.89599</v>
      </c>
      <c r="U430" s="42">
        <v>3653.04599</v>
      </c>
      <c r="V430" s="42">
        <v>3687.8459900000003</v>
      </c>
      <c r="W430" s="42">
        <v>3661.45599</v>
      </c>
      <c r="X430" s="42">
        <v>3653.06599</v>
      </c>
      <c r="Y430" s="42">
        <v>3702.9759900000004</v>
      </c>
    </row>
    <row r="431" spans="1:25" ht="15.75">
      <c r="A431" s="41">
        <f t="shared" si="10"/>
        <v>44346</v>
      </c>
      <c r="B431" s="42">
        <v>3655.73599</v>
      </c>
      <c r="C431" s="42">
        <v>3655.8659900000002</v>
      </c>
      <c r="D431" s="42">
        <v>3655.8659900000002</v>
      </c>
      <c r="E431" s="42">
        <v>3654.41599</v>
      </c>
      <c r="F431" s="42">
        <v>3654.41599</v>
      </c>
      <c r="G431" s="42">
        <v>3654.41599</v>
      </c>
      <c r="H431" s="42">
        <v>3537.96599</v>
      </c>
      <c r="I431" s="42">
        <v>3410.74599</v>
      </c>
      <c r="J431" s="42">
        <v>3653.98599</v>
      </c>
      <c r="K431" s="42">
        <v>3682.5559900000003</v>
      </c>
      <c r="L431" s="42">
        <v>3720.31599</v>
      </c>
      <c r="M431" s="42">
        <v>3740.7659900000003</v>
      </c>
      <c r="N431" s="42">
        <v>3720.33599</v>
      </c>
      <c r="O431" s="42">
        <v>3720.5559900000003</v>
      </c>
      <c r="P431" s="42">
        <v>3703.46599</v>
      </c>
      <c r="Q431" s="42">
        <v>3690.66599</v>
      </c>
      <c r="R431" s="42">
        <v>3712.58599</v>
      </c>
      <c r="S431" s="42">
        <v>3700.65599</v>
      </c>
      <c r="T431" s="42">
        <v>3715.99599</v>
      </c>
      <c r="U431" s="42">
        <v>3653.25599</v>
      </c>
      <c r="V431" s="42">
        <v>3678.25599</v>
      </c>
      <c r="W431" s="42">
        <v>3653.16599</v>
      </c>
      <c r="X431" s="42">
        <v>3653.25599</v>
      </c>
      <c r="Y431" s="42">
        <v>3670.98599</v>
      </c>
    </row>
    <row r="432" spans="1:25" ht="15.75">
      <c r="A432" s="41">
        <f t="shared" si="10"/>
        <v>44347</v>
      </c>
      <c r="B432" s="42">
        <v>3659.03599</v>
      </c>
      <c r="C432" s="42">
        <v>3654.41599</v>
      </c>
      <c r="D432" s="42">
        <v>3654.41599</v>
      </c>
      <c r="E432" s="42">
        <v>3654.41599</v>
      </c>
      <c r="F432" s="42">
        <v>3654.41599</v>
      </c>
      <c r="G432" s="42">
        <v>3654.41599</v>
      </c>
      <c r="H432" s="42">
        <v>3653.24599</v>
      </c>
      <c r="I432" s="42">
        <v>3687.14599</v>
      </c>
      <c r="J432" s="42">
        <v>3653.4759900000004</v>
      </c>
      <c r="K432" s="42">
        <v>3726.08599</v>
      </c>
      <c r="L432" s="42">
        <v>3813.48599</v>
      </c>
      <c r="M432" s="42">
        <v>3859.29599</v>
      </c>
      <c r="N432" s="42">
        <v>3852.06599</v>
      </c>
      <c r="O432" s="42">
        <v>3885.2259900000004</v>
      </c>
      <c r="P432" s="42">
        <v>3860.32599</v>
      </c>
      <c r="Q432" s="42">
        <v>3863.15599</v>
      </c>
      <c r="R432" s="42">
        <v>3846.78599</v>
      </c>
      <c r="S432" s="42">
        <v>3815.77599</v>
      </c>
      <c r="T432" s="42">
        <v>3808.48599</v>
      </c>
      <c r="U432" s="42">
        <v>3653.06599</v>
      </c>
      <c r="V432" s="42">
        <v>3781.0759900000003</v>
      </c>
      <c r="W432" s="42">
        <v>3770.0159900000003</v>
      </c>
      <c r="X432" s="42">
        <v>3687.91599</v>
      </c>
      <c r="Y432" s="42">
        <v>3707.81599</v>
      </c>
    </row>
    <row r="433" spans="1:25" ht="18.75">
      <c r="A433" s="37" t="s">
        <v>76</v>
      </c>
      <c r="B433" s="38"/>
      <c r="C433" s="40" t="s">
        <v>108</v>
      </c>
      <c r="D433" s="38"/>
      <c r="E433" s="38"/>
      <c r="F433" s="38"/>
      <c r="G433" s="38"/>
      <c r="H433" s="38"/>
      <c r="I433" s="38"/>
      <c r="J433" s="38"/>
      <c r="K433" s="38"/>
      <c r="L433" s="38"/>
      <c r="M433" s="38"/>
      <c r="N433" s="38"/>
      <c r="O433" s="38"/>
      <c r="P433" s="38"/>
      <c r="Q433" s="38"/>
      <c r="R433" s="38"/>
      <c r="S433" s="38"/>
      <c r="T433" s="38"/>
      <c r="U433" s="38"/>
      <c r="V433" s="38"/>
      <c r="W433" s="38"/>
      <c r="X433" s="38"/>
      <c r="Y433" s="38"/>
    </row>
    <row r="434" spans="1:25" ht="18.75">
      <c r="A434" s="37" t="s">
        <v>78</v>
      </c>
      <c r="B434" s="38"/>
      <c r="C434" s="38"/>
      <c r="D434" s="38"/>
      <c r="E434" s="38"/>
      <c r="F434" s="38"/>
      <c r="G434" s="40" t="str">
        <f>G397</f>
        <v>не менее 10 мВт</v>
      </c>
      <c r="H434" s="38"/>
      <c r="I434" s="38"/>
      <c r="J434" s="38"/>
      <c r="K434" s="38"/>
      <c r="L434" s="38"/>
      <c r="M434" s="38"/>
      <c r="N434" s="38"/>
      <c r="O434" s="38"/>
      <c r="P434" s="38"/>
      <c r="Q434" s="38"/>
      <c r="R434" s="38"/>
      <c r="S434" s="38"/>
      <c r="T434" s="38"/>
      <c r="U434" s="38"/>
      <c r="V434" s="38"/>
      <c r="W434" s="38"/>
      <c r="X434" s="38"/>
      <c r="Y434" s="38"/>
    </row>
    <row r="435" spans="1:25" ht="15.75">
      <c r="A435" s="88" t="s">
        <v>80</v>
      </c>
      <c r="B435" s="91" t="s">
        <v>81</v>
      </c>
      <c r="C435" s="92"/>
      <c r="D435" s="92"/>
      <c r="E435" s="92"/>
      <c r="F435" s="92"/>
      <c r="G435" s="92"/>
      <c r="H435" s="92"/>
      <c r="I435" s="92"/>
      <c r="J435" s="92"/>
      <c r="K435" s="92"/>
      <c r="L435" s="92"/>
      <c r="M435" s="92"/>
      <c r="N435" s="92"/>
      <c r="O435" s="92"/>
      <c r="P435" s="92"/>
      <c r="Q435" s="92"/>
      <c r="R435" s="92"/>
      <c r="S435" s="92"/>
      <c r="T435" s="92"/>
      <c r="U435" s="92"/>
      <c r="V435" s="92"/>
      <c r="W435" s="92"/>
      <c r="X435" s="92"/>
      <c r="Y435" s="93"/>
    </row>
    <row r="436" spans="1:25" ht="15.75">
      <c r="A436" s="89"/>
      <c r="B436" s="94"/>
      <c r="C436" s="95"/>
      <c r="D436" s="95"/>
      <c r="E436" s="95"/>
      <c r="F436" s="95"/>
      <c r="G436" s="95"/>
      <c r="H436" s="95"/>
      <c r="I436" s="95"/>
      <c r="J436" s="95"/>
      <c r="K436" s="95"/>
      <c r="L436" s="95"/>
      <c r="M436" s="95"/>
      <c r="N436" s="95"/>
      <c r="O436" s="95"/>
      <c r="P436" s="95"/>
      <c r="Q436" s="95"/>
      <c r="R436" s="95"/>
      <c r="S436" s="95"/>
      <c r="T436" s="95"/>
      <c r="U436" s="95"/>
      <c r="V436" s="95"/>
      <c r="W436" s="95"/>
      <c r="X436" s="95"/>
      <c r="Y436" s="96"/>
    </row>
    <row r="437" spans="1:25" ht="15.75">
      <c r="A437" s="89"/>
      <c r="B437" s="97" t="s">
        <v>82</v>
      </c>
      <c r="C437" s="97" t="s">
        <v>83</v>
      </c>
      <c r="D437" s="97" t="s">
        <v>84</v>
      </c>
      <c r="E437" s="97" t="s">
        <v>85</v>
      </c>
      <c r="F437" s="97" t="s">
        <v>86</v>
      </c>
      <c r="G437" s="97" t="s">
        <v>87</v>
      </c>
      <c r="H437" s="97" t="s">
        <v>88</v>
      </c>
      <c r="I437" s="97" t="s">
        <v>89</v>
      </c>
      <c r="J437" s="97" t="s">
        <v>90</v>
      </c>
      <c r="K437" s="97" t="s">
        <v>91</v>
      </c>
      <c r="L437" s="97" t="s">
        <v>92</v>
      </c>
      <c r="M437" s="97" t="s">
        <v>93</v>
      </c>
      <c r="N437" s="97" t="s">
        <v>94</v>
      </c>
      <c r="O437" s="97" t="s">
        <v>95</v>
      </c>
      <c r="P437" s="97" t="s">
        <v>96</v>
      </c>
      <c r="Q437" s="97" t="s">
        <v>97</v>
      </c>
      <c r="R437" s="97" t="s">
        <v>98</v>
      </c>
      <c r="S437" s="97" t="s">
        <v>99</v>
      </c>
      <c r="T437" s="97" t="s">
        <v>100</v>
      </c>
      <c r="U437" s="97" t="s">
        <v>101</v>
      </c>
      <c r="V437" s="97" t="s">
        <v>102</v>
      </c>
      <c r="W437" s="97" t="s">
        <v>103</v>
      </c>
      <c r="X437" s="97" t="s">
        <v>104</v>
      </c>
      <c r="Y437" s="97" t="s">
        <v>105</v>
      </c>
    </row>
    <row r="438" spans="1:25" ht="15.75">
      <c r="A438" s="90"/>
      <c r="B438" s="98"/>
      <c r="C438" s="98"/>
      <c r="D438" s="98"/>
      <c r="E438" s="98"/>
      <c r="F438" s="98"/>
      <c r="G438" s="98"/>
      <c r="H438" s="98"/>
      <c r="I438" s="98"/>
      <c r="J438" s="98"/>
      <c r="K438" s="98"/>
      <c r="L438" s="98"/>
      <c r="M438" s="98"/>
      <c r="N438" s="98"/>
      <c r="O438" s="98"/>
      <c r="P438" s="98"/>
      <c r="Q438" s="98"/>
      <c r="R438" s="98"/>
      <c r="S438" s="98"/>
      <c r="T438" s="98"/>
      <c r="U438" s="98"/>
      <c r="V438" s="98"/>
      <c r="W438" s="98"/>
      <c r="X438" s="98"/>
      <c r="Y438" s="98"/>
    </row>
    <row r="439" spans="1:25" ht="15.75">
      <c r="A439" s="41">
        <f>A402</f>
        <v>44317</v>
      </c>
      <c r="B439" s="42">
        <v>4134.49599</v>
      </c>
      <c r="C439" s="42">
        <v>4084.36599</v>
      </c>
      <c r="D439" s="42">
        <v>4098.89599</v>
      </c>
      <c r="E439" s="42">
        <v>4158.305990000001</v>
      </c>
      <c r="F439" s="42">
        <v>4108.24599</v>
      </c>
      <c r="G439" s="42">
        <v>4074.0559900000003</v>
      </c>
      <c r="H439" s="42">
        <v>4167.77599</v>
      </c>
      <c r="I439" s="42">
        <v>4180.03599</v>
      </c>
      <c r="J439" s="42">
        <v>4073.58599</v>
      </c>
      <c r="K439" s="42">
        <v>4081.47599</v>
      </c>
      <c r="L439" s="42">
        <v>4165.965990000001</v>
      </c>
      <c r="M439" s="42">
        <v>4191.07599</v>
      </c>
      <c r="N439" s="42">
        <v>4211.20599</v>
      </c>
      <c r="O439" s="42">
        <v>4231.965990000001</v>
      </c>
      <c r="P439" s="42">
        <v>4198.32599</v>
      </c>
      <c r="Q439" s="42">
        <v>4230.685990000001</v>
      </c>
      <c r="R439" s="42">
        <v>4303.475990000001</v>
      </c>
      <c r="S439" s="42">
        <v>4268.66599</v>
      </c>
      <c r="T439" s="42">
        <v>4332.235990000001</v>
      </c>
      <c r="U439" s="42">
        <v>4210.24599</v>
      </c>
      <c r="V439" s="42">
        <v>4332.93599</v>
      </c>
      <c r="W439" s="42">
        <v>4301.715990000001</v>
      </c>
      <c r="X439" s="42">
        <v>4189.475990000001</v>
      </c>
      <c r="Y439" s="42">
        <v>4210.27599</v>
      </c>
    </row>
    <row r="440" spans="1:25" ht="15.75">
      <c r="A440" s="41">
        <f>A439+1</f>
        <v>44318</v>
      </c>
      <c r="B440" s="42">
        <v>4143.86599</v>
      </c>
      <c r="C440" s="42">
        <v>4104.015990000001</v>
      </c>
      <c r="D440" s="42">
        <v>4111.35599</v>
      </c>
      <c r="E440" s="42">
        <v>4164.82599</v>
      </c>
      <c r="F440" s="42">
        <v>4114.15599</v>
      </c>
      <c r="G440" s="42">
        <v>4074.08599</v>
      </c>
      <c r="H440" s="42">
        <v>4134.95599</v>
      </c>
      <c r="I440" s="42">
        <v>4168.225990000001</v>
      </c>
      <c r="J440" s="42">
        <v>4073.8459900000003</v>
      </c>
      <c r="K440" s="42">
        <v>4118.1259900000005</v>
      </c>
      <c r="L440" s="42">
        <v>4151.145990000001</v>
      </c>
      <c r="M440" s="42">
        <v>4159.61599</v>
      </c>
      <c r="N440" s="42">
        <v>4177.175990000001</v>
      </c>
      <c r="O440" s="42">
        <v>4188.98599</v>
      </c>
      <c r="P440" s="42">
        <v>4145.755990000001</v>
      </c>
      <c r="Q440" s="42">
        <v>4141.60599</v>
      </c>
      <c r="R440" s="42">
        <v>4183.53599</v>
      </c>
      <c r="S440" s="42">
        <v>4190.49599</v>
      </c>
      <c r="T440" s="42">
        <v>4238.48599</v>
      </c>
      <c r="U440" s="42">
        <v>4189.7959900000005</v>
      </c>
      <c r="V440" s="42">
        <v>4245.73599</v>
      </c>
      <c r="W440" s="42">
        <v>4181.755990000001</v>
      </c>
      <c r="X440" s="42">
        <v>4090.13599</v>
      </c>
      <c r="Y440" s="42">
        <v>4171.3759900000005</v>
      </c>
    </row>
    <row r="441" spans="1:25" ht="15.75">
      <c r="A441" s="41">
        <f aca="true" t="shared" si="11" ref="A441:A469">A440+1</f>
        <v>44319</v>
      </c>
      <c r="B441" s="42">
        <v>4143.52599</v>
      </c>
      <c r="C441" s="42">
        <v>4100.5459900000005</v>
      </c>
      <c r="D441" s="42">
        <v>4108.5459900000005</v>
      </c>
      <c r="E441" s="42">
        <v>4149.57599</v>
      </c>
      <c r="F441" s="42">
        <v>4105.315990000001</v>
      </c>
      <c r="G441" s="42">
        <v>4074.02599</v>
      </c>
      <c r="H441" s="42">
        <v>4109.1259900000005</v>
      </c>
      <c r="I441" s="42">
        <v>4122.475990000001</v>
      </c>
      <c r="J441" s="42">
        <v>4074.06599</v>
      </c>
      <c r="K441" s="42">
        <v>4121.27599</v>
      </c>
      <c r="L441" s="42">
        <v>4150.52599</v>
      </c>
      <c r="M441" s="42">
        <v>4153.725990000001</v>
      </c>
      <c r="N441" s="42">
        <v>4159.815990000001</v>
      </c>
      <c r="O441" s="42">
        <v>4176.82599</v>
      </c>
      <c r="P441" s="42">
        <v>4139.23599</v>
      </c>
      <c r="Q441" s="42">
        <v>4135.345990000001</v>
      </c>
      <c r="R441" s="42">
        <v>4173.74599</v>
      </c>
      <c r="S441" s="42">
        <v>4183.7959900000005</v>
      </c>
      <c r="T441" s="42">
        <v>4257.78599</v>
      </c>
      <c r="U441" s="42">
        <v>4189.595990000001</v>
      </c>
      <c r="V441" s="42">
        <v>4227.36599</v>
      </c>
      <c r="W441" s="42">
        <v>4159.15599</v>
      </c>
      <c r="X441" s="42">
        <v>4089.73599</v>
      </c>
      <c r="Y441" s="42">
        <v>4109.765990000001</v>
      </c>
    </row>
    <row r="442" spans="1:25" ht="15.75">
      <c r="A442" s="41">
        <f t="shared" si="11"/>
        <v>44320</v>
      </c>
      <c r="B442" s="42">
        <v>4136.48599</v>
      </c>
      <c r="C442" s="42">
        <v>4095.58599</v>
      </c>
      <c r="D442" s="42">
        <v>4099.45599</v>
      </c>
      <c r="E442" s="42">
        <v>4147.725990000001</v>
      </c>
      <c r="F442" s="42">
        <v>4102.845990000001</v>
      </c>
      <c r="G442" s="42">
        <v>4073.93599</v>
      </c>
      <c r="H442" s="42">
        <v>4131.095990000001</v>
      </c>
      <c r="I442" s="42">
        <v>4139.52599</v>
      </c>
      <c r="J442" s="42">
        <v>4073.74599</v>
      </c>
      <c r="K442" s="42">
        <v>4111.11599</v>
      </c>
      <c r="L442" s="42">
        <v>4131.315990000001</v>
      </c>
      <c r="M442" s="42">
        <v>4143.03599</v>
      </c>
      <c r="N442" s="42">
        <v>4159.135990000001</v>
      </c>
      <c r="O442" s="42">
        <v>4169.44599</v>
      </c>
      <c r="P442" s="42">
        <v>4138.49599</v>
      </c>
      <c r="Q442" s="42">
        <v>4136.685990000001</v>
      </c>
      <c r="R442" s="42">
        <v>4192.315990000001</v>
      </c>
      <c r="S442" s="42">
        <v>4235.055990000001</v>
      </c>
      <c r="T442" s="42">
        <v>4290.265990000001</v>
      </c>
      <c r="U442" s="42">
        <v>4199.36599</v>
      </c>
      <c r="V442" s="42">
        <v>4228.61599</v>
      </c>
      <c r="W442" s="42">
        <v>4188.07599</v>
      </c>
      <c r="X442" s="42">
        <v>4094.73599</v>
      </c>
      <c r="Y442" s="42">
        <v>4165.3359900000005</v>
      </c>
    </row>
    <row r="443" spans="1:25" ht="15.75">
      <c r="A443" s="41">
        <f t="shared" si="11"/>
        <v>44321</v>
      </c>
      <c r="B443" s="42">
        <v>4137.19599</v>
      </c>
      <c r="C443" s="42">
        <v>4076.43599</v>
      </c>
      <c r="D443" s="42">
        <v>4090.8459900000003</v>
      </c>
      <c r="E443" s="42">
        <v>4112.435990000001</v>
      </c>
      <c r="F443" s="42">
        <v>4073.72599</v>
      </c>
      <c r="G443" s="42">
        <v>4073.95599</v>
      </c>
      <c r="H443" s="42">
        <v>4156.435990000001</v>
      </c>
      <c r="I443" s="42">
        <v>4168.07599</v>
      </c>
      <c r="J443" s="42">
        <v>4089.90599</v>
      </c>
      <c r="K443" s="42">
        <v>4195.2959900000005</v>
      </c>
      <c r="L443" s="42">
        <v>4208.19599</v>
      </c>
      <c r="M443" s="42">
        <v>4168.49599</v>
      </c>
      <c r="N443" s="42">
        <v>4223.74599</v>
      </c>
      <c r="O443" s="42">
        <v>4194.95599</v>
      </c>
      <c r="P443" s="42">
        <v>4132.715990000001</v>
      </c>
      <c r="Q443" s="42">
        <v>4224.74599</v>
      </c>
      <c r="R443" s="42">
        <v>4286.885990000001</v>
      </c>
      <c r="S443" s="42">
        <v>4205.425990000001</v>
      </c>
      <c r="T443" s="42">
        <v>4282.3759900000005</v>
      </c>
      <c r="U443" s="42">
        <v>4157.41599</v>
      </c>
      <c r="V443" s="42">
        <v>4177.61599</v>
      </c>
      <c r="W443" s="42">
        <v>4126.975990000001</v>
      </c>
      <c r="X443" s="42">
        <v>4072.94599</v>
      </c>
      <c r="Y443" s="42">
        <v>4143.805990000001</v>
      </c>
    </row>
    <row r="444" spans="1:25" ht="15.75">
      <c r="A444" s="41">
        <f t="shared" si="11"/>
        <v>44322</v>
      </c>
      <c r="B444" s="42">
        <v>4133.435990000001</v>
      </c>
      <c r="C444" s="42">
        <v>4089.3459900000003</v>
      </c>
      <c r="D444" s="42">
        <v>4105.82599</v>
      </c>
      <c r="E444" s="42">
        <v>4120.36599</v>
      </c>
      <c r="F444" s="42">
        <v>4073.88599</v>
      </c>
      <c r="G444" s="42">
        <v>4073.89599</v>
      </c>
      <c r="H444" s="42">
        <v>4147.85599</v>
      </c>
      <c r="I444" s="42">
        <v>4131.91599</v>
      </c>
      <c r="J444" s="42">
        <v>4073.5959900000003</v>
      </c>
      <c r="K444" s="42">
        <v>4081.83599</v>
      </c>
      <c r="L444" s="42">
        <v>4125.40599</v>
      </c>
      <c r="M444" s="42">
        <v>4134.315990000001</v>
      </c>
      <c r="N444" s="42">
        <v>4153.86599</v>
      </c>
      <c r="O444" s="42">
        <v>4179.395990000001</v>
      </c>
      <c r="P444" s="42">
        <v>4144.77599</v>
      </c>
      <c r="Q444" s="42">
        <v>4149.765990000001</v>
      </c>
      <c r="R444" s="42">
        <v>4203.005990000001</v>
      </c>
      <c r="S444" s="42">
        <v>4192.255990000001</v>
      </c>
      <c r="T444" s="42">
        <v>4257.28599</v>
      </c>
      <c r="U444" s="42">
        <v>4113.435990000001</v>
      </c>
      <c r="V444" s="42">
        <v>4221.225990000001</v>
      </c>
      <c r="W444" s="42">
        <v>4147.635990000001</v>
      </c>
      <c r="X444" s="42">
        <v>4073.13599</v>
      </c>
      <c r="Y444" s="42">
        <v>4164.475990000001</v>
      </c>
    </row>
    <row r="445" spans="1:25" ht="15.75">
      <c r="A445" s="41">
        <f t="shared" si="11"/>
        <v>44323</v>
      </c>
      <c r="B445" s="42">
        <v>4107.02599</v>
      </c>
      <c r="C445" s="42">
        <v>4081.14599</v>
      </c>
      <c r="D445" s="42">
        <v>4093.08599</v>
      </c>
      <c r="E445" s="42">
        <v>4110.635990000001</v>
      </c>
      <c r="F445" s="42">
        <v>4073.98599</v>
      </c>
      <c r="G445" s="42">
        <v>4074.11599</v>
      </c>
      <c r="H445" s="42">
        <v>4143.5459900000005</v>
      </c>
      <c r="I445" s="42">
        <v>4073.60599</v>
      </c>
      <c r="J445" s="42">
        <v>4073.5959900000003</v>
      </c>
      <c r="K445" s="42">
        <v>4073.66599</v>
      </c>
      <c r="L445" s="42">
        <v>4107.90599</v>
      </c>
      <c r="M445" s="42">
        <v>4116.725990000001</v>
      </c>
      <c r="N445" s="42">
        <v>4139.60599</v>
      </c>
      <c r="O445" s="42">
        <v>4167.595990000001</v>
      </c>
      <c r="P445" s="42">
        <v>4129.41599</v>
      </c>
      <c r="Q445" s="42">
        <v>4139.465990000001</v>
      </c>
      <c r="R445" s="42">
        <v>4195.98599</v>
      </c>
      <c r="S445" s="42">
        <v>4181.2959900000005</v>
      </c>
      <c r="T445" s="42">
        <v>4232.635990000001</v>
      </c>
      <c r="U445" s="42">
        <v>4088.16599</v>
      </c>
      <c r="V445" s="42">
        <v>4190.395990000001</v>
      </c>
      <c r="W445" s="42">
        <v>4113.715990000001</v>
      </c>
      <c r="X445" s="42">
        <v>4072.95599</v>
      </c>
      <c r="Y445" s="42">
        <v>4202.065990000001</v>
      </c>
    </row>
    <row r="446" spans="1:25" ht="15.75">
      <c r="A446" s="41">
        <f t="shared" si="11"/>
        <v>44324</v>
      </c>
      <c r="B446" s="42">
        <v>4117.675990000001</v>
      </c>
      <c r="C446" s="42">
        <v>4075.24599</v>
      </c>
      <c r="D446" s="42">
        <v>4081.56599</v>
      </c>
      <c r="E446" s="42">
        <v>4109.27599</v>
      </c>
      <c r="F446" s="42">
        <v>4074.08599</v>
      </c>
      <c r="G446" s="42">
        <v>4074.10599</v>
      </c>
      <c r="H446" s="42">
        <v>4099.40599</v>
      </c>
      <c r="I446" s="42">
        <v>4124.77599</v>
      </c>
      <c r="J446" s="42">
        <v>4073.68599</v>
      </c>
      <c r="K446" s="42">
        <v>4073.62599</v>
      </c>
      <c r="L446" s="42">
        <v>4103.36599</v>
      </c>
      <c r="M446" s="42">
        <v>4114.20599</v>
      </c>
      <c r="N446" s="42">
        <v>4132.78599</v>
      </c>
      <c r="O446" s="42">
        <v>4143.36599</v>
      </c>
      <c r="P446" s="42">
        <v>4107.565990000001</v>
      </c>
      <c r="Q446" s="42">
        <v>4102.385990000001</v>
      </c>
      <c r="R446" s="42">
        <v>4136.055990000001</v>
      </c>
      <c r="S446" s="42">
        <v>4148.5859900000005</v>
      </c>
      <c r="T446" s="42">
        <v>4176.65599</v>
      </c>
      <c r="U446" s="42">
        <v>4073.19599</v>
      </c>
      <c r="V446" s="42">
        <v>4160.91599</v>
      </c>
      <c r="W446" s="42">
        <v>4093.18599</v>
      </c>
      <c r="X446" s="42">
        <v>4073.14599</v>
      </c>
      <c r="Y446" s="42">
        <v>4131.32599</v>
      </c>
    </row>
    <row r="447" spans="1:25" ht="15.75">
      <c r="A447" s="41">
        <f t="shared" si="11"/>
        <v>44325</v>
      </c>
      <c r="B447" s="42">
        <v>4084.99599</v>
      </c>
      <c r="C447" s="42">
        <v>4074.07599</v>
      </c>
      <c r="D447" s="42">
        <v>4077.00599</v>
      </c>
      <c r="E447" s="42">
        <v>4074.94599</v>
      </c>
      <c r="F447" s="42">
        <v>4074.12599</v>
      </c>
      <c r="G447" s="42">
        <v>4074.49599</v>
      </c>
      <c r="H447" s="42">
        <v>3932.40599</v>
      </c>
      <c r="I447" s="42">
        <v>4060.44599</v>
      </c>
      <c r="J447" s="42">
        <v>4073.89599</v>
      </c>
      <c r="K447" s="42">
        <v>4073.93599</v>
      </c>
      <c r="L447" s="42">
        <v>4077.27599</v>
      </c>
      <c r="M447" s="42">
        <v>4084.99599</v>
      </c>
      <c r="N447" s="42">
        <v>4084.16599</v>
      </c>
      <c r="O447" s="42">
        <v>4084.04599</v>
      </c>
      <c r="P447" s="42">
        <v>4081.99599</v>
      </c>
      <c r="Q447" s="42">
        <v>4082.72599</v>
      </c>
      <c r="R447" s="42">
        <v>4088.8459900000003</v>
      </c>
      <c r="S447" s="42">
        <v>4090.3459900000003</v>
      </c>
      <c r="T447" s="42">
        <v>4098.65599</v>
      </c>
      <c r="U447" s="42">
        <v>4090.8459900000003</v>
      </c>
      <c r="V447" s="42">
        <v>4127.935990000001</v>
      </c>
      <c r="W447" s="42">
        <v>4092.45599</v>
      </c>
      <c r="X447" s="42">
        <v>4073.39599</v>
      </c>
      <c r="Y447" s="42">
        <v>4097.78599</v>
      </c>
    </row>
    <row r="448" spans="1:25" ht="15.75">
      <c r="A448" s="41">
        <f t="shared" si="11"/>
        <v>44326</v>
      </c>
      <c r="B448" s="42">
        <v>4081.78599</v>
      </c>
      <c r="C448" s="42">
        <v>4073.92599</v>
      </c>
      <c r="D448" s="42">
        <v>4078.51599</v>
      </c>
      <c r="E448" s="42">
        <v>4081.94599</v>
      </c>
      <c r="F448" s="42">
        <v>4074.06599</v>
      </c>
      <c r="G448" s="42">
        <v>4074.47599</v>
      </c>
      <c r="H448" s="42">
        <v>3900.07599</v>
      </c>
      <c r="I448" s="42">
        <v>4085.68599</v>
      </c>
      <c r="J448" s="42">
        <v>4085.26599</v>
      </c>
      <c r="K448" s="42">
        <v>4127.685990000001</v>
      </c>
      <c r="L448" s="42">
        <v>4149.0459900000005</v>
      </c>
      <c r="M448" s="42">
        <v>4198.60599</v>
      </c>
      <c r="N448" s="42">
        <v>4186.845990000001</v>
      </c>
      <c r="O448" s="42">
        <v>4190.015990000001</v>
      </c>
      <c r="P448" s="42">
        <v>4152.78599</v>
      </c>
      <c r="Q448" s="42">
        <v>4113.755990000001</v>
      </c>
      <c r="R448" s="42">
        <v>4132.23599</v>
      </c>
      <c r="S448" s="42">
        <v>4137.305990000001</v>
      </c>
      <c r="T448" s="42">
        <v>4152.815990000001</v>
      </c>
      <c r="U448" s="42">
        <v>4124.015990000001</v>
      </c>
      <c r="V448" s="42">
        <v>4211.185990000001</v>
      </c>
      <c r="W448" s="42">
        <v>4165.19599</v>
      </c>
      <c r="X448" s="42">
        <v>4094.76599</v>
      </c>
      <c r="Y448" s="42">
        <v>4131.11599</v>
      </c>
    </row>
    <row r="449" spans="1:25" ht="15.75">
      <c r="A449" s="41">
        <f t="shared" si="11"/>
        <v>44327</v>
      </c>
      <c r="B449" s="42">
        <v>4078.58599</v>
      </c>
      <c r="C449" s="42">
        <v>4074.3459900000003</v>
      </c>
      <c r="D449" s="42">
        <v>4076.99599</v>
      </c>
      <c r="E449" s="42">
        <v>4073.82599</v>
      </c>
      <c r="F449" s="42">
        <v>4074.21599</v>
      </c>
      <c r="G449" s="42">
        <v>4074.32599</v>
      </c>
      <c r="H449" s="42">
        <v>4052.45599</v>
      </c>
      <c r="I449" s="42">
        <v>4113.305990000001</v>
      </c>
      <c r="J449" s="42">
        <v>4098.39599</v>
      </c>
      <c r="K449" s="42">
        <v>4133.7959900000005</v>
      </c>
      <c r="L449" s="42">
        <v>4148.065990000001</v>
      </c>
      <c r="M449" s="42">
        <v>4162.16599</v>
      </c>
      <c r="N449" s="42">
        <v>4158.16599</v>
      </c>
      <c r="O449" s="42">
        <v>4165.78599</v>
      </c>
      <c r="P449" s="42">
        <v>4144.86599</v>
      </c>
      <c r="Q449" s="42">
        <v>4119.925990000001</v>
      </c>
      <c r="R449" s="42">
        <v>4143.005990000001</v>
      </c>
      <c r="S449" s="42">
        <v>4148.85599</v>
      </c>
      <c r="T449" s="42">
        <v>4160.925990000001</v>
      </c>
      <c r="U449" s="42">
        <v>4123.86599</v>
      </c>
      <c r="V449" s="42">
        <v>4149.61599</v>
      </c>
      <c r="W449" s="42">
        <v>4198.32599</v>
      </c>
      <c r="X449" s="42">
        <v>4122.015990000001</v>
      </c>
      <c r="Y449" s="42">
        <v>4166.065990000001</v>
      </c>
    </row>
    <row r="450" spans="1:25" ht="15.75">
      <c r="A450" s="41">
        <f t="shared" si="11"/>
        <v>44328</v>
      </c>
      <c r="B450" s="42">
        <v>4185.645990000001</v>
      </c>
      <c r="C450" s="42">
        <v>4128.02599</v>
      </c>
      <c r="D450" s="42">
        <v>4095.56599</v>
      </c>
      <c r="E450" s="42">
        <v>4082.69599</v>
      </c>
      <c r="F450" s="42">
        <v>4074.19599</v>
      </c>
      <c r="G450" s="42">
        <v>4074.16599</v>
      </c>
      <c r="H450" s="42">
        <v>4139.015990000001</v>
      </c>
      <c r="I450" s="42">
        <v>4150.49599</v>
      </c>
      <c r="J450" s="42">
        <v>4073.53599</v>
      </c>
      <c r="K450" s="42">
        <v>4073.62599</v>
      </c>
      <c r="L450" s="42">
        <v>4092.3059900000003</v>
      </c>
      <c r="M450" s="42">
        <v>4114.345990000001</v>
      </c>
      <c r="N450" s="42">
        <v>4147.0859900000005</v>
      </c>
      <c r="O450" s="42">
        <v>4172.8759900000005</v>
      </c>
      <c r="P450" s="42">
        <v>4134.95599</v>
      </c>
      <c r="Q450" s="42">
        <v>4144.66599</v>
      </c>
      <c r="R450" s="42">
        <v>4181.65599</v>
      </c>
      <c r="S450" s="42">
        <v>4191.27599</v>
      </c>
      <c r="T450" s="42">
        <v>4236.41599</v>
      </c>
      <c r="U450" s="42">
        <v>4122.44599</v>
      </c>
      <c r="V450" s="42">
        <v>4170.16599</v>
      </c>
      <c r="W450" s="42">
        <v>4123.385990000001</v>
      </c>
      <c r="X450" s="42">
        <v>4073.3059900000003</v>
      </c>
      <c r="Y450" s="42">
        <v>4112.27599</v>
      </c>
    </row>
    <row r="451" spans="1:25" ht="15.75">
      <c r="A451" s="41">
        <f t="shared" si="11"/>
        <v>44329</v>
      </c>
      <c r="B451" s="42">
        <v>4106.02599</v>
      </c>
      <c r="C451" s="42">
        <v>4082.91599</v>
      </c>
      <c r="D451" s="42">
        <v>4074.0559900000003</v>
      </c>
      <c r="E451" s="42">
        <v>4074.17599</v>
      </c>
      <c r="F451" s="42">
        <v>4074.22599</v>
      </c>
      <c r="G451" s="42">
        <v>4074.19599</v>
      </c>
      <c r="H451" s="42">
        <v>4044.53599</v>
      </c>
      <c r="I451" s="42">
        <v>4133.225990000001</v>
      </c>
      <c r="J451" s="42">
        <v>4073.97599</v>
      </c>
      <c r="K451" s="42">
        <v>4083.32599</v>
      </c>
      <c r="L451" s="42">
        <v>4095.44599</v>
      </c>
      <c r="M451" s="42">
        <v>4103.565990000001</v>
      </c>
      <c r="N451" s="42">
        <v>4106.465990000001</v>
      </c>
      <c r="O451" s="42">
        <v>4118.3359900000005</v>
      </c>
      <c r="P451" s="42">
        <v>4105.07599</v>
      </c>
      <c r="Q451" s="42">
        <v>4103.645990000001</v>
      </c>
      <c r="R451" s="42">
        <v>4128.755990000001</v>
      </c>
      <c r="S451" s="42">
        <v>4132.435990000001</v>
      </c>
      <c r="T451" s="42">
        <v>4139.965990000001</v>
      </c>
      <c r="U451" s="42">
        <v>4108.715990000001</v>
      </c>
      <c r="V451" s="42">
        <v>4149.73599</v>
      </c>
      <c r="W451" s="42">
        <v>4135.02599</v>
      </c>
      <c r="X451" s="42">
        <v>4092.0559900000003</v>
      </c>
      <c r="Y451" s="42">
        <v>4100.68599</v>
      </c>
    </row>
    <row r="452" spans="1:25" ht="15.75">
      <c r="A452" s="41">
        <f t="shared" si="11"/>
        <v>44330</v>
      </c>
      <c r="B452" s="42">
        <v>4120.91599</v>
      </c>
      <c r="C452" s="42">
        <v>4082.44599</v>
      </c>
      <c r="D452" s="42">
        <v>4073.94599</v>
      </c>
      <c r="E452" s="42">
        <v>4073.97599</v>
      </c>
      <c r="F452" s="42">
        <v>4074.01599</v>
      </c>
      <c r="G452" s="42">
        <v>4074.03599</v>
      </c>
      <c r="H452" s="42">
        <v>4120.845990000001</v>
      </c>
      <c r="I452" s="42">
        <v>4165.935990000001</v>
      </c>
      <c r="J452" s="42">
        <v>4073.71599</v>
      </c>
      <c r="K452" s="42">
        <v>4073.73599</v>
      </c>
      <c r="L452" s="42">
        <v>4088.95599</v>
      </c>
      <c r="M452" s="42">
        <v>4117.475990000001</v>
      </c>
      <c r="N452" s="42">
        <v>4127.505990000001</v>
      </c>
      <c r="O452" s="42">
        <v>4157.70599</v>
      </c>
      <c r="P452" s="42">
        <v>4116.305990000001</v>
      </c>
      <c r="Q452" s="42">
        <v>4105.845990000001</v>
      </c>
      <c r="R452" s="42">
        <v>4156.32599</v>
      </c>
      <c r="S452" s="42">
        <v>4169.32599</v>
      </c>
      <c r="T452" s="42">
        <v>4174.28599</v>
      </c>
      <c r="U452" s="42">
        <v>4102.425990000001</v>
      </c>
      <c r="V452" s="42">
        <v>4148.345990000001</v>
      </c>
      <c r="W452" s="42">
        <v>4123.015990000001</v>
      </c>
      <c r="X452" s="42">
        <v>4073.19599</v>
      </c>
      <c r="Y452" s="42">
        <v>4182.11599</v>
      </c>
    </row>
    <row r="453" spans="1:25" ht="15.75">
      <c r="A453" s="41">
        <f t="shared" si="11"/>
        <v>44331</v>
      </c>
      <c r="B453" s="42">
        <v>4166.565990000001</v>
      </c>
      <c r="C453" s="42">
        <v>4090.8059900000003</v>
      </c>
      <c r="D453" s="42">
        <v>4073.90599</v>
      </c>
      <c r="E453" s="42">
        <v>4073.95599</v>
      </c>
      <c r="F453" s="42">
        <v>4074.07599</v>
      </c>
      <c r="G453" s="42">
        <v>4074.0559900000003</v>
      </c>
      <c r="H453" s="42">
        <v>4118.94599</v>
      </c>
      <c r="I453" s="42">
        <v>4137.94599</v>
      </c>
      <c r="J453" s="42">
        <v>4073.66599</v>
      </c>
      <c r="K453" s="42">
        <v>4073.61599</v>
      </c>
      <c r="L453" s="42">
        <v>4097.3759900000005</v>
      </c>
      <c r="M453" s="42">
        <v>4119.70599</v>
      </c>
      <c r="N453" s="42">
        <v>4129.645990000001</v>
      </c>
      <c r="O453" s="42">
        <v>4165.02599</v>
      </c>
      <c r="P453" s="42">
        <v>4126.41599</v>
      </c>
      <c r="Q453" s="42">
        <v>4120.86599</v>
      </c>
      <c r="R453" s="42">
        <v>4168.815990000001</v>
      </c>
      <c r="S453" s="42">
        <v>4175.15599</v>
      </c>
      <c r="T453" s="42">
        <v>4219.505990000001</v>
      </c>
      <c r="U453" s="42">
        <v>4117.24599</v>
      </c>
      <c r="V453" s="42">
        <v>4207.175990000001</v>
      </c>
      <c r="W453" s="42">
        <v>4162.135990000001</v>
      </c>
      <c r="X453" s="42">
        <v>4073.01599</v>
      </c>
      <c r="Y453" s="42">
        <v>4226.6259900000005</v>
      </c>
    </row>
    <row r="454" spans="1:25" ht="15.75">
      <c r="A454" s="41">
        <f t="shared" si="11"/>
        <v>44332</v>
      </c>
      <c r="B454" s="42">
        <v>4148.69599</v>
      </c>
      <c r="C454" s="42">
        <v>4086.89599</v>
      </c>
      <c r="D454" s="42">
        <v>4073.93599</v>
      </c>
      <c r="E454" s="42">
        <v>4074.04599</v>
      </c>
      <c r="F454" s="42">
        <v>4074.14599</v>
      </c>
      <c r="G454" s="42">
        <v>4074.16599</v>
      </c>
      <c r="H454" s="42">
        <v>4076.26599</v>
      </c>
      <c r="I454" s="42">
        <v>4090.11599</v>
      </c>
      <c r="J454" s="42">
        <v>4073.88599</v>
      </c>
      <c r="K454" s="42">
        <v>4073.8059900000003</v>
      </c>
      <c r="L454" s="42">
        <v>4089.08599</v>
      </c>
      <c r="M454" s="42">
        <v>4104.965990000001</v>
      </c>
      <c r="N454" s="42">
        <v>4110.53599</v>
      </c>
      <c r="O454" s="42">
        <v>4133.85599</v>
      </c>
      <c r="P454" s="42">
        <v>4107.515990000001</v>
      </c>
      <c r="Q454" s="42">
        <v>4105.065990000001</v>
      </c>
      <c r="R454" s="42">
        <v>4138.515990000001</v>
      </c>
      <c r="S454" s="42">
        <v>4143.95599</v>
      </c>
      <c r="T454" s="42">
        <v>4168.635990000001</v>
      </c>
      <c r="U454" s="42">
        <v>4102.69599</v>
      </c>
      <c r="V454" s="42">
        <v>4197.895990000001</v>
      </c>
      <c r="W454" s="42">
        <v>4137.20599</v>
      </c>
      <c r="X454" s="42">
        <v>4073.25599</v>
      </c>
      <c r="Y454" s="42">
        <v>4175.555990000001</v>
      </c>
    </row>
    <row r="455" spans="1:25" ht="15.75">
      <c r="A455" s="41">
        <f t="shared" si="11"/>
        <v>44333</v>
      </c>
      <c r="B455" s="42">
        <v>4139.005990000001</v>
      </c>
      <c r="C455" s="42">
        <v>4087.13599</v>
      </c>
      <c r="D455" s="42">
        <v>4073.86599</v>
      </c>
      <c r="E455" s="42">
        <v>4073.90599</v>
      </c>
      <c r="F455" s="42">
        <v>4073.87599</v>
      </c>
      <c r="G455" s="42">
        <v>4073.97599</v>
      </c>
      <c r="H455" s="42">
        <v>4144.40599</v>
      </c>
      <c r="I455" s="42">
        <v>4172.99599</v>
      </c>
      <c r="J455" s="42">
        <v>4073.78599</v>
      </c>
      <c r="K455" s="42">
        <v>4073.76599</v>
      </c>
      <c r="L455" s="42">
        <v>4089.71599</v>
      </c>
      <c r="M455" s="42">
        <v>4098.175990000001</v>
      </c>
      <c r="N455" s="42">
        <v>4101.61599</v>
      </c>
      <c r="O455" s="42">
        <v>4119.60599</v>
      </c>
      <c r="P455" s="42">
        <v>4098.40599</v>
      </c>
      <c r="Q455" s="42">
        <v>4097.68599</v>
      </c>
      <c r="R455" s="42">
        <v>4131.6259900000005</v>
      </c>
      <c r="S455" s="42">
        <v>4133.685990000001</v>
      </c>
      <c r="T455" s="42">
        <v>4188.0459900000005</v>
      </c>
      <c r="U455" s="42">
        <v>4100.73599</v>
      </c>
      <c r="V455" s="42">
        <v>4174.555990000001</v>
      </c>
      <c r="W455" s="42">
        <v>4144.215990000001</v>
      </c>
      <c r="X455" s="42">
        <v>4073.42599</v>
      </c>
      <c r="Y455" s="42">
        <v>4149.145990000001</v>
      </c>
    </row>
    <row r="456" spans="1:25" ht="15.75">
      <c r="A456" s="41">
        <f t="shared" si="11"/>
        <v>44334</v>
      </c>
      <c r="B456" s="42">
        <v>4114.60599</v>
      </c>
      <c r="C456" s="42">
        <v>4079.14599</v>
      </c>
      <c r="D456" s="42">
        <v>4074.00599</v>
      </c>
      <c r="E456" s="42">
        <v>4074.06599</v>
      </c>
      <c r="F456" s="42">
        <v>4074.0959900000003</v>
      </c>
      <c r="G456" s="42">
        <v>4074.15599</v>
      </c>
      <c r="H456" s="42">
        <v>4070.95599</v>
      </c>
      <c r="I456" s="42">
        <v>4168.53599</v>
      </c>
      <c r="J456" s="42">
        <v>4073.76599</v>
      </c>
      <c r="K456" s="42">
        <v>4073.77599</v>
      </c>
      <c r="L456" s="42">
        <v>4087.93599</v>
      </c>
      <c r="M456" s="42">
        <v>4106.03599</v>
      </c>
      <c r="N456" s="42">
        <v>4102.145990000001</v>
      </c>
      <c r="O456" s="42">
        <v>4120.02599</v>
      </c>
      <c r="P456" s="42">
        <v>4099.97599</v>
      </c>
      <c r="Q456" s="42">
        <v>4097.965990000001</v>
      </c>
      <c r="R456" s="42">
        <v>4122.66599</v>
      </c>
      <c r="S456" s="42">
        <v>4126.685990000001</v>
      </c>
      <c r="T456" s="42">
        <v>4155.86599</v>
      </c>
      <c r="U456" s="42">
        <v>4097.8759900000005</v>
      </c>
      <c r="V456" s="42">
        <v>4171.60599</v>
      </c>
      <c r="W456" s="42">
        <v>4143.885990000001</v>
      </c>
      <c r="X456" s="42">
        <v>4073.49599</v>
      </c>
      <c r="Y456" s="42">
        <v>4141.175990000001</v>
      </c>
    </row>
    <row r="457" spans="1:25" ht="15.75">
      <c r="A457" s="41">
        <f t="shared" si="11"/>
        <v>44335</v>
      </c>
      <c r="B457" s="42">
        <v>4074.03599</v>
      </c>
      <c r="C457" s="42">
        <v>4074.03599</v>
      </c>
      <c r="D457" s="42">
        <v>4074.08599</v>
      </c>
      <c r="E457" s="42">
        <v>4074.13599</v>
      </c>
      <c r="F457" s="42">
        <v>4074.15599</v>
      </c>
      <c r="G457" s="42">
        <v>4074.49599</v>
      </c>
      <c r="H457" s="42">
        <v>3947.45599</v>
      </c>
      <c r="I457" s="42">
        <v>4177.475990000001</v>
      </c>
      <c r="J457" s="42">
        <v>4073.72599</v>
      </c>
      <c r="K457" s="42">
        <v>4098.215990000001</v>
      </c>
      <c r="L457" s="42">
        <v>4125.215990000001</v>
      </c>
      <c r="M457" s="42">
        <v>4127.95599</v>
      </c>
      <c r="N457" s="42">
        <v>4118.27599</v>
      </c>
      <c r="O457" s="42">
        <v>4088.50599</v>
      </c>
      <c r="P457" s="42">
        <v>4073.58599</v>
      </c>
      <c r="Q457" s="42">
        <v>4073.64599</v>
      </c>
      <c r="R457" s="42">
        <v>4073.72599</v>
      </c>
      <c r="S457" s="42">
        <v>4073.91599</v>
      </c>
      <c r="T457" s="42">
        <v>4073.94599</v>
      </c>
      <c r="U457" s="42">
        <v>4073.22599</v>
      </c>
      <c r="V457" s="42">
        <v>4073.14599</v>
      </c>
      <c r="W457" s="42">
        <v>4073.03599</v>
      </c>
      <c r="X457" s="42">
        <v>4073.3059900000003</v>
      </c>
      <c r="Y457" s="42">
        <v>4100.78599</v>
      </c>
    </row>
    <row r="458" spans="1:25" ht="15.75">
      <c r="A458" s="41">
        <f t="shared" si="11"/>
        <v>44336</v>
      </c>
      <c r="B458" s="42">
        <v>4059.23599</v>
      </c>
      <c r="C458" s="42">
        <v>4074.10599</v>
      </c>
      <c r="D458" s="42">
        <v>4074.13599</v>
      </c>
      <c r="E458" s="42">
        <v>4074.15599</v>
      </c>
      <c r="F458" s="42">
        <v>4074.50599</v>
      </c>
      <c r="G458" s="42">
        <v>4074.50599</v>
      </c>
      <c r="H458" s="42">
        <v>3893.26599</v>
      </c>
      <c r="I458" s="42">
        <v>4259.425990000001</v>
      </c>
      <c r="J458" s="42">
        <v>4087.25599</v>
      </c>
      <c r="K458" s="42">
        <v>4129.53599</v>
      </c>
      <c r="L458" s="42">
        <v>4188.52599</v>
      </c>
      <c r="M458" s="42">
        <v>4171.49599</v>
      </c>
      <c r="N458" s="42">
        <v>4185.645990000001</v>
      </c>
      <c r="O458" s="42">
        <v>4236.52599</v>
      </c>
      <c r="P458" s="42">
        <v>4200.3759900000005</v>
      </c>
      <c r="Q458" s="42">
        <v>4216.595990000001</v>
      </c>
      <c r="R458" s="42">
        <v>4270.95599</v>
      </c>
      <c r="S458" s="42">
        <v>4261.66599</v>
      </c>
      <c r="T458" s="42">
        <v>4187.425990000001</v>
      </c>
      <c r="U458" s="42">
        <v>4077.62599</v>
      </c>
      <c r="V458" s="42">
        <v>4167.135990000001</v>
      </c>
      <c r="W458" s="42">
        <v>4141.965990000001</v>
      </c>
      <c r="X458" s="42">
        <v>4073.43599</v>
      </c>
      <c r="Y458" s="42">
        <v>4070.26599</v>
      </c>
    </row>
    <row r="459" spans="1:25" ht="15.75">
      <c r="A459" s="41">
        <f t="shared" si="11"/>
        <v>44337</v>
      </c>
      <c r="B459" s="42">
        <v>4098.91599</v>
      </c>
      <c r="C459" s="42">
        <v>4074.15599</v>
      </c>
      <c r="D459" s="42">
        <v>4074.17599</v>
      </c>
      <c r="E459" s="42">
        <v>4074.19599</v>
      </c>
      <c r="F459" s="42">
        <v>4074.50599</v>
      </c>
      <c r="G459" s="42">
        <v>4074.50599</v>
      </c>
      <c r="H459" s="42">
        <v>3858.58599</v>
      </c>
      <c r="I459" s="42">
        <v>4249.5459900000005</v>
      </c>
      <c r="J459" s="42">
        <v>4092.76599</v>
      </c>
      <c r="K459" s="42">
        <v>4166.02599</v>
      </c>
      <c r="L459" s="42">
        <v>4218.515990000001</v>
      </c>
      <c r="M459" s="42">
        <v>4204.1259900000005</v>
      </c>
      <c r="N459" s="42">
        <v>4238.685990000001</v>
      </c>
      <c r="O459" s="42">
        <v>4268.755990000001</v>
      </c>
      <c r="P459" s="42">
        <v>4233.73599</v>
      </c>
      <c r="Q459" s="42">
        <v>4244.565990000001</v>
      </c>
      <c r="R459" s="42">
        <v>4314.49599</v>
      </c>
      <c r="S459" s="42">
        <v>4281.86599</v>
      </c>
      <c r="T459" s="42">
        <v>4233.8359900000005</v>
      </c>
      <c r="U459" s="42">
        <v>4129.44599</v>
      </c>
      <c r="V459" s="42">
        <v>4222.74599</v>
      </c>
      <c r="W459" s="42">
        <v>4203.055990000001</v>
      </c>
      <c r="X459" s="42">
        <v>4092.65599</v>
      </c>
      <c r="Y459" s="42">
        <v>4125.3759900000005</v>
      </c>
    </row>
    <row r="460" spans="1:25" ht="15.75">
      <c r="A460" s="41">
        <f t="shared" si="11"/>
        <v>44338</v>
      </c>
      <c r="B460" s="42">
        <v>4117.90599</v>
      </c>
      <c r="C460" s="42">
        <v>4074.0959900000003</v>
      </c>
      <c r="D460" s="42">
        <v>4074.16599</v>
      </c>
      <c r="E460" s="42">
        <v>4074.19599</v>
      </c>
      <c r="F460" s="42">
        <v>4074.23599</v>
      </c>
      <c r="G460" s="42">
        <v>4074.50599</v>
      </c>
      <c r="H460" s="42">
        <v>3856.44599</v>
      </c>
      <c r="I460" s="42">
        <v>4180.065990000001</v>
      </c>
      <c r="J460" s="42">
        <v>4093.28599</v>
      </c>
      <c r="K460" s="42">
        <v>4100.51599</v>
      </c>
      <c r="L460" s="42">
        <v>4114.215990000001</v>
      </c>
      <c r="M460" s="42">
        <v>4109.975990000001</v>
      </c>
      <c r="N460" s="42">
        <v>4121.0459900000005</v>
      </c>
      <c r="O460" s="42">
        <v>4126.765990000001</v>
      </c>
      <c r="P460" s="42">
        <v>4118.965990000001</v>
      </c>
      <c r="Q460" s="42">
        <v>4119.885990000001</v>
      </c>
      <c r="R460" s="42">
        <v>4138.2959900000005</v>
      </c>
      <c r="S460" s="42">
        <v>4134.975990000001</v>
      </c>
      <c r="T460" s="42">
        <v>4122.8759900000005</v>
      </c>
      <c r="U460" s="42">
        <v>4090.90599</v>
      </c>
      <c r="V460" s="42">
        <v>4118.41599</v>
      </c>
      <c r="W460" s="42">
        <v>4110.385990000001</v>
      </c>
      <c r="X460" s="42">
        <v>4083.66599</v>
      </c>
      <c r="Y460" s="42">
        <v>4124.70599</v>
      </c>
    </row>
    <row r="461" spans="1:25" ht="15.75">
      <c r="A461" s="41">
        <f t="shared" si="11"/>
        <v>44339</v>
      </c>
      <c r="B461" s="42">
        <v>4079.74599</v>
      </c>
      <c r="C461" s="42">
        <v>4074.13599</v>
      </c>
      <c r="D461" s="42">
        <v>4074.17599</v>
      </c>
      <c r="E461" s="42">
        <v>4074.22599</v>
      </c>
      <c r="F461" s="42">
        <v>4074.24599</v>
      </c>
      <c r="G461" s="42">
        <v>4074.24599</v>
      </c>
      <c r="H461" s="42">
        <v>4072.98599</v>
      </c>
      <c r="I461" s="42">
        <v>4083.78599</v>
      </c>
      <c r="J461" s="42">
        <v>4074.0959900000003</v>
      </c>
      <c r="K461" s="42">
        <v>4106.395990000001</v>
      </c>
      <c r="L461" s="42">
        <v>4177.2959900000005</v>
      </c>
      <c r="M461" s="42">
        <v>4196.5859900000005</v>
      </c>
      <c r="N461" s="42">
        <v>4227.975990000001</v>
      </c>
      <c r="O461" s="42">
        <v>4252.20599</v>
      </c>
      <c r="P461" s="42">
        <v>4215.36599</v>
      </c>
      <c r="Q461" s="42">
        <v>4194.685990000001</v>
      </c>
      <c r="R461" s="42">
        <v>4201.69599</v>
      </c>
      <c r="S461" s="42">
        <v>4190.395990000001</v>
      </c>
      <c r="T461" s="42">
        <v>4185.03599</v>
      </c>
      <c r="U461" s="42">
        <v>4073.50599</v>
      </c>
      <c r="V461" s="42">
        <v>4147.73599</v>
      </c>
      <c r="W461" s="42">
        <v>4160.45599</v>
      </c>
      <c r="X461" s="42">
        <v>4101.40599</v>
      </c>
      <c r="Y461" s="42">
        <v>4125.005990000001</v>
      </c>
    </row>
    <row r="462" spans="1:25" ht="15.75">
      <c r="A462" s="41">
        <f t="shared" si="11"/>
        <v>44340</v>
      </c>
      <c r="B462" s="42">
        <v>4074.63599</v>
      </c>
      <c r="C462" s="42">
        <v>4074.06599</v>
      </c>
      <c r="D462" s="42">
        <v>4074.10599</v>
      </c>
      <c r="E462" s="42">
        <v>4074.12599</v>
      </c>
      <c r="F462" s="42">
        <v>4074.12599</v>
      </c>
      <c r="G462" s="42">
        <v>4074.06599</v>
      </c>
      <c r="H462" s="42">
        <v>4098.48599</v>
      </c>
      <c r="I462" s="42">
        <v>4180.515990000001</v>
      </c>
      <c r="J462" s="42">
        <v>4077.79599</v>
      </c>
      <c r="K462" s="42">
        <v>4093.70599</v>
      </c>
      <c r="L462" s="42">
        <v>4103.635990000001</v>
      </c>
      <c r="M462" s="42">
        <v>4111.065990000001</v>
      </c>
      <c r="N462" s="42">
        <v>4196.0859900000005</v>
      </c>
      <c r="O462" s="42">
        <v>4204.475990000001</v>
      </c>
      <c r="P462" s="42">
        <v>4110.635990000001</v>
      </c>
      <c r="Q462" s="42">
        <v>4104.35599</v>
      </c>
      <c r="R462" s="42">
        <v>4109.03599</v>
      </c>
      <c r="S462" s="42">
        <v>4103.77599</v>
      </c>
      <c r="T462" s="42">
        <v>4104.095990000001</v>
      </c>
      <c r="U462" s="42">
        <v>4078.78599</v>
      </c>
      <c r="V462" s="42">
        <v>4099.22599</v>
      </c>
      <c r="W462" s="42">
        <v>4088.79599</v>
      </c>
      <c r="X462" s="42">
        <v>4073.52599</v>
      </c>
      <c r="Y462" s="42">
        <v>4047.73599</v>
      </c>
    </row>
    <row r="463" spans="1:25" ht="15.75">
      <c r="A463" s="41">
        <f t="shared" si="11"/>
        <v>44341</v>
      </c>
      <c r="B463" s="42">
        <v>4074.23599</v>
      </c>
      <c r="C463" s="42">
        <v>4074.45599</v>
      </c>
      <c r="D463" s="42">
        <v>4074.10599</v>
      </c>
      <c r="E463" s="42">
        <v>4074.11599</v>
      </c>
      <c r="F463" s="42">
        <v>4074.10599</v>
      </c>
      <c r="G463" s="42">
        <v>4074.10599</v>
      </c>
      <c r="H463" s="42">
        <v>4108.23599</v>
      </c>
      <c r="I463" s="42">
        <v>4228.85599</v>
      </c>
      <c r="J463" s="42">
        <v>4084.51599</v>
      </c>
      <c r="K463" s="42">
        <v>4138.385990000001</v>
      </c>
      <c r="L463" s="42">
        <v>4182.70599</v>
      </c>
      <c r="M463" s="42">
        <v>4208.595990000001</v>
      </c>
      <c r="N463" s="42">
        <v>4234.225990000001</v>
      </c>
      <c r="O463" s="42">
        <v>4249.11599</v>
      </c>
      <c r="P463" s="42">
        <v>4206.645990000001</v>
      </c>
      <c r="Q463" s="42">
        <v>4188.385990000001</v>
      </c>
      <c r="R463" s="42">
        <v>4197.7959900000005</v>
      </c>
      <c r="S463" s="42">
        <v>4185.85599</v>
      </c>
      <c r="T463" s="42">
        <v>4172.685990000001</v>
      </c>
      <c r="U463" s="42">
        <v>4088.13599</v>
      </c>
      <c r="V463" s="42">
        <v>4151.315990000001</v>
      </c>
      <c r="W463" s="42">
        <v>4111.94599</v>
      </c>
      <c r="X463" s="42">
        <v>4073.3459900000003</v>
      </c>
      <c r="Y463" s="42">
        <v>4099.95599</v>
      </c>
    </row>
    <row r="464" spans="1:25" ht="15.75">
      <c r="A464" s="41">
        <f t="shared" si="11"/>
        <v>44342</v>
      </c>
      <c r="B464" s="42">
        <v>4074.38599</v>
      </c>
      <c r="C464" s="42">
        <v>4074.0959900000003</v>
      </c>
      <c r="D464" s="42">
        <v>4074.12599</v>
      </c>
      <c r="E464" s="42">
        <v>4074.14599</v>
      </c>
      <c r="F464" s="42">
        <v>4074.49599</v>
      </c>
      <c r="G464" s="42">
        <v>4074.49599</v>
      </c>
      <c r="H464" s="42">
        <v>4074.63599</v>
      </c>
      <c r="I464" s="42">
        <v>4221.5459900000005</v>
      </c>
      <c r="J464" s="42">
        <v>4073.87599</v>
      </c>
      <c r="K464" s="42">
        <v>4130.52599</v>
      </c>
      <c r="L464" s="42">
        <v>4171.885990000001</v>
      </c>
      <c r="M464" s="42">
        <v>4205.5859900000005</v>
      </c>
      <c r="N464" s="42">
        <v>4235.2959900000005</v>
      </c>
      <c r="O464" s="42">
        <v>4248.925990000001</v>
      </c>
      <c r="P464" s="42">
        <v>4244.45599</v>
      </c>
      <c r="Q464" s="42">
        <v>4265.45599</v>
      </c>
      <c r="R464" s="42">
        <v>4295.32599</v>
      </c>
      <c r="S464" s="42">
        <v>4230.15599</v>
      </c>
      <c r="T464" s="42">
        <v>4220.94599</v>
      </c>
      <c r="U464" s="42">
        <v>4073.50599</v>
      </c>
      <c r="V464" s="42">
        <v>4136.215990000001</v>
      </c>
      <c r="W464" s="42">
        <v>4133.435990000001</v>
      </c>
      <c r="X464" s="42">
        <v>4073.46599</v>
      </c>
      <c r="Y464" s="42">
        <v>4055.62599</v>
      </c>
    </row>
    <row r="465" spans="1:25" ht="15.75">
      <c r="A465" s="41">
        <f t="shared" si="11"/>
        <v>44343</v>
      </c>
      <c r="B465" s="42">
        <v>4051.16599</v>
      </c>
      <c r="C465" s="42">
        <v>4074.49599</v>
      </c>
      <c r="D465" s="42">
        <v>4074.49599</v>
      </c>
      <c r="E465" s="42">
        <v>4074.49599</v>
      </c>
      <c r="F465" s="42">
        <v>4074.49599</v>
      </c>
      <c r="G465" s="42">
        <v>4074.49599</v>
      </c>
      <c r="H465" s="42">
        <v>4026.71599</v>
      </c>
      <c r="I465" s="42">
        <v>4193.24599</v>
      </c>
      <c r="J465" s="42">
        <v>4091.37599</v>
      </c>
      <c r="K465" s="42">
        <v>4192.69599</v>
      </c>
      <c r="L465" s="42">
        <v>4251.135990000001</v>
      </c>
      <c r="M465" s="42">
        <v>4262.505990000001</v>
      </c>
      <c r="N465" s="42">
        <v>4275.70599</v>
      </c>
      <c r="O465" s="42">
        <v>4305.93599</v>
      </c>
      <c r="P465" s="42">
        <v>4304.965990000001</v>
      </c>
      <c r="Q465" s="42">
        <v>4258.805990000001</v>
      </c>
      <c r="R465" s="42">
        <v>4267.3359900000005</v>
      </c>
      <c r="S465" s="42">
        <v>4255.465990000001</v>
      </c>
      <c r="T465" s="42">
        <v>4236.815990000001</v>
      </c>
      <c r="U465" s="42">
        <v>4074.5959900000003</v>
      </c>
      <c r="V465" s="42">
        <v>4226.255990000001</v>
      </c>
      <c r="W465" s="42">
        <v>4213.60599</v>
      </c>
      <c r="X465" s="42">
        <v>4095.49599</v>
      </c>
      <c r="Y465" s="42">
        <v>4021.18599</v>
      </c>
    </row>
    <row r="466" spans="1:25" ht="15.75">
      <c r="A466" s="41">
        <f t="shared" si="11"/>
        <v>44344</v>
      </c>
      <c r="B466" s="42">
        <v>4061.24599</v>
      </c>
      <c r="C466" s="42">
        <v>4074.27599</v>
      </c>
      <c r="D466" s="42">
        <v>4074.49599</v>
      </c>
      <c r="E466" s="42">
        <v>4074.49599</v>
      </c>
      <c r="F466" s="42">
        <v>4074.49599</v>
      </c>
      <c r="G466" s="42">
        <v>4074.49599</v>
      </c>
      <c r="H466" s="42">
        <v>4074.03599</v>
      </c>
      <c r="I466" s="42">
        <v>4105.895990000001</v>
      </c>
      <c r="J466" s="42">
        <v>4073.82599</v>
      </c>
      <c r="K466" s="42">
        <v>4152.935990000001</v>
      </c>
      <c r="L466" s="42">
        <v>4234.255990000001</v>
      </c>
      <c r="M466" s="42">
        <v>4267.57599</v>
      </c>
      <c r="N466" s="42">
        <v>4307.6259900000005</v>
      </c>
      <c r="O466" s="42">
        <v>4343.305990000001</v>
      </c>
      <c r="P466" s="42">
        <v>4282.095990000001</v>
      </c>
      <c r="Q466" s="42">
        <v>4267.645990000001</v>
      </c>
      <c r="R466" s="42">
        <v>4275.055990000001</v>
      </c>
      <c r="S466" s="42">
        <v>4266.94599</v>
      </c>
      <c r="T466" s="42">
        <v>4250.45599</v>
      </c>
      <c r="U466" s="42">
        <v>4073.15599</v>
      </c>
      <c r="V466" s="42">
        <v>4237.175990000001</v>
      </c>
      <c r="W466" s="42">
        <v>4239.975990000001</v>
      </c>
      <c r="X466" s="42">
        <v>4123.3359900000005</v>
      </c>
      <c r="Y466" s="42">
        <v>4132.555990000001</v>
      </c>
    </row>
    <row r="467" spans="1:25" ht="15.75">
      <c r="A467" s="41">
        <f t="shared" si="11"/>
        <v>44345</v>
      </c>
      <c r="B467" s="42">
        <v>4073.97599</v>
      </c>
      <c r="C467" s="42">
        <v>4074.49599</v>
      </c>
      <c r="D467" s="42">
        <v>4074.49599</v>
      </c>
      <c r="E467" s="42">
        <v>4074.49599</v>
      </c>
      <c r="F467" s="42">
        <v>4074.49599</v>
      </c>
      <c r="G467" s="42">
        <v>4074.49599</v>
      </c>
      <c r="H467" s="42">
        <v>3995.85599</v>
      </c>
      <c r="I467" s="42">
        <v>4161.435990000001</v>
      </c>
      <c r="J467" s="42">
        <v>4092.58599</v>
      </c>
      <c r="K467" s="42">
        <v>4109.78599</v>
      </c>
      <c r="L467" s="42">
        <v>4206.74599</v>
      </c>
      <c r="M467" s="42">
        <v>4204.6259900000005</v>
      </c>
      <c r="N467" s="42">
        <v>4183.765990000001</v>
      </c>
      <c r="O467" s="42">
        <v>4190.255990000001</v>
      </c>
      <c r="P467" s="42">
        <v>4146.61599</v>
      </c>
      <c r="Q467" s="42">
        <v>4117.515990000001</v>
      </c>
      <c r="R467" s="42">
        <v>4168.305990000001</v>
      </c>
      <c r="S467" s="42">
        <v>4155.91599</v>
      </c>
      <c r="T467" s="42">
        <v>4140.975990000001</v>
      </c>
      <c r="U467" s="42">
        <v>4073.12599</v>
      </c>
      <c r="V467" s="42">
        <v>4107.925990000001</v>
      </c>
      <c r="W467" s="42">
        <v>4081.53599</v>
      </c>
      <c r="X467" s="42">
        <v>4073.14599</v>
      </c>
      <c r="Y467" s="42">
        <v>4123.055990000001</v>
      </c>
    </row>
    <row r="468" spans="1:25" ht="15.75">
      <c r="A468" s="41">
        <f t="shared" si="11"/>
        <v>44346</v>
      </c>
      <c r="B468" s="42">
        <v>4075.81599</v>
      </c>
      <c r="C468" s="42">
        <v>4075.94599</v>
      </c>
      <c r="D468" s="42">
        <v>4075.94599</v>
      </c>
      <c r="E468" s="42">
        <v>4074.49599</v>
      </c>
      <c r="F468" s="42">
        <v>4074.49599</v>
      </c>
      <c r="G468" s="42">
        <v>4074.49599</v>
      </c>
      <c r="H468" s="42">
        <v>3958.04599</v>
      </c>
      <c r="I468" s="42">
        <v>3830.82599</v>
      </c>
      <c r="J468" s="42">
        <v>4074.06599</v>
      </c>
      <c r="K468" s="42">
        <v>4102.635990000001</v>
      </c>
      <c r="L468" s="42">
        <v>4140.395990000001</v>
      </c>
      <c r="M468" s="42">
        <v>4160.845990000001</v>
      </c>
      <c r="N468" s="42">
        <v>4140.41599</v>
      </c>
      <c r="O468" s="42">
        <v>4140.635990000001</v>
      </c>
      <c r="P468" s="42">
        <v>4123.5459900000005</v>
      </c>
      <c r="Q468" s="42">
        <v>4110.74599</v>
      </c>
      <c r="R468" s="42">
        <v>4132.66599</v>
      </c>
      <c r="S468" s="42">
        <v>4120.73599</v>
      </c>
      <c r="T468" s="42">
        <v>4136.07599</v>
      </c>
      <c r="U468" s="42">
        <v>4073.33599</v>
      </c>
      <c r="V468" s="42">
        <v>4098.3359900000005</v>
      </c>
      <c r="W468" s="42">
        <v>4073.24599</v>
      </c>
      <c r="X468" s="42">
        <v>4073.33599</v>
      </c>
      <c r="Y468" s="42">
        <v>4091.06599</v>
      </c>
    </row>
    <row r="469" spans="1:25" ht="15.75">
      <c r="A469" s="41">
        <f t="shared" si="11"/>
        <v>44347</v>
      </c>
      <c r="B469" s="42">
        <v>4079.11599</v>
      </c>
      <c r="C469" s="42">
        <v>4074.49599</v>
      </c>
      <c r="D469" s="42">
        <v>4074.49599</v>
      </c>
      <c r="E469" s="42">
        <v>4074.49599</v>
      </c>
      <c r="F469" s="42">
        <v>4074.49599</v>
      </c>
      <c r="G469" s="42">
        <v>4074.49599</v>
      </c>
      <c r="H469" s="42">
        <v>4073.32599</v>
      </c>
      <c r="I469" s="42">
        <v>4107.225990000001</v>
      </c>
      <c r="J469" s="42">
        <v>4073.5559900000003</v>
      </c>
      <c r="K469" s="42">
        <v>4146.16599</v>
      </c>
      <c r="L469" s="42">
        <v>4233.565990000001</v>
      </c>
      <c r="M469" s="42">
        <v>4279.3759900000005</v>
      </c>
      <c r="N469" s="42">
        <v>4272.145990000001</v>
      </c>
      <c r="O469" s="42">
        <v>4305.305990000001</v>
      </c>
      <c r="P469" s="42">
        <v>4280.40599</v>
      </c>
      <c r="Q469" s="42">
        <v>4283.235990000001</v>
      </c>
      <c r="R469" s="42">
        <v>4266.86599</v>
      </c>
      <c r="S469" s="42">
        <v>4235.85599</v>
      </c>
      <c r="T469" s="42">
        <v>4228.565990000001</v>
      </c>
      <c r="U469" s="42">
        <v>4073.14599</v>
      </c>
      <c r="V469" s="42">
        <v>4201.15599</v>
      </c>
      <c r="W469" s="42">
        <v>4190.095990000001</v>
      </c>
      <c r="X469" s="42">
        <v>4107.99599</v>
      </c>
      <c r="Y469" s="42">
        <v>4127.895990000001</v>
      </c>
    </row>
    <row r="470" spans="1:16" ht="18.75">
      <c r="A470" s="37" t="s">
        <v>109</v>
      </c>
      <c r="P470" s="43">
        <f>'Первая ценовая категория'!CU35</f>
        <v>357026.06</v>
      </c>
    </row>
  </sheetData>
  <sheetProtection password="CA6C" sheet="1" formatCells="0" formatColumns="0" formatRows="0" insertColumns="0" insertRows="0" insertHyperlinks="0" deleteColumns="0" deleteRows="0" sort="0" autoFilter="0" pivotTables="0"/>
  <mergeCells count="319">
    <mergeCell ref="U437:U438"/>
    <mergeCell ref="V437:V438"/>
    <mergeCell ref="W437:W438"/>
    <mergeCell ref="X437:X438"/>
    <mergeCell ref="Y437:Y438"/>
    <mergeCell ref="O437:O438"/>
    <mergeCell ref="P437:P438"/>
    <mergeCell ref="Q437:Q438"/>
    <mergeCell ref="R437:R438"/>
    <mergeCell ref="S437:S438"/>
    <mergeCell ref="T437:T438"/>
    <mergeCell ref="I437:I438"/>
    <mergeCell ref="J437:J438"/>
    <mergeCell ref="K437:K438"/>
    <mergeCell ref="L437:L438"/>
    <mergeCell ref="M437:M438"/>
    <mergeCell ref="N437:N438"/>
    <mergeCell ref="Y400:Y401"/>
    <mergeCell ref="A435:A438"/>
    <mergeCell ref="B435:Y436"/>
    <mergeCell ref="B437:B438"/>
    <mergeCell ref="C437:C438"/>
    <mergeCell ref="D437:D438"/>
    <mergeCell ref="E437:E438"/>
    <mergeCell ref="F437:F438"/>
    <mergeCell ref="G437:G438"/>
    <mergeCell ref="H437:H438"/>
    <mergeCell ref="S400:S401"/>
    <mergeCell ref="T400:T401"/>
    <mergeCell ref="U400:U401"/>
    <mergeCell ref="V400:V401"/>
    <mergeCell ref="W400:W401"/>
    <mergeCell ref="X400:X401"/>
    <mergeCell ref="M400:M401"/>
    <mergeCell ref="N400:N401"/>
    <mergeCell ref="O400:O401"/>
    <mergeCell ref="P400:P401"/>
    <mergeCell ref="Q400:Q401"/>
    <mergeCell ref="R400:R401"/>
    <mergeCell ref="G400:G401"/>
    <mergeCell ref="H400:H401"/>
    <mergeCell ref="I400:I401"/>
    <mergeCell ref="J400:J401"/>
    <mergeCell ref="K400:K401"/>
    <mergeCell ref="L400:L401"/>
    <mergeCell ref="W363:W364"/>
    <mergeCell ref="X363:X364"/>
    <mergeCell ref="Y363:Y364"/>
    <mergeCell ref="A398:A401"/>
    <mergeCell ref="B398:Y399"/>
    <mergeCell ref="B400:B401"/>
    <mergeCell ref="C400:C401"/>
    <mergeCell ref="D400:D401"/>
    <mergeCell ref="E400:E401"/>
    <mergeCell ref="F400:F401"/>
    <mergeCell ref="Q363:Q364"/>
    <mergeCell ref="R363:R364"/>
    <mergeCell ref="S363:S364"/>
    <mergeCell ref="T363:T364"/>
    <mergeCell ref="U363:U364"/>
    <mergeCell ref="V363:V364"/>
    <mergeCell ref="K363:K364"/>
    <mergeCell ref="L363:L364"/>
    <mergeCell ref="M363:M364"/>
    <mergeCell ref="N363:N364"/>
    <mergeCell ref="O363:O364"/>
    <mergeCell ref="P363:P364"/>
    <mergeCell ref="E363:E364"/>
    <mergeCell ref="F363:F364"/>
    <mergeCell ref="G363:G364"/>
    <mergeCell ref="H363:H364"/>
    <mergeCell ref="I363:I364"/>
    <mergeCell ref="J363:J364"/>
    <mergeCell ref="A361:A364"/>
    <mergeCell ref="B361:Y362"/>
    <mergeCell ref="B363:B364"/>
    <mergeCell ref="C363:C364"/>
    <mergeCell ref="D363:D364"/>
    <mergeCell ref="U326:U327"/>
    <mergeCell ref="V326:V327"/>
    <mergeCell ref="W326:W327"/>
    <mergeCell ref="X326:X327"/>
    <mergeCell ref="Y326:Y327"/>
    <mergeCell ref="O326:O327"/>
    <mergeCell ref="P326:P327"/>
    <mergeCell ref="Q326:Q327"/>
    <mergeCell ref="R326:R327"/>
    <mergeCell ref="S326:S327"/>
    <mergeCell ref="T326:T327"/>
    <mergeCell ref="I326:I327"/>
    <mergeCell ref="J326:J327"/>
    <mergeCell ref="K326:K327"/>
    <mergeCell ref="L326:L327"/>
    <mergeCell ref="M326:M327"/>
    <mergeCell ref="N326:N327"/>
    <mergeCell ref="A19:Y19"/>
    <mergeCell ref="A324:A327"/>
    <mergeCell ref="B324:Y325"/>
    <mergeCell ref="B326:B327"/>
    <mergeCell ref="C326:C327"/>
    <mergeCell ref="D326:D327"/>
    <mergeCell ref="E326:E327"/>
    <mergeCell ref="F326:F327"/>
    <mergeCell ref="G326:G327"/>
    <mergeCell ref="H326:H327"/>
    <mergeCell ref="A9:FK9"/>
    <mergeCell ref="A10:FK10"/>
    <mergeCell ref="A11:FK11"/>
    <mergeCell ref="A12:FK12"/>
    <mergeCell ref="A14:FK14"/>
    <mergeCell ref="A18:Y18"/>
    <mergeCell ref="A26:A29"/>
    <mergeCell ref="B26:Y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A63:A66"/>
    <mergeCell ref="B63:Y64"/>
    <mergeCell ref="B65:B66"/>
    <mergeCell ref="C65:C66"/>
    <mergeCell ref="D65:D66"/>
    <mergeCell ref="E65:E66"/>
    <mergeCell ref="F65:F66"/>
    <mergeCell ref="G65:G66"/>
    <mergeCell ref="H65:H66"/>
    <mergeCell ref="I65:I66"/>
    <mergeCell ref="J65:J66"/>
    <mergeCell ref="K65:K66"/>
    <mergeCell ref="L65:L66"/>
    <mergeCell ref="M65:M66"/>
    <mergeCell ref="N65:N66"/>
    <mergeCell ref="O65:O66"/>
    <mergeCell ref="P65:P66"/>
    <mergeCell ref="Q65:Q66"/>
    <mergeCell ref="R65:R66"/>
    <mergeCell ref="S65:S66"/>
    <mergeCell ref="T65:T66"/>
    <mergeCell ref="U65:U66"/>
    <mergeCell ref="V65:V66"/>
    <mergeCell ref="W65:W66"/>
    <mergeCell ref="X65:X66"/>
    <mergeCell ref="Y65:Y66"/>
    <mergeCell ref="A100:A103"/>
    <mergeCell ref="B100:Y101"/>
    <mergeCell ref="B102:B103"/>
    <mergeCell ref="C102:C103"/>
    <mergeCell ref="D102:D103"/>
    <mergeCell ref="E102:E103"/>
    <mergeCell ref="F102:F103"/>
    <mergeCell ref="G102:G103"/>
    <mergeCell ref="H102:H103"/>
    <mergeCell ref="I102:I103"/>
    <mergeCell ref="J102:J103"/>
    <mergeCell ref="K102:K103"/>
    <mergeCell ref="L102:L103"/>
    <mergeCell ref="M102:M103"/>
    <mergeCell ref="N102:N103"/>
    <mergeCell ref="O102:O103"/>
    <mergeCell ref="P102:P103"/>
    <mergeCell ref="Q102:Q103"/>
    <mergeCell ref="R102:R103"/>
    <mergeCell ref="S102:S103"/>
    <mergeCell ref="T102:T103"/>
    <mergeCell ref="U102:U103"/>
    <mergeCell ref="V102:V103"/>
    <mergeCell ref="W102:W103"/>
    <mergeCell ref="X102:X103"/>
    <mergeCell ref="Y102:Y103"/>
    <mergeCell ref="A137:A140"/>
    <mergeCell ref="B137:Y138"/>
    <mergeCell ref="B139:B140"/>
    <mergeCell ref="C139:C140"/>
    <mergeCell ref="D139:D140"/>
    <mergeCell ref="E139:E140"/>
    <mergeCell ref="F139:F140"/>
    <mergeCell ref="G139:G140"/>
    <mergeCell ref="H139:H140"/>
    <mergeCell ref="I139:I140"/>
    <mergeCell ref="J139:J140"/>
    <mergeCell ref="K139:K140"/>
    <mergeCell ref="L139:L140"/>
    <mergeCell ref="M139:M140"/>
    <mergeCell ref="N139:N140"/>
    <mergeCell ref="O139:O140"/>
    <mergeCell ref="P139:P140"/>
    <mergeCell ref="Q139:Q140"/>
    <mergeCell ref="X139:X140"/>
    <mergeCell ref="Y139:Y140"/>
    <mergeCell ref="R139:R140"/>
    <mergeCell ref="S139:S140"/>
    <mergeCell ref="T139:T140"/>
    <mergeCell ref="U139:U140"/>
    <mergeCell ref="V139:V140"/>
    <mergeCell ref="W139:W140"/>
    <mergeCell ref="H177:H178"/>
    <mergeCell ref="I177:I178"/>
    <mergeCell ref="J177:J178"/>
    <mergeCell ref="K177:K178"/>
    <mergeCell ref="L177:L178"/>
    <mergeCell ref="M177:M178"/>
    <mergeCell ref="V177:V178"/>
    <mergeCell ref="W177:W178"/>
    <mergeCell ref="X177:X178"/>
    <mergeCell ref="Y177:Y178"/>
    <mergeCell ref="N177:N178"/>
    <mergeCell ref="O177:O178"/>
    <mergeCell ref="P177:P178"/>
    <mergeCell ref="Q177:Q178"/>
    <mergeCell ref="R177:R178"/>
    <mergeCell ref="S177:S178"/>
    <mergeCell ref="A212:A215"/>
    <mergeCell ref="B212:Y213"/>
    <mergeCell ref="B214:B215"/>
    <mergeCell ref="C214:C215"/>
    <mergeCell ref="D214:D215"/>
    <mergeCell ref="E214:E215"/>
    <mergeCell ref="F214:F215"/>
    <mergeCell ref="G214:G215"/>
    <mergeCell ref="H214:H215"/>
    <mergeCell ref="I214:I215"/>
    <mergeCell ref="J214:J215"/>
    <mergeCell ref="K214:K215"/>
    <mergeCell ref="L214:L215"/>
    <mergeCell ref="M214:M215"/>
    <mergeCell ref="N214:N215"/>
    <mergeCell ref="O214:O215"/>
    <mergeCell ref="P214:P215"/>
    <mergeCell ref="Q214:Q215"/>
    <mergeCell ref="R214:R215"/>
    <mergeCell ref="S214:S215"/>
    <mergeCell ref="T214:T215"/>
    <mergeCell ref="U214:U215"/>
    <mergeCell ref="V214:V215"/>
    <mergeCell ref="W214:W215"/>
    <mergeCell ref="X214:X215"/>
    <mergeCell ref="Y214:Y215"/>
    <mergeCell ref="A249:A252"/>
    <mergeCell ref="B249:Y250"/>
    <mergeCell ref="B251:B252"/>
    <mergeCell ref="C251:C252"/>
    <mergeCell ref="D251:D252"/>
    <mergeCell ref="E251:E252"/>
    <mergeCell ref="F251:F252"/>
    <mergeCell ref="G251:G252"/>
    <mergeCell ref="H251:H252"/>
    <mergeCell ref="I251:I252"/>
    <mergeCell ref="J251:J252"/>
    <mergeCell ref="K251:K252"/>
    <mergeCell ref="L251:L252"/>
    <mergeCell ref="M251:M252"/>
    <mergeCell ref="N251:N252"/>
    <mergeCell ref="O251:O252"/>
    <mergeCell ref="P251:P252"/>
    <mergeCell ref="Q251:Q252"/>
    <mergeCell ref="R251:R252"/>
    <mergeCell ref="S251:S252"/>
    <mergeCell ref="T251:T252"/>
    <mergeCell ref="U251:U252"/>
    <mergeCell ref="V251:V252"/>
    <mergeCell ref="W251:W252"/>
    <mergeCell ref="X251:X252"/>
    <mergeCell ref="Y251:Y252"/>
    <mergeCell ref="A286:A289"/>
    <mergeCell ref="B286:Y287"/>
    <mergeCell ref="B288:B289"/>
    <mergeCell ref="C288:C289"/>
    <mergeCell ref="D288:D289"/>
    <mergeCell ref="E288:E289"/>
    <mergeCell ref="F288:F289"/>
    <mergeCell ref="G288:G289"/>
    <mergeCell ref="H288:H289"/>
    <mergeCell ref="I288:I289"/>
    <mergeCell ref="J288:J289"/>
    <mergeCell ref="K288:K289"/>
    <mergeCell ref="L288:L289"/>
    <mergeCell ref="M288:M289"/>
    <mergeCell ref="N288:N289"/>
    <mergeCell ref="O288:O289"/>
    <mergeCell ref="P288:P289"/>
    <mergeCell ref="Q288:Q289"/>
    <mergeCell ref="R288:R289"/>
    <mergeCell ref="S288:S289"/>
    <mergeCell ref="T288:T289"/>
    <mergeCell ref="U288:U289"/>
    <mergeCell ref="V288:V289"/>
    <mergeCell ref="W288:W289"/>
    <mergeCell ref="X288:X289"/>
    <mergeCell ref="Y288:Y289"/>
    <mergeCell ref="A175:A178"/>
    <mergeCell ref="B175:Y176"/>
    <mergeCell ref="B177:B178"/>
    <mergeCell ref="C177:C178"/>
    <mergeCell ref="D177:D178"/>
    <mergeCell ref="E177:E178"/>
    <mergeCell ref="F177:F178"/>
    <mergeCell ref="G177:G178"/>
    <mergeCell ref="T177:T178"/>
    <mergeCell ref="U177:U17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K480"/>
  <sheetViews>
    <sheetView zoomScale="70" zoomScaleNormal="70" zoomScalePageLayoutView="0" workbookViewId="0" topLeftCell="A1">
      <selection activeCell="A1" sqref="A1"/>
    </sheetView>
  </sheetViews>
  <sheetFormatPr defaultColWidth="9.14062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9.14062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9" t="s">
        <v>6</v>
      </c>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row>
    <row r="10" spans="1:167" s="9" customFormat="1" ht="16.5" customHeight="1">
      <c r="A10" s="100" t="s">
        <v>7</v>
      </c>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0"/>
      <c r="DQ10" s="100"/>
      <c r="DR10" s="100"/>
      <c r="DS10" s="100"/>
      <c r="DT10" s="100"/>
      <c r="DU10" s="100"/>
      <c r="DV10" s="100"/>
      <c r="DW10" s="100"/>
      <c r="DX10" s="100"/>
      <c r="DY10" s="100"/>
      <c r="DZ10" s="100"/>
      <c r="EA10" s="100"/>
      <c r="EB10" s="100"/>
      <c r="EC10" s="100"/>
      <c r="ED10" s="100"/>
      <c r="EE10" s="100"/>
      <c r="EF10" s="100"/>
      <c r="EG10" s="100"/>
      <c r="EH10" s="100"/>
      <c r="EI10" s="100"/>
      <c r="EJ10" s="100"/>
      <c r="EK10" s="100"/>
      <c r="EL10" s="100"/>
      <c r="EM10" s="100"/>
      <c r="EN10" s="100"/>
      <c r="EO10" s="100"/>
      <c r="EP10" s="100"/>
      <c r="EQ10" s="100"/>
      <c r="ER10" s="100"/>
      <c r="ES10" s="100"/>
      <c r="ET10" s="100"/>
      <c r="EU10" s="100"/>
      <c r="EV10" s="100"/>
      <c r="EW10" s="100"/>
      <c r="EX10" s="100"/>
      <c r="EY10" s="100"/>
      <c r="EZ10" s="100"/>
      <c r="FA10" s="100"/>
      <c r="FB10" s="100"/>
      <c r="FC10" s="100"/>
      <c r="FD10" s="100"/>
      <c r="FE10" s="100"/>
      <c r="FF10" s="100"/>
      <c r="FG10" s="100"/>
      <c r="FH10" s="100"/>
      <c r="FI10" s="100"/>
      <c r="FJ10" s="100"/>
      <c r="FK10" s="100"/>
    </row>
    <row r="11" spans="1:167" s="9" customFormat="1" ht="16.5" customHeight="1">
      <c r="A11" s="100" t="s">
        <v>8</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s="100"/>
      <c r="CM11" s="100"/>
      <c r="CN11" s="100"/>
      <c r="CO11" s="100"/>
      <c r="CP11" s="100"/>
      <c r="CQ11" s="100"/>
      <c r="CR11" s="100"/>
      <c r="CS11" s="100"/>
      <c r="CT11" s="100"/>
      <c r="CU11" s="100"/>
      <c r="CV11" s="100"/>
      <c r="CW11" s="100"/>
      <c r="CX11" s="100"/>
      <c r="CY11" s="100"/>
      <c r="CZ11" s="100"/>
      <c r="DA11" s="100"/>
      <c r="DB11" s="100"/>
      <c r="DC11" s="100"/>
      <c r="DD11" s="100"/>
      <c r="DE11" s="100"/>
      <c r="DF11" s="100"/>
      <c r="DG11" s="100"/>
      <c r="DH11" s="100"/>
      <c r="DI11" s="100"/>
      <c r="DJ11" s="100"/>
      <c r="DK11" s="100"/>
      <c r="DL11" s="100"/>
      <c r="DM11" s="100"/>
      <c r="DN11" s="100"/>
      <c r="DO11" s="100"/>
      <c r="DP11" s="100"/>
      <c r="DQ11" s="100"/>
      <c r="DR11" s="100"/>
      <c r="DS11" s="100"/>
      <c r="DT11" s="100"/>
      <c r="DU11" s="100"/>
      <c r="DV11" s="100"/>
      <c r="DW11" s="100"/>
      <c r="DX11" s="100"/>
      <c r="DY11" s="100"/>
      <c r="DZ11" s="100"/>
      <c r="EA11" s="100"/>
      <c r="EB11" s="100"/>
      <c r="EC11" s="100"/>
      <c r="ED11" s="100"/>
      <c r="EE11" s="100"/>
      <c r="EF11" s="100"/>
      <c r="EG11" s="100"/>
      <c r="EH11" s="100"/>
      <c r="EI11" s="100"/>
      <c r="EJ11" s="100"/>
      <c r="EK11" s="100"/>
      <c r="EL11" s="100"/>
      <c r="EM11" s="100"/>
      <c r="EN11" s="100"/>
      <c r="EO11" s="100"/>
      <c r="EP11" s="100"/>
      <c r="EQ11" s="100"/>
      <c r="ER11" s="100"/>
      <c r="ES11" s="100"/>
      <c r="ET11" s="100"/>
      <c r="EU11" s="100"/>
      <c r="EV11" s="100"/>
      <c r="EW11" s="100"/>
      <c r="EX11" s="100"/>
      <c r="EY11" s="100"/>
      <c r="EZ11" s="100"/>
      <c r="FA11" s="100"/>
      <c r="FB11" s="100"/>
      <c r="FC11" s="100"/>
      <c r="FD11" s="100"/>
      <c r="FE11" s="100"/>
      <c r="FF11" s="100"/>
      <c r="FG11" s="100"/>
      <c r="FH11" s="100"/>
      <c r="FI11" s="100"/>
      <c r="FJ11" s="100"/>
      <c r="FK11" s="100"/>
    </row>
    <row r="12" spans="1:167" s="9" customFormat="1" ht="16.5" customHeight="1">
      <c r="A12" s="100" t="s">
        <v>4</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0"/>
      <c r="CY12" s="100"/>
      <c r="CZ12" s="100"/>
      <c r="DA12" s="100"/>
      <c r="DB12" s="100"/>
      <c r="DC12" s="100"/>
      <c r="DD12" s="100"/>
      <c r="DE12" s="100"/>
      <c r="DF12" s="100"/>
      <c r="DG12" s="100"/>
      <c r="DH12" s="100"/>
      <c r="DI12" s="100"/>
      <c r="DJ12" s="100"/>
      <c r="DK12" s="100"/>
      <c r="DL12" s="100"/>
      <c r="DM12" s="100"/>
      <c r="DN12" s="100"/>
      <c r="DO12" s="100"/>
      <c r="DP12" s="100"/>
      <c r="DQ12" s="100"/>
      <c r="DR12" s="100"/>
      <c r="DS12" s="100"/>
      <c r="DT12" s="100"/>
      <c r="DU12" s="100"/>
      <c r="DV12" s="100"/>
      <c r="DW12" s="100"/>
      <c r="DX12" s="100"/>
      <c r="DY12" s="100"/>
      <c r="DZ12" s="100"/>
      <c r="EA12" s="100"/>
      <c r="EB12" s="100"/>
      <c r="EC12" s="100"/>
      <c r="ED12" s="100"/>
      <c r="EE12" s="100"/>
      <c r="EF12" s="100"/>
      <c r="EG12" s="100"/>
      <c r="EH12" s="100"/>
      <c r="EI12" s="100"/>
      <c r="EJ12" s="100"/>
      <c r="EK12" s="100"/>
      <c r="EL12" s="100"/>
      <c r="EM12" s="100"/>
      <c r="EN12" s="100"/>
      <c r="EO12" s="100"/>
      <c r="EP12" s="100"/>
      <c r="EQ12" s="100"/>
      <c r="ER12" s="100"/>
      <c r="ES12" s="100"/>
      <c r="ET12" s="100"/>
      <c r="EU12" s="100"/>
      <c r="EV12" s="100"/>
      <c r="EW12" s="100"/>
      <c r="EX12" s="100"/>
      <c r="EY12" s="100"/>
      <c r="EZ12" s="100"/>
      <c r="FA12" s="100"/>
      <c r="FB12" s="100"/>
      <c r="FC12" s="100"/>
      <c r="FD12" s="100"/>
      <c r="FE12" s="100"/>
      <c r="FF12" s="100"/>
      <c r="FG12" s="100"/>
      <c r="FH12" s="100"/>
      <c r="FI12" s="100"/>
      <c r="FJ12" s="100"/>
      <c r="FK12" s="100"/>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74" t="s">
        <v>9</v>
      </c>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c r="EQ14" s="74"/>
      <c r="ER14" s="74"/>
      <c r="ES14" s="74"/>
      <c r="ET14" s="74"/>
      <c r="EU14" s="74"/>
      <c r="EV14" s="74"/>
      <c r="EW14" s="74"/>
      <c r="EX14" s="74"/>
      <c r="EY14" s="74"/>
      <c r="EZ14" s="74"/>
      <c r="FA14" s="74"/>
      <c r="FB14" s="74"/>
      <c r="FC14" s="74"/>
      <c r="FD14" s="74"/>
      <c r="FE14" s="74"/>
      <c r="FF14" s="74"/>
      <c r="FG14" s="74"/>
      <c r="FH14" s="74"/>
      <c r="FI14" s="74"/>
      <c r="FJ14" s="74"/>
      <c r="FK14" s="74"/>
    </row>
    <row r="15" spans="1:167" ht="15.75" customHeight="1">
      <c r="A15" s="29" t="s">
        <v>111</v>
      </c>
      <c r="B15" s="29"/>
      <c r="C15" s="29"/>
      <c r="D15" s="29"/>
      <c r="E15" s="30" t="str">
        <f>'Третья ценовая категория'!E15</f>
        <v>Мае</v>
      </c>
      <c r="F15" s="28" t="s">
        <v>123</v>
      </c>
      <c r="G15" s="12" t="s">
        <v>11</v>
      </c>
      <c r="H15" s="31"/>
      <c r="I15" s="31"/>
      <c r="J15" s="31"/>
      <c r="K15" s="31"/>
      <c r="L15" s="31"/>
      <c r="M15" s="31"/>
      <c r="N15" s="31"/>
      <c r="O15" s="31"/>
      <c r="P15" s="31"/>
      <c r="Q15" s="31"/>
      <c r="R15" s="31"/>
      <c r="S15" s="31"/>
      <c r="T15" s="31"/>
      <c r="U15" s="31"/>
      <c r="V15" s="31"/>
      <c r="W15" s="31"/>
      <c r="X15" s="31"/>
      <c r="Z15" s="12"/>
      <c r="AA15" s="1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3" t="s">
        <v>12</v>
      </c>
      <c r="B16" s="33"/>
      <c r="C16" s="33"/>
      <c r="D16" s="33"/>
      <c r="E16" s="27" t="s">
        <v>13</v>
      </c>
      <c r="F16" s="27" t="s">
        <v>14</v>
      </c>
      <c r="G16" s="33"/>
      <c r="H16" s="33"/>
      <c r="I16" s="33"/>
      <c r="J16" s="33"/>
      <c r="K16" s="33"/>
      <c r="L16" s="33"/>
      <c r="M16" s="33"/>
      <c r="N16" s="33"/>
      <c r="O16" s="33"/>
      <c r="P16" s="33"/>
      <c r="Q16" s="33"/>
      <c r="R16" s="33"/>
      <c r="S16" s="33"/>
      <c r="T16" s="33"/>
      <c r="U16" s="33"/>
      <c r="V16" s="33"/>
      <c r="W16" s="33"/>
      <c r="X16" s="33"/>
      <c r="Y16" s="34"/>
      <c r="Z16" s="34"/>
      <c r="AA16" s="34"/>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ES16" s="34"/>
      <c r="ET16" s="34"/>
      <c r="EU16" s="34"/>
      <c r="EV16" s="34"/>
      <c r="EW16" s="34"/>
      <c r="EX16" s="34"/>
      <c r="EY16" s="34"/>
      <c r="EZ16" s="34"/>
      <c r="FA16" s="34"/>
      <c r="FB16" s="34"/>
      <c r="FC16" s="34"/>
      <c r="FD16" s="34"/>
      <c r="FE16" s="34"/>
      <c r="FF16" s="34"/>
      <c r="FG16" s="34"/>
      <c r="FH16" s="34"/>
      <c r="FI16" s="34"/>
      <c r="FJ16" s="34"/>
      <c r="FK16" s="34"/>
    </row>
    <row r="17" spans="1:25" ht="15.75" customHeight="1">
      <c r="A17" s="35"/>
      <c r="B17" s="36"/>
      <c r="C17" s="36"/>
      <c r="D17" s="36"/>
      <c r="E17" s="36"/>
      <c r="F17" s="36"/>
      <c r="G17" s="36"/>
      <c r="H17" s="36"/>
      <c r="I17" s="36"/>
      <c r="J17" s="36"/>
      <c r="K17" s="36"/>
      <c r="L17" s="36"/>
      <c r="M17" s="36"/>
      <c r="N17" s="36"/>
      <c r="O17" s="36"/>
      <c r="P17" s="36"/>
      <c r="Q17" s="36"/>
      <c r="R17" s="36"/>
      <c r="S17" s="36"/>
      <c r="T17" s="36"/>
      <c r="U17" s="36"/>
      <c r="V17" s="36"/>
      <c r="W17" s="36"/>
      <c r="X17" s="36"/>
      <c r="Y17" s="36"/>
    </row>
    <row r="18" spans="1:25" ht="15.75" customHeight="1">
      <c r="A18" s="101" t="s">
        <v>114</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row>
    <row r="19" spans="1:25" ht="15.75" customHeight="1">
      <c r="A19" s="102" t="s">
        <v>74</v>
      </c>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row>
    <row r="20" spans="1:25" ht="15.75" customHeight="1">
      <c r="A20" s="37"/>
      <c r="B20" s="38"/>
      <c r="C20" s="38"/>
      <c r="D20" s="38"/>
      <c r="E20" s="38"/>
      <c r="F20" s="38"/>
      <c r="G20" s="38"/>
      <c r="H20" s="38"/>
      <c r="I20" s="38"/>
      <c r="J20" s="38"/>
      <c r="K20" s="38"/>
      <c r="L20" s="38"/>
      <c r="M20" s="38"/>
      <c r="N20" s="38"/>
      <c r="O20" s="38"/>
      <c r="P20" s="38"/>
      <c r="Q20" s="38"/>
      <c r="R20" s="38"/>
      <c r="S20" s="38"/>
      <c r="T20" s="38"/>
      <c r="U20" s="38"/>
      <c r="V20" s="38"/>
      <c r="W20" s="38"/>
      <c r="X20" s="38"/>
      <c r="Y20" s="38"/>
    </row>
    <row r="21" spans="1:25" ht="15.75" customHeight="1">
      <c r="A21" s="37"/>
      <c r="B21" s="38"/>
      <c r="C21" s="38"/>
      <c r="D21" s="38"/>
      <c r="E21" s="38"/>
      <c r="F21" s="38"/>
      <c r="G21" s="38"/>
      <c r="H21" s="38"/>
      <c r="I21" s="38"/>
      <c r="J21" s="38"/>
      <c r="K21" s="38"/>
      <c r="L21" s="38"/>
      <c r="M21" s="38"/>
      <c r="N21" s="38"/>
      <c r="O21" s="38"/>
      <c r="P21" s="38"/>
      <c r="Q21" s="38"/>
      <c r="R21" s="38"/>
      <c r="S21" s="38"/>
      <c r="T21" s="38"/>
      <c r="U21" s="38"/>
      <c r="V21" s="38"/>
      <c r="W21" s="38"/>
      <c r="X21" s="38"/>
      <c r="Y21" s="38"/>
    </row>
    <row r="22" spans="1:25" ht="15.75" customHeight="1">
      <c r="A22" s="37" t="s">
        <v>75</v>
      </c>
      <c r="B22" s="38"/>
      <c r="C22" s="38"/>
      <c r="D22" s="38"/>
      <c r="E22" s="38"/>
      <c r="F22" s="38"/>
      <c r="G22" s="38"/>
      <c r="H22" s="38"/>
      <c r="I22" s="38"/>
      <c r="J22" s="38"/>
      <c r="K22" s="38"/>
      <c r="L22" s="38"/>
      <c r="M22" s="38"/>
      <c r="N22" s="38"/>
      <c r="O22" s="38"/>
      <c r="P22" s="38"/>
      <c r="Q22" s="38"/>
      <c r="R22" s="38"/>
      <c r="S22" s="38"/>
      <c r="T22" s="38"/>
      <c r="U22" s="38"/>
      <c r="V22" s="38"/>
      <c r="W22" s="38"/>
      <c r="X22" s="38"/>
      <c r="Y22" s="38"/>
    </row>
    <row r="23" spans="1:25" ht="15.75" customHeight="1">
      <c r="A23" s="37"/>
      <c r="B23" s="38"/>
      <c r="C23" s="38"/>
      <c r="D23" s="38"/>
      <c r="E23" s="38"/>
      <c r="F23" s="38"/>
      <c r="G23" s="38"/>
      <c r="H23" s="38"/>
      <c r="I23" s="38"/>
      <c r="J23" s="38"/>
      <c r="K23" s="38"/>
      <c r="L23" s="38"/>
      <c r="M23" s="38"/>
      <c r="N23" s="38"/>
      <c r="O23" s="38"/>
      <c r="P23" s="38"/>
      <c r="Q23" s="38"/>
      <c r="R23" s="38"/>
      <c r="S23" s="38"/>
      <c r="T23" s="38"/>
      <c r="U23" s="38"/>
      <c r="V23" s="38"/>
      <c r="W23" s="38"/>
      <c r="X23" s="38"/>
      <c r="Y23" s="38"/>
    </row>
    <row r="24" spans="1:25" ht="15.75" customHeight="1">
      <c r="A24" s="37" t="s">
        <v>76</v>
      </c>
      <c r="B24" s="38"/>
      <c r="C24" s="39" t="s">
        <v>77</v>
      </c>
      <c r="D24" s="38"/>
      <c r="E24" s="38"/>
      <c r="F24" s="38"/>
      <c r="G24" s="38"/>
      <c r="H24" s="38"/>
      <c r="I24" s="38"/>
      <c r="J24" s="38"/>
      <c r="K24" s="38"/>
      <c r="L24" s="38"/>
      <c r="M24" s="38"/>
      <c r="N24" s="38"/>
      <c r="O24" s="38"/>
      <c r="P24" s="38"/>
      <c r="Q24" s="38"/>
      <c r="R24" s="38"/>
      <c r="S24" s="38"/>
      <c r="T24" s="38"/>
      <c r="U24" s="38"/>
      <c r="V24" s="38"/>
      <c r="W24" s="38"/>
      <c r="X24" s="38"/>
      <c r="Y24" s="38"/>
    </row>
    <row r="25" spans="1:25" ht="15.75" customHeight="1">
      <c r="A25" s="37" t="s">
        <v>78</v>
      </c>
      <c r="B25" s="38"/>
      <c r="C25" s="38"/>
      <c r="D25" s="38"/>
      <c r="E25" s="38"/>
      <c r="F25" s="38"/>
      <c r="G25" s="40" t="s">
        <v>122</v>
      </c>
      <c r="H25" s="38"/>
      <c r="I25" s="38"/>
      <c r="J25" s="38"/>
      <c r="K25" s="38"/>
      <c r="L25" s="38"/>
      <c r="M25" s="38"/>
      <c r="N25" s="38"/>
      <c r="O25" s="38"/>
      <c r="P25" s="38"/>
      <c r="Q25" s="38"/>
      <c r="R25" s="38"/>
      <c r="S25" s="38"/>
      <c r="T25" s="38"/>
      <c r="U25" s="38"/>
      <c r="V25" s="38"/>
      <c r="W25" s="38"/>
      <c r="X25" s="38"/>
      <c r="Y25" s="38"/>
    </row>
    <row r="26" spans="1:25" ht="15.75" customHeight="1">
      <c r="A26" s="88" t="s">
        <v>80</v>
      </c>
      <c r="B26" s="91" t="s">
        <v>81</v>
      </c>
      <c r="C26" s="92"/>
      <c r="D26" s="92"/>
      <c r="E26" s="92"/>
      <c r="F26" s="92"/>
      <c r="G26" s="92"/>
      <c r="H26" s="92"/>
      <c r="I26" s="92"/>
      <c r="J26" s="92"/>
      <c r="K26" s="92"/>
      <c r="L26" s="92"/>
      <c r="M26" s="92"/>
      <c r="N26" s="92"/>
      <c r="O26" s="92"/>
      <c r="P26" s="92"/>
      <c r="Q26" s="92"/>
      <c r="R26" s="92"/>
      <c r="S26" s="92"/>
      <c r="T26" s="92"/>
      <c r="U26" s="92"/>
      <c r="V26" s="92"/>
      <c r="W26" s="92"/>
      <c r="X26" s="92"/>
      <c r="Y26" s="93"/>
    </row>
    <row r="27" spans="1:25" ht="15.75" customHeight="1">
      <c r="A27" s="89"/>
      <c r="B27" s="94"/>
      <c r="C27" s="95"/>
      <c r="D27" s="95"/>
      <c r="E27" s="95"/>
      <c r="F27" s="95"/>
      <c r="G27" s="95"/>
      <c r="H27" s="95"/>
      <c r="I27" s="95"/>
      <c r="J27" s="95"/>
      <c r="K27" s="95"/>
      <c r="L27" s="95"/>
      <c r="M27" s="95"/>
      <c r="N27" s="95"/>
      <c r="O27" s="95"/>
      <c r="P27" s="95"/>
      <c r="Q27" s="95"/>
      <c r="R27" s="95"/>
      <c r="S27" s="95"/>
      <c r="T27" s="95"/>
      <c r="U27" s="95"/>
      <c r="V27" s="95"/>
      <c r="W27" s="95"/>
      <c r="X27" s="95"/>
      <c r="Y27" s="96"/>
    </row>
    <row r="28" spans="1:25" ht="15.75" customHeight="1">
      <c r="A28" s="89"/>
      <c r="B28" s="97" t="s">
        <v>82</v>
      </c>
      <c r="C28" s="97" t="s">
        <v>83</v>
      </c>
      <c r="D28" s="97" t="s">
        <v>84</v>
      </c>
      <c r="E28" s="97" t="s">
        <v>85</v>
      </c>
      <c r="F28" s="97" t="s">
        <v>86</v>
      </c>
      <c r="G28" s="97" t="s">
        <v>87</v>
      </c>
      <c r="H28" s="97" t="s">
        <v>88</v>
      </c>
      <c r="I28" s="97" t="s">
        <v>89</v>
      </c>
      <c r="J28" s="97" t="s">
        <v>90</v>
      </c>
      <c r="K28" s="97" t="s">
        <v>91</v>
      </c>
      <c r="L28" s="97" t="s">
        <v>92</v>
      </c>
      <c r="M28" s="97" t="s">
        <v>93</v>
      </c>
      <c r="N28" s="97" t="s">
        <v>94</v>
      </c>
      <c r="O28" s="97" t="s">
        <v>95</v>
      </c>
      <c r="P28" s="97" t="s">
        <v>96</v>
      </c>
      <c r="Q28" s="97" t="s">
        <v>97</v>
      </c>
      <c r="R28" s="97" t="s">
        <v>98</v>
      </c>
      <c r="S28" s="97" t="s">
        <v>99</v>
      </c>
      <c r="T28" s="97" t="s">
        <v>100</v>
      </c>
      <c r="U28" s="97" t="s">
        <v>101</v>
      </c>
      <c r="V28" s="97" t="s">
        <v>102</v>
      </c>
      <c r="W28" s="97" t="s">
        <v>103</v>
      </c>
      <c r="X28" s="97" t="s">
        <v>104</v>
      </c>
      <c r="Y28" s="97" t="s">
        <v>105</v>
      </c>
    </row>
    <row r="29" spans="1:25" ht="15.75" customHeight="1">
      <c r="A29" s="90"/>
      <c r="B29" s="98"/>
      <c r="C29" s="98"/>
      <c r="D29" s="98"/>
      <c r="E29" s="98"/>
      <c r="F29" s="98"/>
      <c r="G29" s="98"/>
      <c r="H29" s="98"/>
      <c r="I29" s="98"/>
      <c r="J29" s="98"/>
      <c r="K29" s="98"/>
      <c r="L29" s="98"/>
      <c r="M29" s="98"/>
      <c r="N29" s="98"/>
      <c r="O29" s="98"/>
      <c r="P29" s="98"/>
      <c r="Q29" s="98"/>
      <c r="R29" s="98"/>
      <c r="S29" s="98"/>
      <c r="T29" s="98"/>
      <c r="U29" s="98"/>
      <c r="V29" s="98"/>
      <c r="W29" s="98"/>
      <c r="X29" s="98"/>
      <c r="Y29" s="98"/>
    </row>
    <row r="30" spans="1:25" ht="15.75" customHeight="1">
      <c r="A30" s="41">
        <f>'Третья ценовая категория'!A30</f>
        <v>44317</v>
      </c>
      <c r="B30" s="42">
        <v>890.29634</v>
      </c>
      <c r="C30" s="42">
        <v>840.16634</v>
      </c>
      <c r="D30" s="42">
        <v>854.69634</v>
      </c>
      <c r="E30" s="42">
        <v>914.10634</v>
      </c>
      <c r="F30" s="42">
        <v>864.04634</v>
      </c>
      <c r="G30" s="42">
        <v>829.85634</v>
      </c>
      <c r="H30" s="42">
        <v>923.5763400000001</v>
      </c>
      <c r="I30" s="42">
        <v>935.8363400000001</v>
      </c>
      <c r="J30" s="42">
        <v>829.38634</v>
      </c>
      <c r="K30" s="42">
        <v>837.27634</v>
      </c>
      <c r="L30" s="42">
        <v>921.76634</v>
      </c>
      <c r="M30" s="42">
        <v>946.87634</v>
      </c>
      <c r="N30" s="42">
        <v>967.00634</v>
      </c>
      <c r="O30" s="42">
        <v>987.76634</v>
      </c>
      <c r="P30" s="42">
        <v>954.12634</v>
      </c>
      <c r="Q30" s="42">
        <v>986.48634</v>
      </c>
      <c r="R30" s="42">
        <v>1059.2763400000001</v>
      </c>
      <c r="S30" s="42">
        <v>1024.46634</v>
      </c>
      <c r="T30" s="42">
        <v>1088.03634</v>
      </c>
      <c r="U30" s="42">
        <v>966.04634</v>
      </c>
      <c r="V30" s="42">
        <v>1088.73634</v>
      </c>
      <c r="W30" s="42">
        <v>1057.5163400000001</v>
      </c>
      <c r="X30" s="42">
        <v>945.27634</v>
      </c>
      <c r="Y30" s="42">
        <v>966.0763400000001</v>
      </c>
    </row>
    <row r="31" spans="1:25" ht="15.75" customHeight="1">
      <c r="A31" s="41">
        <f>A30+1</f>
        <v>44318</v>
      </c>
      <c r="B31" s="42">
        <v>899.66634</v>
      </c>
      <c r="C31" s="42">
        <v>859.81634</v>
      </c>
      <c r="D31" s="42">
        <v>867.15634</v>
      </c>
      <c r="E31" s="42">
        <v>920.62634</v>
      </c>
      <c r="F31" s="42">
        <v>869.9563400000001</v>
      </c>
      <c r="G31" s="42">
        <v>829.88634</v>
      </c>
      <c r="H31" s="42">
        <v>890.75634</v>
      </c>
      <c r="I31" s="42">
        <v>924.02634</v>
      </c>
      <c r="J31" s="42">
        <v>829.64634</v>
      </c>
      <c r="K31" s="42">
        <v>873.92634</v>
      </c>
      <c r="L31" s="42">
        <v>906.94634</v>
      </c>
      <c r="M31" s="42">
        <v>915.41634</v>
      </c>
      <c r="N31" s="42">
        <v>932.97634</v>
      </c>
      <c r="O31" s="42">
        <v>944.78634</v>
      </c>
      <c r="P31" s="42">
        <v>901.55634</v>
      </c>
      <c r="Q31" s="42">
        <v>897.40634</v>
      </c>
      <c r="R31" s="42">
        <v>939.3363400000001</v>
      </c>
      <c r="S31" s="42">
        <v>946.29634</v>
      </c>
      <c r="T31" s="42">
        <v>994.28634</v>
      </c>
      <c r="U31" s="42">
        <v>945.59634</v>
      </c>
      <c r="V31" s="42">
        <v>1001.53634</v>
      </c>
      <c r="W31" s="42">
        <v>937.55634</v>
      </c>
      <c r="X31" s="42">
        <v>845.93634</v>
      </c>
      <c r="Y31" s="42">
        <v>927.17634</v>
      </c>
    </row>
    <row r="32" spans="1:25" ht="15.75" customHeight="1">
      <c r="A32" s="41">
        <f aca="true" t="shared" si="0" ref="A32:A60">A31+1</f>
        <v>44319</v>
      </c>
      <c r="B32" s="42">
        <v>899.3263400000001</v>
      </c>
      <c r="C32" s="42">
        <v>856.34634</v>
      </c>
      <c r="D32" s="42">
        <v>864.34634</v>
      </c>
      <c r="E32" s="42">
        <v>905.37634</v>
      </c>
      <c r="F32" s="42">
        <v>861.11634</v>
      </c>
      <c r="G32" s="42">
        <v>829.8263400000001</v>
      </c>
      <c r="H32" s="42">
        <v>864.92634</v>
      </c>
      <c r="I32" s="42">
        <v>878.27634</v>
      </c>
      <c r="J32" s="42">
        <v>829.86634</v>
      </c>
      <c r="K32" s="42">
        <v>877.0763400000001</v>
      </c>
      <c r="L32" s="42">
        <v>906.3263400000001</v>
      </c>
      <c r="M32" s="42">
        <v>909.52634</v>
      </c>
      <c r="N32" s="42">
        <v>915.61634</v>
      </c>
      <c r="O32" s="42">
        <v>932.62634</v>
      </c>
      <c r="P32" s="42">
        <v>895.03634</v>
      </c>
      <c r="Q32" s="42">
        <v>891.14634</v>
      </c>
      <c r="R32" s="42">
        <v>929.54634</v>
      </c>
      <c r="S32" s="42">
        <v>939.59634</v>
      </c>
      <c r="T32" s="42">
        <v>1013.5863400000001</v>
      </c>
      <c r="U32" s="42">
        <v>945.39634</v>
      </c>
      <c r="V32" s="42">
        <v>983.16634</v>
      </c>
      <c r="W32" s="42">
        <v>914.9563400000001</v>
      </c>
      <c r="X32" s="42">
        <v>845.53634</v>
      </c>
      <c r="Y32" s="42">
        <v>865.56634</v>
      </c>
    </row>
    <row r="33" spans="1:25" ht="15.75" customHeight="1">
      <c r="A33" s="41">
        <f t="shared" si="0"/>
        <v>44320</v>
      </c>
      <c r="B33" s="42">
        <v>892.28634</v>
      </c>
      <c r="C33" s="42">
        <v>851.38634</v>
      </c>
      <c r="D33" s="42">
        <v>855.25634</v>
      </c>
      <c r="E33" s="42">
        <v>903.52634</v>
      </c>
      <c r="F33" s="42">
        <v>858.64634</v>
      </c>
      <c r="G33" s="42">
        <v>829.73634</v>
      </c>
      <c r="H33" s="42">
        <v>886.89634</v>
      </c>
      <c r="I33" s="42">
        <v>895.3263400000001</v>
      </c>
      <c r="J33" s="42">
        <v>829.54634</v>
      </c>
      <c r="K33" s="42">
        <v>866.91634</v>
      </c>
      <c r="L33" s="42">
        <v>887.11634</v>
      </c>
      <c r="M33" s="42">
        <v>898.8363400000001</v>
      </c>
      <c r="N33" s="42">
        <v>914.93634</v>
      </c>
      <c r="O33" s="42">
        <v>925.24634</v>
      </c>
      <c r="P33" s="42">
        <v>894.29634</v>
      </c>
      <c r="Q33" s="42">
        <v>892.48634</v>
      </c>
      <c r="R33" s="42">
        <v>948.11634</v>
      </c>
      <c r="S33" s="42">
        <v>990.85634</v>
      </c>
      <c r="T33" s="42">
        <v>1046.06634</v>
      </c>
      <c r="U33" s="42">
        <v>955.16634</v>
      </c>
      <c r="V33" s="42">
        <v>984.41634</v>
      </c>
      <c r="W33" s="42">
        <v>943.87634</v>
      </c>
      <c r="X33" s="42">
        <v>850.53634</v>
      </c>
      <c r="Y33" s="42">
        <v>921.13634</v>
      </c>
    </row>
    <row r="34" spans="1:25" ht="15.75" customHeight="1">
      <c r="A34" s="41">
        <f t="shared" si="0"/>
        <v>44321</v>
      </c>
      <c r="B34" s="42">
        <v>892.99634</v>
      </c>
      <c r="C34" s="42">
        <v>832.23634</v>
      </c>
      <c r="D34" s="42">
        <v>846.64634</v>
      </c>
      <c r="E34" s="42">
        <v>868.23634</v>
      </c>
      <c r="F34" s="42">
        <v>829.52634</v>
      </c>
      <c r="G34" s="42">
        <v>829.75634</v>
      </c>
      <c r="H34" s="42">
        <v>912.23634</v>
      </c>
      <c r="I34" s="42">
        <v>923.87634</v>
      </c>
      <c r="J34" s="42">
        <v>845.7063400000001</v>
      </c>
      <c r="K34" s="42">
        <v>951.09634</v>
      </c>
      <c r="L34" s="42">
        <v>963.99634</v>
      </c>
      <c r="M34" s="42">
        <v>924.29634</v>
      </c>
      <c r="N34" s="42">
        <v>979.54634</v>
      </c>
      <c r="O34" s="42">
        <v>950.75634</v>
      </c>
      <c r="P34" s="42">
        <v>888.51634</v>
      </c>
      <c r="Q34" s="42">
        <v>980.54634</v>
      </c>
      <c r="R34" s="42">
        <v>1042.68634</v>
      </c>
      <c r="S34" s="42">
        <v>961.22634</v>
      </c>
      <c r="T34" s="42">
        <v>1038.17634</v>
      </c>
      <c r="U34" s="42">
        <v>913.2163400000001</v>
      </c>
      <c r="V34" s="42">
        <v>933.41634</v>
      </c>
      <c r="W34" s="42">
        <v>882.77634</v>
      </c>
      <c r="X34" s="42">
        <v>828.74634</v>
      </c>
      <c r="Y34" s="42">
        <v>899.60634</v>
      </c>
    </row>
    <row r="35" spans="1:25" ht="15.75" customHeight="1">
      <c r="A35" s="41">
        <f t="shared" si="0"/>
        <v>44322</v>
      </c>
      <c r="B35" s="42">
        <v>889.23634</v>
      </c>
      <c r="C35" s="42">
        <v>845.14634</v>
      </c>
      <c r="D35" s="42">
        <v>861.62634</v>
      </c>
      <c r="E35" s="42">
        <v>876.16634</v>
      </c>
      <c r="F35" s="42">
        <v>829.68634</v>
      </c>
      <c r="G35" s="42">
        <v>829.69634</v>
      </c>
      <c r="H35" s="42">
        <v>903.65634</v>
      </c>
      <c r="I35" s="42">
        <v>887.7163400000001</v>
      </c>
      <c r="J35" s="42">
        <v>829.39634</v>
      </c>
      <c r="K35" s="42">
        <v>837.63634</v>
      </c>
      <c r="L35" s="42">
        <v>881.2063400000001</v>
      </c>
      <c r="M35" s="42">
        <v>890.11634</v>
      </c>
      <c r="N35" s="42">
        <v>909.66634</v>
      </c>
      <c r="O35" s="42">
        <v>935.19634</v>
      </c>
      <c r="P35" s="42">
        <v>900.5763400000001</v>
      </c>
      <c r="Q35" s="42">
        <v>905.56634</v>
      </c>
      <c r="R35" s="42">
        <v>958.80634</v>
      </c>
      <c r="S35" s="42">
        <v>948.05634</v>
      </c>
      <c r="T35" s="42">
        <v>1013.0863400000001</v>
      </c>
      <c r="U35" s="42">
        <v>869.23634</v>
      </c>
      <c r="V35" s="42">
        <v>977.02634</v>
      </c>
      <c r="W35" s="42">
        <v>903.43634</v>
      </c>
      <c r="X35" s="42">
        <v>828.93634</v>
      </c>
      <c r="Y35" s="42">
        <v>920.27634</v>
      </c>
    </row>
    <row r="36" spans="1:25" ht="15.75" customHeight="1">
      <c r="A36" s="41">
        <f t="shared" si="0"/>
        <v>44323</v>
      </c>
      <c r="B36" s="42">
        <v>862.8263400000001</v>
      </c>
      <c r="C36" s="42">
        <v>836.94634</v>
      </c>
      <c r="D36" s="42">
        <v>848.88634</v>
      </c>
      <c r="E36" s="42">
        <v>866.43634</v>
      </c>
      <c r="F36" s="42">
        <v>829.78634</v>
      </c>
      <c r="G36" s="42">
        <v>829.91634</v>
      </c>
      <c r="H36" s="42">
        <v>899.34634</v>
      </c>
      <c r="I36" s="42">
        <v>829.40634</v>
      </c>
      <c r="J36" s="42">
        <v>829.39634</v>
      </c>
      <c r="K36" s="42">
        <v>829.4663400000001</v>
      </c>
      <c r="L36" s="42">
        <v>863.7063400000001</v>
      </c>
      <c r="M36" s="42">
        <v>872.52634</v>
      </c>
      <c r="N36" s="42">
        <v>895.40634</v>
      </c>
      <c r="O36" s="42">
        <v>923.39634</v>
      </c>
      <c r="P36" s="42">
        <v>885.2163400000001</v>
      </c>
      <c r="Q36" s="42">
        <v>895.26634</v>
      </c>
      <c r="R36" s="42">
        <v>951.78634</v>
      </c>
      <c r="S36" s="42">
        <v>937.09634</v>
      </c>
      <c r="T36" s="42">
        <v>988.43634</v>
      </c>
      <c r="U36" s="42">
        <v>843.9663400000001</v>
      </c>
      <c r="V36" s="42">
        <v>946.19634</v>
      </c>
      <c r="W36" s="42">
        <v>869.51634</v>
      </c>
      <c r="X36" s="42">
        <v>828.75634</v>
      </c>
      <c r="Y36" s="42">
        <v>957.86634</v>
      </c>
    </row>
    <row r="37" spans="1:25" ht="15.75" customHeight="1">
      <c r="A37" s="41">
        <f t="shared" si="0"/>
        <v>44324</v>
      </c>
      <c r="B37" s="42">
        <v>873.47634</v>
      </c>
      <c r="C37" s="42">
        <v>831.04634</v>
      </c>
      <c r="D37" s="42">
        <v>837.36634</v>
      </c>
      <c r="E37" s="42">
        <v>865.0763400000001</v>
      </c>
      <c r="F37" s="42">
        <v>829.88634</v>
      </c>
      <c r="G37" s="42">
        <v>829.90634</v>
      </c>
      <c r="H37" s="42">
        <v>855.2063400000001</v>
      </c>
      <c r="I37" s="42">
        <v>880.5763400000001</v>
      </c>
      <c r="J37" s="42">
        <v>829.48634</v>
      </c>
      <c r="K37" s="42">
        <v>829.42634</v>
      </c>
      <c r="L37" s="42">
        <v>859.16634</v>
      </c>
      <c r="M37" s="42">
        <v>870.00634</v>
      </c>
      <c r="N37" s="42">
        <v>888.5863400000001</v>
      </c>
      <c r="O37" s="42">
        <v>899.16634</v>
      </c>
      <c r="P37" s="42">
        <v>863.36634</v>
      </c>
      <c r="Q37" s="42">
        <v>858.18634</v>
      </c>
      <c r="R37" s="42">
        <v>891.85634</v>
      </c>
      <c r="S37" s="42">
        <v>904.38634</v>
      </c>
      <c r="T37" s="42">
        <v>932.4563400000001</v>
      </c>
      <c r="U37" s="42">
        <v>828.99634</v>
      </c>
      <c r="V37" s="42">
        <v>916.7163400000001</v>
      </c>
      <c r="W37" s="42">
        <v>848.98634</v>
      </c>
      <c r="X37" s="42">
        <v>828.94634</v>
      </c>
      <c r="Y37" s="42">
        <v>887.12634</v>
      </c>
    </row>
    <row r="38" spans="1:25" ht="15.75" customHeight="1">
      <c r="A38" s="41">
        <f t="shared" si="0"/>
        <v>44325</v>
      </c>
      <c r="B38" s="42">
        <v>840.79634</v>
      </c>
      <c r="C38" s="42">
        <v>829.87634</v>
      </c>
      <c r="D38" s="42">
        <v>832.80634</v>
      </c>
      <c r="E38" s="42">
        <v>830.74634</v>
      </c>
      <c r="F38" s="42">
        <v>829.92634</v>
      </c>
      <c r="G38" s="42">
        <v>830.29634</v>
      </c>
      <c r="H38" s="42">
        <v>688.2063400000001</v>
      </c>
      <c r="I38" s="42">
        <v>816.24634</v>
      </c>
      <c r="J38" s="42">
        <v>829.69634</v>
      </c>
      <c r="K38" s="42">
        <v>829.73634</v>
      </c>
      <c r="L38" s="42">
        <v>833.0763400000001</v>
      </c>
      <c r="M38" s="42">
        <v>840.79634</v>
      </c>
      <c r="N38" s="42">
        <v>839.9663400000001</v>
      </c>
      <c r="O38" s="42">
        <v>839.84634</v>
      </c>
      <c r="P38" s="42">
        <v>837.79634</v>
      </c>
      <c r="Q38" s="42">
        <v>838.52634</v>
      </c>
      <c r="R38" s="42">
        <v>844.64634</v>
      </c>
      <c r="S38" s="42">
        <v>846.14634</v>
      </c>
      <c r="T38" s="42">
        <v>854.4563400000001</v>
      </c>
      <c r="U38" s="42">
        <v>846.64634</v>
      </c>
      <c r="V38" s="42">
        <v>883.73634</v>
      </c>
      <c r="W38" s="42">
        <v>848.25634</v>
      </c>
      <c r="X38" s="42">
        <v>829.19634</v>
      </c>
      <c r="Y38" s="42">
        <v>853.5863400000001</v>
      </c>
    </row>
    <row r="39" spans="1:25" ht="15.75" customHeight="1">
      <c r="A39" s="41">
        <f t="shared" si="0"/>
        <v>44326</v>
      </c>
      <c r="B39" s="42">
        <v>837.5863400000001</v>
      </c>
      <c r="C39" s="42">
        <v>829.72634</v>
      </c>
      <c r="D39" s="42">
        <v>834.31634</v>
      </c>
      <c r="E39" s="42">
        <v>837.74634</v>
      </c>
      <c r="F39" s="42">
        <v>829.86634</v>
      </c>
      <c r="G39" s="42">
        <v>830.27634</v>
      </c>
      <c r="H39" s="42">
        <v>655.87634</v>
      </c>
      <c r="I39" s="42">
        <v>841.48634</v>
      </c>
      <c r="J39" s="42">
        <v>841.06634</v>
      </c>
      <c r="K39" s="42">
        <v>883.48634</v>
      </c>
      <c r="L39" s="42">
        <v>904.84634</v>
      </c>
      <c r="M39" s="42">
        <v>954.40634</v>
      </c>
      <c r="N39" s="42">
        <v>942.64634</v>
      </c>
      <c r="O39" s="42">
        <v>945.81634</v>
      </c>
      <c r="P39" s="42">
        <v>908.5863400000001</v>
      </c>
      <c r="Q39" s="42">
        <v>869.55634</v>
      </c>
      <c r="R39" s="42">
        <v>888.03634</v>
      </c>
      <c r="S39" s="42">
        <v>893.10634</v>
      </c>
      <c r="T39" s="42">
        <v>908.61634</v>
      </c>
      <c r="U39" s="42">
        <v>879.81634</v>
      </c>
      <c r="V39" s="42">
        <v>966.98634</v>
      </c>
      <c r="W39" s="42">
        <v>920.99634</v>
      </c>
      <c r="X39" s="42">
        <v>850.56634</v>
      </c>
      <c r="Y39" s="42">
        <v>886.91634</v>
      </c>
    </row>
    <row r="40" spans="1:25" ht="15.75" customHeight="1">
      <c r="A40" s="41">
        <f t="shared" si="0"/>
        <v>44327</v>
      </c>
      <c r="B40" s="42">
        <v>834.38634</v>
      </c>
      <c r="C40" s="42">
        <v>830.14634</v>
      </c>
      <c r="D40" s="42">
        <v>832.79634</v>
      </c>
      <c r="E40" s="42">
        <v>829.62634</v>
      </c>
      <c r="F40" s="42">
        <v>830.01634</v>
      </c>
      <c r="G40" s="42">
        <v>830.12634</v>
      </c>
      <c r="H40" s="42">
        <v>808.25634</v>
      </c>
      <c r="I40" s="42">
        <v>869.10634</v>
      </c>
      <c r="J40" s="42">
        <v>854.19634</v>
      </c>
      <c r="K40" s="42">
        <v>889.59634</v>
      </c>
      <c r="L40" s="42">
        <v>903.86634</v>
      </c>
      <c r="M40" s="42">
        <v>917.9663400000001</v>
      </c>
      <c r="N40" s="42">
        <v>913.9663400000001</v>
      </c>
      <c r="O40" s="42">
        <v>921.5863400000001</v>
      </c>
      <c r="P40" s="42">
        <v>900.66634</v>
      </c>
      <c r="Q40" s="42">
        <v>875.72634</v>
      </c>
      <c r="R40" s="42">
        <v>898.80634</v>
      </c>
      <c r="S40" s="42">
        <v>904.65634</v>
      </c>
      <c r="T40" s="42">
        <v>916.72634</v>
      </c>
      <c r="U40" s="42">
        <v>879.66634</v>
      </c>
      <c r="V40" s="42">
        <v>905.41634</v>
      </c>
      <c r="W40" s="42">
        <v>954.12634</v>
      </c>
      <c r="X40" s="42">
        <v>877.81634</v>
      </c>
      <c r="Y40" s="42">
        <v>921.86634</v>
      </c>
    </row>
    <row r="41" spans="1:25" ht="15.75" customHeight="1">
      <c r="A41" s="41">
        <f t="shared" si="0"/>
        <v>44328</v>
      </c>
      <c r="B41" s="42">
        <v>941.44634</v>
      </c>
      <c r="C41" s="42">
        <v>883.8263400000001</v>
      </c>
      <c r="D41" s="42">
        <v>851.36634</v>
      </c>
      <c r="E41" s="42">
        <v>838.49634</v>
      </c>
      <c r="F41" s="42">
        <v>829.99634</v>
      </c>
      <c r="G41" s="42">
        <v>829.9663400000001</v>
      </c>
      <c r="H41" s="42">
        <v>894.81634</v>
      </c>
      <c r="I41" s="42">
        <v>906.29634</v>
      </c>
      <c r="J41" s="42">
        <v>829.3363400000001</v>
      </c>
      <c r="K41" s="42">
        <v>829.42634</v>
      </c>
      <c r="L41" s="42">
        <v>848.10634</v>
      </c>
      <c r="M41" s="42">
        <v>870.14634</v>
      </c>
      <c r="N41" s="42">
        <v>902.88634</v>
      </c>
      <c r="O41" s="42">
        <v>928.67634</v>
      </c>
      <c r="P41" s="42">
        <v>890.75634</v>
      </c>
      <c r="Q41" s="42">
        <v>900.4663400000001</v>
      </c>
      <c r="R41" s="42">
        <v>937.4563400000001</v>
      </c>
      <c r="S41" s="42">
        <v>947.0763400000001</v>
      </c>
      <c r="T41" s="42">
        <v>992.2163400000001</v>
      </c>
      <c r="U41" s="42">
        <v>878.24634</v>
      </c>
      <c r="V41" s="42">
        <v>925.9663400000001</v>
      </c>
      <c r="W41" s="42">
        <v>879.18634</v>
      </c>
      <c r="X41" s="42">
        <v>829.10634</v>
      </c>
      <c r="Y41" s="42">
        <v>868.0763400000001</v>
      </c>
    </row>
    <row r="42" spans="1:25" ht="15.75" customHeight="1">
      <c r="A42" s="41">
        <f t="shared" si="0"/>
        <v>44329</v>
      </c>
      <c r="B42" s="42">
        <v>861.8263400000001</v>
      </c>
      <c r="C42" s="42">
        <v>838.7163400000001</v>
      </c>
      <c r="D42" s="42">
        <v>829.85634</v>
      </c>
      <c r="E42" s="42">
        <v>829.97634</v>
      </c>
      <c r="F42" s="42">
        <v>830.02634</v>
      </c>
      <c r="G42" s="42">
        <v>829.99634</v>
      </c>
      <c r="H42" s="42">
        <v>800.3363400000001</v>
      </c>
      <c r="I42" s="42">
        <v>889.02634</v>
      </c>
      <c r="J42" s="42">
        <v>829.77634</v>
      </c>
      <c r="K42" s="42">
        <v>839.12634</v>
      </c>
      <c r="L42" s="42">
        <v>851.24634</v>
      </c>
      <c r="M42" s="42">
        <v>859.36634</v>
      </c>
      <c r="N42" s="42">
        <v>862.26634</v>
      </c>
      <c r="O42" s="42">
        <v>874.13634</v>
      </c>
      <c r="P42" s="42">
        <v>860.87634</v>
      </c>
      <c r="Q42" s="42">
        <v>859.44634</v>
      </c>
      <c r="R42" s="42">
        <v>884.55634</v>
      </c>
      <c r="S42" s="42">
        <v>888.23634</v>
      </c>
      <c r="T42" s="42">
        <v>895.76634</v>
      </c>
      <c r="U42" s="42">
        <v>864.51634</v>
      </c>
      <c r="V42" s="42">
        <v>905.53634</v>
      </c>
      <c r="W42" s="42">
        <v>890.8263400000001</v>
      </c>
      <c r="X42" s="42">
        <v>847.85634</v>
      </c>
      <c r="Y42" s="42">
        <v>856.48634</v>
      </c>
    </row>
    <row r="43" spans="1:25" ht="15.75" customHeight="1">
      <c r="A43" s="41">
        <f t="shared" si="0"/>
        <v>44330</v>
      </c>
      <c r="B43" s="42">
        <v>876.7163400000001</v>
      </c>
      <c r="C43" s="42">
        <v>838.24634</v>
      </c>
      <c r="D43" s="42">
        <v>829.74634</v>
      </c>
      <c r="E43" s="42">
        <v>829.77634</v>
      </c>
      <c r="F43" s="42">
        <v>829.81634</v>
      </c>
      <c r="G43" s="42">
        <v>829.8363400000001</v>
      </c>
      <c r="H43" s="42">
        <v>876.64634</v>
      </c>
      <c r="I43" s="42">
        <v>921.73634</v>
      </c>
      <c r="J43" s="42">
        <v>829.51634</v>
      </c>
      <c r="K43" s="42">
        <v>829.53634</v>
      </c>
      <c r="L43" s="42">
        <v>844.75634</v>
      </c>
      <c r="M43" s="42">
        <v>873.27634</v>
      </c>
      <c r="N43" s="42">
        <v>883.30634</v>
      </c>
      <c r="O43" s="42">
        <v>913.50634</v>
      </c>
      <c r="P43" s="42">
        <v>872.10634</v>
      </c>
      <c r="Q43" s="42">
        <v>861.64634</v>
      </c>
      <c r="R43" s="42">
        <v>912.12634</v>
      </c>
      <c r="S43" s="42">
        <v>925.12634</v>
      </c>
      <c r="T43" s="42">
        <v>930.0863400000001</v>
      </c>
      <c r="U43" s="42">
        <v>858.22634</v>
      </c>
      <c r="V43" s="42">
        <v>904.14634</v>
      </c>
      <c r="W43" s="42">
        <v>878.81634</v>
      </c>
      <c r="X43" s="42">
        <v>828.99634</v>
      </c>
      <c r="Y43" s="42">
        <v>937.91634</v>
      </c>
    </row>
    <row r="44" spans="1:25" ht="15.75" customHeight="1">
      <c r="A44" s="41">
        <f t="shared" si="0"/>
        <v>44331</v>
      </c>
      <c r="B44" s="42">
        <v>922.36634</v>
      </c>
      <c r="C44" s="42">
        <v>846.60634</v>
      </c>
      <c r="D44" s="42">
        <v>829.7063400000001</v>
      </c>
      <c r="E44" s="42">
        <v>829.75634</v>
      </c>
      <c r="F44" s="42">
        <v>829.87634</v>
      </c>
      <c r="G44" s="42">
        <v>829.85634</v>
      </c>
      <c r="H44" s="42">
        <v>874.74634</v>
      </c>
      <c r="I44" s="42">
        <v>893.74634</v>
      </c>
      <c r="J44" s="42">
        <v>829.4663400000001</v>
      </c>
      <c r="K44" s="42">
        <v>829.41634</v>
      </c>
      <c r="L44" s="42">
        <v>853.17634</v>
      </c>
      <c r="M44" s="42">
        <v>875.50634</v>
      </c>
      <c r="N44" s="42">
        <v>885.44634</v>
      </c>
      <c r="O44" s="42">
        <v>920.8263400000001</v>
      </c>
      <c r="P44" s="42">
        <v>882.2163400000001</v>
      </c>
      <c r="Q44" s="42">
        <v>876.66634</v>
      </c>
      <c r="R44" s="42">
        <v>924.61634</v>
      </c>
      <c r="S44" s="42">
        <v>930.9563400000001</v>
      </c>
      <c r="T44" s="42">
        <v>975.30634</v>
      </c>
      <c r="U44" s="42">
        <v>873.04634</v>
      </c>
      <c r="V44" s="42">
        <v>962.97634</v>
      </c>
      <c r="W44" s="42">
        <v>917.93634</v>
      </c>
      <c r="X44" s="42">
        <v>828.81634</v>
      </c>
      <c r="Y44" s="42">
        <v>982.42634</v>
      </c>
    </row>
    <row r="45" spans="1:25" ht="15.75" customHeight="1">
      <c r="A45" s="41">
        <f t="shared" si="0"/>
        <v>44332</v>
      </c>
      <c r="B45" s="42">
        <v>904.49634</v>
      </c>
      <c r="C45" s="42">
        <v>842.69634</v>
      </c>
      <c r="D45" s="42">
        <v>829.73634</v>
      </c>
      <c r="E45" s="42">
        <v>829.84634</v>
      </c>
      <c r="F45" s="42">
        <v>829.94634</v>
      </c>
      <c r="G45" s="42">
        <v>829.9663400000001</v>
      </c>
      <c r="H45" s="42">
        <v>832.06634</v>
      </c>
      <c r="I45" s="42">
        <v>845.91634</v>
      </c>
      <c r="J45" s="42">
        <v>829.68634</v>
      </c>
      <c r="K45" s="42">
        <v>829.60634</v>
      </c>
      <c r="L45" s="42">
        <v>844.88634</v>
      </c>
      <c r="M45" s="42">
        <v>860.76634</v>
      </c>
      <c r="N45" s="42">
        <v>866.3363400000001</v>
      </c>
      <c r="O45" s="42">
        <v>889.65634</v>
      </c>
      <c r="P45" s="42">
        <v>863.31634</v>
      </c>
      <c r="Q45" s="42">
        <v>860.86634</v>
      </c>
      <c r="R45" s="42">
        <v>894.31634</v>
      </c>
      <c r="S45" s="42">
        <v>899.75634</v>
      </c>
      <c r="T45" s="42">
        <v>924.43634</v>
      </c>
      <c r="U45" s="42">
        <v>858.49634</v>
      </c>
      <c r="V45" s="42">
        <v>953.69634</v>
      </c>
      <c r="W45" s="42">
        <v>893.00634</v>
      </c>
      <c r="X45" s="42">
        <v>829.05634</v>
      </c>
      <c r="Y45" s="42">
        <v>931.35634</v>
      </c>
    </row>
    <row r="46" spans="1:25" ht="15.75" customHeight="1">
      <c r="A46" s="41">
        <f t="shared" si="0"/>
        <v>44333</v>
      </c>
      <c r="B46" s="42">
        <v>894.80634</v>
      </c>
      <c r="C46" s="42">
        <v>842.93634</v>
      </c>
      <c r="D46" s="42">
        <v>829.66634</v>
      </c>
      <c r="E46" s="42">
        <v>829.7063400000001</v>
      </c>
      <c r="F46" s="42">
        <v>829.67634</v>
      </c>
      <c r="G46" s="42">
        <v>829.77634</v>
      </c>
      <c r="H46" s="42">
        <v>900.2063400000001</v>
      </c>
      <c r="I46" s="42">
        <v>928.79634</v>
      </c>
      <c r="J46" s="42">
        <v>829.5863400000001</v>
      </c>
      <c r="K46" s="42">
        <v>829.56634</v>
      </c>
      <c r="L46" s="42">
        <v>845.51634</v>
      </c>
      <c r="M46" s="42">
        <v>853.97634</v>
      </c>
      <c r="N46" s="42">
        <v>857.41634</v>
      </c>
      <c r="O46" s="42">
        <v>875.40634</v>
      </c>
      <c r="P46" s="42">
        <v>854.2063400000001</v>
      </c>
      <c r="Q46" s="42">
        <v>853.48634</v>
      </c>
      <c r="R46" s="42">
        <v>887.42634</v>
      </c>
      <c r="S46" s="42">
        <v>889.48634</v>
      </c>
      <c r="T46" s="42">
        <v>943.84634</v>
      </c>
      <c r="U46" s="42">
        <v>856.53634</v>
      </c>
      <c r="V46" s="42">
        <v>930.35634</v>
      </c>
      <c r="W46" s="42">
        <v>900.01634</v>
      </c>
      <c r="X46" s="42">
        <v>829.22634</v>
      </c>
      <c r="Y46" s="42">
        <v>904.94634</v>
      </c>
    </row>
    <row r="47" spans="1:25" ht="15.75" customHeight="1">
      <c r="A47" s="41">
        <f t="shared" si="0"/>
        <v>44334</v>
      </c>
      <c r="B47" s="42">
        <v>870.40634</v>
      </c>
      <c r="C47" s="42">
        <v>834.94634</v>
      </c>
      <c r="D47" s="42">
        <v>829.80634</v>
      </c>
      <c r="E47" s="42">
        <v>829.86634</v>
      </c>
      <c r="F47" s="42">
        <v>829.89634</v>
      </c>
      <c r="G47" s="42">
        <v>829.9563400000001</v>
      </c>
      <c r="H47" s="42">
        <v>826.75634</v>
      </c>
      <c r="I47" s="42">
        <v>924.3363400000001</v>
      </c>
      <c r="J47" s="42">
        <v>829.56634</v>
      </c>
      <c r="K47" s="42">
        <v>829.5763400000001</v>
      </c>
      <c r="L47" s="42">
        <v>843.73634</v>
      </c>
      <c r="M47" s="42">
        <v>861.8363400000001</v>
      </c>
      <c r="N47" s="42">
        <v>857.94634</v>
      </c>
      <c r="O47" s="42">
        <v>875.8263400000001</v>
      </c>
      <c r="P47" s="42">
        <v>855.77634</v>
      </c>
      <c r="Q47" s="42">
        <v>853.76634</v>
      </c>
      <c r="R47" s="42">
        <v>878.4663400000001</v>
      </c>
      <c r="S47" s="42">
        <v>882.48634</v>
      </c>
      <c r="T47" s="42">
        <v>911.66634</v>
      </c>
      <c r="U47" s="42">
        <v>853.67634</v>
      </c>
      <c r="V47" s="42">
        <v>927.40634</v>
      </c>
      <c r="W47" s="42">
        <v>899.68634</v>
      </c>
      <c r="X47" s="42">
        <v>829.29634</v>
      </c>
      <c r="Y47" s="42">
        <v>896.97634</v>
      </c>
    </row>
    <row r="48" spans="1:25" ht="15.75" customHeight="1">
      <c r="A48" s="41">
        <f t="shared" si="0"/>
        <v>44335</v>
      </c>
      <c r="B48" s="42">
        <v>829.8363400000001</v>
      </c>
      <c r="C48" s="42">
        <v>829.8363400000001</v>
      </c>
      <c r="D48" s="42">
        <v>829.88634</v>
      </c>
      <c r="E48" s="42">
        <v>829.93634</v>
      </c>
      <c r="F48" s="42">
        <v>829.9563400000001</v>
      </c>
      <c r="G48" s="42">
        <v>830.29634</v>
      </c>
      <c r="H48" s="42">
        <v>703.25634</v>
      </c>
      <c r="I48" s="42">
        <v>933.27634</v>
      </c>
      <c r="J48" s="42">
        <v>829.52634</v>
      </c>
      <c r="K48" s="42">
        <v>854.01634</v>
      </c>
      <c r="L48" s="42">
        <v>881.01634</v>
      </c>
      <c r="M48" s="42">
        <v>883.75634</v>
      </c>
      <c r="N48" s="42">
        <v>874.0763400000001</v>
      </c>
      <c r="O48" s="42">
        <v>844.30634</v>
      </c>
      <c r="P48" s="42">
        <v>829.38634</v>
      </c>
      <c r="Q48" s="42">
        <v>829.44634</v>
      </c>
      <c r="R48" s="42">
        <v>829.52634</v>
      </c>
      <c r="S48" s="42">
        <v>829.7163400000001</v>
      </c>
      <c r="T48" s="42">
        <v>829.74634</v>
      </c>
      <c r="U48" s="42">
        <v>829.02634</v>
      </c>
      <c r="V48" s="42">
        <v>828.94634</v>
      </c>
      <c r="W48" s="42">
        <v>828.8363400000001</v>
      </c>
      <c r="X48" s="42">
        <v>829.10634</v>
      </c>
      <c r="Y48" s="42">
        <v>856.5863400000001</v>
      </c>
    </row>
    <row r="49" spans="1:25" ht="15.75" customHeight="1">
      <c r="A49" s="41">
        <f t="shared" si="0"/>
        <v>44336</v>
      </c>
      <c r="B49" s="42">
        <v>815.03634</v>
      </c>
      <c r="C49" s="42">
        <v>829.90634</v>
      </c>
      <c r="D49" s="42">
        <v>829.93634</v>
      </c>
      <c r="E49" s="42">
        <v>829.9563400000001</v>
      </c>
      <c r="F49" s="42">
        <v>830.30634</v>
      </c>
      <c r="G49" s="42">
        <v>830.30634</v>
      </c>
      <c r="H49" s="42">
        <v>649.06634</v>
      </c>
      <c r="I49" s="42">
        <v>1015.22634</v>
      </c>
      <c r="J49" s="42">
        <v>843.05634</v>
      </c>
      <c r="K49" s="42">
        <v>885.3363400000001</v>
      </c>
      <c r="L49" s="42">
        <v>944.3263400000001</v>
      </c>
      <c r="M49" s="42">
        <v>927.29634</v>
      </c>
      <c r="N49" s="42">
        <v>941.44634</v>
      </c>
      <c r="O49" s="42">
        <v>992.3263400000001</v>
      </c>
      <c r="P49" s="42">
        <v>956.17634</v>
      </c>
      <c r="Q49" s="42">
        <v>972.39634</v>
      </c>
      <c r="R49" s="42">
        <v>1026.75634</v>
      </c>
      <c r="S49" s="42">
        <v>1017.4663400000001</v>
      </c>
      <c r="T49" s="42">
        <v>943.22634</v>
      </c>
      <c r="U49" s="42">
        <v>833.42634</v>
      </c>
      <c r="V49" s="42">
        <v>922.93634</v>
      </c>
      <c r="W49" s="42">
        <v>897.76634</v>
      </c>
      <c r="X49" s="42">
        <v>829.23634</v>
      </c>
      <c r="Y49" s="42">
        <v>826.06634</v>
      </c>
    </row>
    <row r="50" spans="1:25" ht="15.75" customHeight="1">
      <c r="A50" s="41">
        <f t="shared" si="0"/>
        <v>44337</v>
      </c>
      <c r="B50" s="42">
        <v>854.7163400000001</v>
      </c>
      <c r="C50" s="42">
        <v>829.9563400000001</v>
      </c>
      <c r="D50" s="42">
        <v>829.97634</v>
      </c>
      <c r="E50" s="42">
        <v>829.99634</v>
      </c>
      <c r="F50" s="42">
        <v>830.30634</v>
      </c>
      <c r="G50" s="42">
        <v>830.30634</v>
      </c>
      <c r="H50" s="42">
        <v>614.38634</v>
      </c>
      <c r="I50" s="42">
        <v>1005.34634</v>
      </c>
      <c r="J50" s="42">
        <v>848.56634</v>
      </c>
      <c r="K50" s="42">
        <v>921.8263400000001</v>
      </c>
      <c r="L50" s="42">
        <v>974.31634</v>
      </c>
      <c r="M50" s="42">
        <v>959.92634</v>
      </c>
      <c r="N50" s="42">
        <v>994.48634</v>
      </c>
      <c r="O50" s="42">
        <v>1024.5563399999999</v>
      </c>
      <c r="P50" s="42">
        <v>989.53634</v>
      </c>
      <c r="Q50" s="42">
        <v>1000.36634</v>
      </c>
      <c r="R50" s="42">
        <v>1070.29634</v>
      </c>
      <c r="S50" s="42">
        <v>1037.66634</v>
      </c>
      <c r="T50" s="42">
        <v>989.63634</v>
      </c>
      <c r="U50" s="42">
        <v>885.24634</v>
      </c>
      <c r="V50" s="42">
        <v>978.54634</v>
      </c>
      <c r="W50" s="42">
        <v>958.85634</v>
      </c>
      <c r="X50" s="42">
        <v>848.4563400000001</v>
      </c>
      <c r="Y50" s="42">
        <v>881.17634</v>
      </c>
    </row>
    <row r="51" spans="1:25" ht="15.75" customHeight="1">
      <c r="A51" s="41">
        <f t="shared" si="0"/>
        <v>44338</v>
      </c>
      <c r="B51" s="42">
        <v>873.7063400000001</v>
      </c>
      <c r="C51" s="42">
        <v>829.89634</v>
      </c>
      <c r="D51" s="42">
        <v>829.9663400000001</v>
      </c>
      <c r="E51" s="42">
        <v>829.99634</v>
      </c>
      <c r="F51" s="42">
        <v>830.03634</v>
      </c>
      <c r="G51" s="42">
        <v>830.30634</v>
      </c>
      <c r="H51" s="42">
        <v>612.24634</v>
      </c>
      <c r="I51" s="42">
        <v>935.86634</v>
      </c>
      <c r="J51" s="42">
        <v>849.0863400000001</v>
      </c>
      <c r="K51" s="42">
        <v>856.31634</v>
      </c>
      <c r="L51" s="42">
        <v>870.01634</v>
      </c>
      <c r="M51" s="42">
        <v>865.77634</v>
      </c>
      <c r="N51" s="42">
        <v>876.84634</v>
      </c>
      <c r="O51" s="42">
        <v>882.56634</v>
      </c>
      <c r="P51" s="42">
        <v>874.76634</v>
      </c>
      <c r="Q51" s="42">
        <v>875.68634</v>
      </c>
      <c r="R51" s="42">
        <v>894.09634</v>
      </c>
      <c r="S51" s="42">
        <v>890.77634</v>
      </c>
      <c r="T51" s="42">
        <v>878.67634</v>
      </c>
      <c r="U51" s="42">
        <v>846.7063400000001</v>
      </c>
      <c r="V51" s="42">
        <v>874.2163400000001</v>
      </c>
      <c r="W51" s="42">
        <v>866.18634</v>
      </c>
      <c r="X51" s="42">
        <v>839.4663400000001</v>
      </c>
      <c r="Y51" s="42">
        <v>880.50634</v>
      </c>
    </row>
    <row r="52" spans="1:25" ht="15.75" customHeight="1">
      <c r="A52" s="41">
        <f t="shared" si="0"/>
        <v>44339</v>
      </c>
      <c r="B52" s="42">
        <v>835.54634</v>
      </c>
      <c r="C52" s="42">
        <v>829.93634</v>
      </c>
      <c r="D52" s="42">
        <v>829.97634</v>
      </c>
      <c r="E52" s="42">
        <v>830.02634</v>
      </c>
      <c r="F52" s="42">
        <v>830.04634</v>
      </c>
      <c r="G52" s="42">
        <v>830.04634</v>
      </c>
      <c r="H52" s="42">
        <v>828.78634</v>
      </c>
      <c r="I52" s="42">
        <v>839.5863400000001</v>
      </c>
      <c r="J52" s="42">
        <v>829.89634</v>
      </c>
      <c r="K52" s="42">
        <v>862.19634</v>
      </c>
      <c r="L52" s="42">
        <v>933.09634</v>
      </c>
      <c r="M52" s="42">
        <v>952.38634</v>
      </c>
      <c r="N52" s="42">
        <v>983.77634</v>
      </c>
      <c r="O52" s="42">
        <v>1008.00634</v>
      </c>
      <c r="P52" s="42">
        <v>971.16634</v>
      </c>
      <c r="Q52" s="42">
        <v>950.48634</v>
      </c>
      <c r="R52" s="42">
        <v>957.49634</v>
      </c>
      <c r="S52" s="42">
        <v>946.19634</v>
      </c>
      <c r="T52" s="42">
        <v>940.8363400000001</v>
      </c>
      <c r="U52" s="42">
        <v>829.30634</v>
      </c>
      <c r="V52" s="42">
        <v>903.53634</v>
      </c>
      <c r="W52" s="42">
        <v>916.25634</v>
      </c>
      <c r="X52" s="42">
        <v>857.2063400000001</v>
      </c>
      <c r="Y52" s="42">
        <v>880.80634</v>
      </c>
    </row>
    <row r="53" spans="1:25" ht="15.75" customHeight="1">
      <c r="A53" s="41">
        <f t="shared" si="0"/>
        <v>44340</v>
      </c>
      <c r="B53" s="42">
        <v>830.43634</v>
      </c>
      <c r="C53" s="42">
        <v>829.86634</v>
      </c>
      <c r="D53" s="42">
        <v>829.90634</v>
      </c>
      <c r="E53" s="42">
        <v>829.92634</v>
      </c>
      <c r="F53" s="42">
        <v>829.92634</v>
      </c>
      <c r="G53" s="42">
        <v>829.86634</v>
      </c>
      <c r="H53" s="42">
        <v>854.28634</v>
      </c>
      <c r="I53" s="42">
        <v>936.31634</v>
      </c>
      <c r="J53" s="42">
        <v>833.59634</v>
      </c>
      <c r="K53" s="42">
        <v>849.50634</v>
      </c>
      <c r="L53" s="42">
        <v>859.43634</v>
      </c>
      <c r="M53" s="42">
        <v>866.86634</v>
      </c>
      <c r="N53" s="42">
        <v>951.88634</v>
      </c>
      <c r="O53" s="42">
        <v>960.27634</v>
      </c>
      <c r="P53" s="42">
        <v>866.43634</v>
      </c>
      <c r="Q53" s="42">
        <v>860.15634</v>
      </c>
      <c r="R53" s="42">
        <v>864.8363400000001</v>
      </c>
      <c r="S53" s="42">
        <v>859.5763400000001</v>
      </c>
      <c r="T53" s="42">
        <v>859.89634</v>
      </c>
      <c r="U53" s="42">
        <v>834.5863400000001</v>
      </c>
      <c r="V53" s="42">
        <v>855.02634</v>
      </c>
      <c r="W53" s="42">
        <v>844.59634</v>
      </c>
      <c r="X53" s="42">
        <v>829.3263400000001</v>
      </c>
      <c r="Y53" s="42">
        <v>803.53634</v>
      </c>
    </row>
    <row r="54" spans="1:25" ht="15.75" customHeight="1">
      <c r="A54" s="41">
        <f t="shared" si="0"/>
        <v>44341</v>
      </c>
      <c r="B54" s="42">
        <v>830.03634</v>
      </c>
      <c r="C54" s="42">
        <v>830.25634</v>
      </c>
      <c r="D54" s="42">
        <v>829.90634</v>
      </c>
      <c r="E54" s="42">
        <v>829.91634</v>
      </c>
      <c r="F54" s="42">
        <v>829.90634</v>
      </c>
      <c r="G54" s="42">
        <v>829.90634</v>
      </c>
      <c r="H54" s="42">
        <v>864.03634</v>
      </c>
      <c r="I54" s="42">
        <v>984.65634</v>
      </c>
      <c r="J54" s="42">
        <v>840.31634</v>
      </c>
      <c r="K54" s="42">
        <v>894.18634</v>
      </c>
      <c r="L54" s="42">
        <v>938.50634</v>
      </c>
      <c r="M54" s="42">
        <v>964.39634</v>
      </c>
      <c r="N54" s="42">
        <v>990.02634</v>
      </c>
      <c r="O54" s="42">
        <v>1004.91634</v>
      </c>
      <c r="P54" s="42">
        <v>962.44634</v>
      </c>
      <c r="Q54" s="42">
        <v>944.18634</v>
      </c>
      <c r="R54" s="42">
        <v>953.59634</v>
      </c>
      <c r="S54" s="42">
        <v>941.65634</v>
      </c>
      <c r="T54" s="42">
        <v>928.48634</v>
      </c>
      <c r="U54" s="42">
        <v>843.93634</v>
      </c>
      <c r="V54" s="42">
        <v>907.11634</v>
      </c>
      <c r="W54" s="42">
        <v>867.74634</v>
      </c>
      <c r="X54" s="42">
        <v>829.14634</v>
      </c>
      <c r="Y54" s="42">
        <v>855.75634</v>
      </c>
    </row>
    <row r="55" spans="1:25" ht="15.75" customHeight="1">
      <c r="A55" s="41">
        <f t="shared" si="0"/>
        <v>44342</v>
      </c>
      <c r="B55" s="42">
        <v>830.18634</v>
      </c>
      <c r="C55" s="42">
        <v>829.89634</v>
      </c>
      <c r="D55" s="42">
        <v>829.92634</v>
      </c>
      <c r="E55" s="42">
        <v>829.94634</v>
      </c>
      <c r="F55" s="42">
        <v>830.29634</v>
      </c>
      <c r="G55" s="42">
        <v>830.29634</v>
      </c>
      <c r="H55" s="42">
        <v>830.43634</v>
      </c>
      <c r="I55" s="42">
        <v>977.34634</v>
      </c>
      <c r="J55" s="42">
        <v>829.67634</v>
      </c>
      <c r="K55" s="42">
        <v>886.3263400000001</v>
      </c>
      <c r="L55" s="42">
        <v>927.68634</v>
      </c>
      <c r="M55" s="42">
        <v>961.38634</v>
      </c>
      <c r="N55" s="42">
        <v>991.09634</v>
      </c>
      <c r="O55" s="42">
        <v>1004.72634</v>
      </c>
      <c r="P55" s="42">
        <v>1000.25634</v>
      </c>
      <c r="Q55" s="42">
        <v>1021.25634</v>
      </c>
      <c r="R55" s="42">
        <v>1051.12634</v>
      </c>
      <c r="S55" s="42">
        <v>985.9563400000001</v>
      </c>
      <c r="T55" s="42">
        <v>976.74634</v>
      </c>
      <c r="U55" s="42">
        <v>829.30634</v>
      </c>
      <c r="V55" s="42">
        <v>892.01634</v>
      </c>
      <c r="W55" s="42">
        <v>889.23634</v>
      </c>
      <c r="X55" s="42">
        <v>829.26634</v>
      </c>
      <c r="Y55" s="42">
        <v>811.42634</v>
      </c>
    </row>
    <row r="56" spans="1:25" ht="15.75" customHeight="1">
      <c r="A56" s="41">
        <f t="shared" si="0"/>
        <v>44343</v>
      </c>
      <c r="B56" s="42">
        <v>806.9663400000001</v>
      </c>
      <c r="C56" s="42">
        <v>830.29634</v>
      </c>
      <c r="D56" s="42">
        <v>830.29634</v>
      </c>
      <c r="E56" s="42">
        <v>830.29634</v>
      </c>
      <c r="F56" s="42">
        <v>830.29634</v>
      </c>
      <c r="G56" s="42">
        <v>830.29634</v>
      </c>
      <c r="H56" s="42">
        <v>782.51634</v>
      </c>
      <c r="I56" s="42">
        <v>949.04634</v>
      </c>
      <c r="J56" s="42">
        <v>847.17634</v>
      </c>
      <c r="K56" s="42">
        <v>948.49634</v>
      </c>
      <c r="L56" s="42">
        <v>1006.93634</v>
      </c>
      <c r="M56" s="42">
        <v>1018.30634</v>
      </c>
      <c r="N56" s="42">
        <v>1031.50634</v>
      </c>
      <c r="O56" s="42">
        <v>1061.73634</v>
      </c>
      <c r="P56" s="42">
        <v>1060.7663400000001</v>
      </c>
      <c r="Q56" s="42">
        <v>1014.60634</v>
      </c>
      <c r="R56" s="42">
        <v>1023.13634</v>
      </c>
      <c r="S56" s="42">
        <v>1011.26634</v>
      </c>
      <c r="T56" s="42">
        <v>992.61634</v>
      </c>
      <c r="U56" s="42">
        <v>830.39634</v>
      </c>
      <c r="V56" s="42">
        <v>982.05634</v>
      </c>
      <c r="W56" s="42">
        <v>969.40634</v>
      </c>
      <c r="X56" s="42">
        <v>851.29634</v>
      </c>
      <c r="Y56" s="42">
        <v>776.98634</v>
      </c>
    </row>
    <row r="57" spans="1:25" ht="15.75" customHeight="1">
      <c r="A57" s="41">
        <f t="shared" si="0"/>
        <v>44344</v>
      </c>
      <c r="B57" s="42">
        <v>817.04634</v>
      </c>
      <c r="C57" s="42">
        <v>830.0763400000001</v>
      </c>
      <c r="D57" s="42">
        <v>830.29634</v>
      </c>
      <c r="E57" s="42">
        <v>830.29634</v>
      </c>
      <c r="F57" s="42">
        <v>830.29634</v>
      </c>
      <c r="G57" s="42">
        <v>830.29634</v>
      </c>
      <c r="H57" s="42">
        <v>829.8363400000001</v>
      </c>
      <c r="I57" s="42">
        <v>861.69634</v>
      </c>
      <c r="J57" s="42">
        <v>829.62634</v>
      </c>
      <c r="K57" s="42">
        <v>908.73634</v>
      </c>
      <c r="L57" s="42">
        <v>990.05634</v>
      </c>
      <c r="M57" s="42">
        <v>1023.37634</v>
      </c>
      <c r="N57" s="42">
        <v>1063.42634</v>
      </c>
      <c r="O57" s="42">
        <v>1099.10634</v>
      </c>
      <c r="P57" s="42">
        <v>1037.89634</v>
      </c>
      <c r="Q57" s="42">
        <v>1023.44634</v>
      </c>
      <c r="R57" s="42">
        <v>1030.85634</v>
      </c>
      <c r="S57" s="42">
        <v>1022.74634</v>
      </c>
      <c r="T57" s="42">
        <v>1006.25634</v>
      </c>
      <c r="U57" s="42">
        <v>828.9563400000001</v>
      </c>
      <c r="V57" s="42">
        <v>992.97634</v>
      </c>
      <c r="W57" s="42">
        <v>995.77634</v>
      </c>
      <c r="X57" s="42">
        <v>879.13634</v>
      </c>
      <c r="Y57" s="42">
        <v>888.35634</v>
      </c>
    </row>
    <row r="58" spans="1:25" ht="15.75" customHeight="1">
      <c r="A58" s="41">
        <f t="shared" si="0"/>
        <v>44345</v>
      </c>
      <c r="B58" s="42">
        <v>829.77634</v>
      </c>
      <c r="C58" s="42">
        <v>830.29634</v>
      </c>
      <c r="D58" s="42">
        <v>830.29634</v>
      </c>
      <c r="E58" s="42">
        <v>830.29634</v>
      </c>
      <c r="F58" s="42">
        <v>830.29634</v>
      </c>
      <c r="G58" s="42">
        <v>830.29634</v>
      </c>
      <c r="H58" s="42">
        <v>751.65634</v>
      </c>
      <c r="I58" s="42">
        <v>917.23634</v>
      </c>
      <c r="J58" s="42">
        <v>848.38634</v>
      </c>
      <c r="K58" s="42">
        <v>865.5863400000001</v>
      </c>
      <c r="L58" s="42">
        <v>962.54634</v>
      </c>
      <c r="M58" s="42">
        <v>960.42634</v>
      </c>
      <c r="N58" s="42">
        <v>939.56634</v>
      </c>
      <c r="O58" s="42">
        <v>946.05634</v>
      </c>
      <c r="P58" s="42">
        <v>902.41634</v>
      </c>
      <c r="Q58" s="42">
        <v>873.31634</v>
      </c>
      <c r="R58" s="42">
        <v>924.10634</v>
      </c>
      <c r="S58" s="42">
        <v>911.7163400000001</v>
      </c>
      <c r="T58" s="42">
        <v>896.77634</v>
      </c>
      <c r="U58" s="42">
        <v>828.92634</v>
      </c>
      <c r="V58" s="42">
        <v>863.72634</v>
      </c>
      <c r="W58" s="42">
        <v>837.3363400000001</v>
      </c>
      <c r="X58" s="42">
        <v>828.94634</v>
      </c>
      <c r="Y58" s="42">
        <v>878.85634</v>
      </c>
    </row>
    <row r="59" spans="1:25" ht="15.75" customHeight="1">
      <c r="A59" s="41">
        <f t="shared" si="0"/>
        <v>44346</v>
      </c>
      <c r="B59" s="42">
        <v>831.61634</v>
      </c>
      <c r="C59" s="42">
        <v>831.74634</v>
      </c>
      <c r="D59" s="42">
        <v>831.74634</v>
      </c>
      <c r="E59" s="42">
        <v>830.29634</v>
      </c>
      <c r="F59" s="42">
        <v>830.29634</v>
      </c>
      <c r="G59" s="42">
        <v>830.29634</v>
      </c>
      <c r="H59" s="42">
        <v>713.84634</v>
      </c>
      <c r="I59" s="42">
        <v>586.62634</v>
      </c>
      <c r="J59" s="42">
        <v>829.86634</v>
      </c>
      <c r="K59" s="42">
        <v>858.43634</v>
      </c>
      <c r="L59" s="42">
        <v>896.19634</v>
      </c>
      <c r="M59" s="42">
        <v>916.64634</v>
      </c>
      <c r="N59" s="42">
        <v>896.2163400000001</v>
      </c>
      <c r="O59" s="42">
        <v>896.43634</v>
      </c>
      <c r="P59" s="42">
        <v>879.34634</v>
      </c>
      <c r="Q59" s="42">
        <v>866.54634</v>
      </c>
      <c r="R59" s="42">
        <v>888.4663400000001</v>
      </c>
      <c r="S59" s="42">
        <v>876.53634</v>
      </c>
      <c r="T59" s="42">
        <v>891.87634</v>
      </c>
      <c r="U59" s="42">
        <v>829.13634</v>
      </c>
      <c r="V59" s="42">
        <v>854.13634</v>
      </c>
      <c r="W59" s="42">
        <v>829.04634</v>
      </c>
      <c r="X59" s="42">
        <v>829.13634</v>
      </c>
      <c r="Y59" s="42">
        <v>846.86634</v>
      </c>
    </row>
    <row r="60" spans="1:25" ht="15.75" customHeight="1">
      <c r="A60" s="41">
        <f t="shared" si="0"/>
        <v>44347</v>
      </c>
      <c r="B60" s="47">
        <v>834.91634</v>
      </c>
      <c r="C60" s="47">
        <v>830.29634</v>
      </c>
      <c r="D60" s="47">
        <v>830.29634</v>
      </c>
      <c r="E60" s="47">
        <v>830.29634</v>
      </c>
      <c r="F60" s="47">
        <v>830.29634</v>
      </c>
      <c r="G60" s="47">
        <v>829.12634</v>
      </c>
      <c r="H60" s="47">
        <v>863.02634</v>
      </c>
      <c r="I60" s="47">
        <v>901.9663400000001</v>
      </c>
      <c r="J60" s="47">
        <v>901.9663400000001</v>
      </c>
      <c r="K60" s="47">
        <v>989.36634</v>
      </c>
      <c r="L60" s="47">
        <v>1035.17634</v>
      </c>
      <c r="M60" s="47">
        <v>1027.94634</v>
      </c>
      <c r="N60" s="47">
        <v>1061.10634</v>
      </c>
      <c r="O60" s="47">
        <v>1036.20634</v>
      </c>
      <c r="P60" s="47">
        <v>1039.03634</v>
      </c>
      <c r="Q60" s="47">
        <v>1022.66634</v>
      </c>
      <c r="R60" s="47">
        <v>991.65634</v>
      </c>
      <c r="S60" s="47">
        <v>984.36634</v>
      </c>
      <c r="T60" s="47">
        <v>828.94634</v>
      </c>
      <c r="U60" s="47">
        <v>956.9563400000001</v>
      </c>
      <c r="V60" s="47">
        <v>956.9563400000001</v>
      </c>
      <c r="W60" s="47">
        <v>945.89634</v>
      </c>
      <c r="X60" s="47">
        <v>863.79634</v>
      </c>
      <c r="Y60" s="47">
        <v>883.69634</v>
      </c>
    </row>
    <row r="61" spans="1:25" ht="15.75" customHeight="1">
      <c r="A61" s="37" t="s">
        <v>76</v>
      </c>
      <c r="B61" s="38"/>
      <c r="C61" s="40" t="s">
        <v>106</v>
      </c>
      <c r="D61" s="38"/>
      <c r="E61" s="38"/>
      <c r="F61" s="38"/>
      <c r="G61" s="38"/>
      <c r="H61" s="38"/>
      <c r="I61" s="38"/>
      <c r="J61" s="38"/>
      <c r="K61" s="38"/>
      <c r="L61" s="38"/>
      <c r="M61" s="38"/>
      <c r="N61" s="38"/>
      <c r="O61" s="38"/>
      <c r="P61" s="38"/>
      <c r="R61" s="38"/>
      <c r="T61" s="38"/>
      <c r="V61" s="38"/>
      <c r="X61" s="38"/>
      <c r="Y61" s="38"/>
    </row>
    <row r="62" spans="1:25" ht="15.75" customHeight="1">
      <c r="A62" s="37" t="s">
        <v>78</v>
      </c>
      <c r="B62" s="38"/>
      <c r="C62" s="38"/>
      <c r="D62" s="38"/>
      <c r="E62" s="38"/>
      <c r="F62" s="38"/>
      <c r="G62" s="40" t="str">
        <f>G25</f>
        <v>до 670 кВт</v>
      </c>
      <c r="H62" s="38"/>
      <c r="I62" s="38"/>
      <c r="J62" s="38"/>
      <c r="K62" s="38"/>
      <c r="L62" s="38"/>
      <c r="M62" s="38"/>
      <c r="N62" s="38"/>
      <c r="O62" s="38"/>
      <c r="P62" s="38"/>
      <c r="Q62" s="38"/>
      <c r="R62" s="38"/>
      <c r="S62" s="38"/>
      <c r="T62" s="38"/>
      <c r="U62" s="38"/>
      <c r="V62" s="38"/>
      <c r="W62" s="38"/>
      <c r="X62" s="38"/>
      <c r="Y62" s="38"/>
    </row>
    <row r="63" spans="1:25" ht="15.75" customHeight="1">
      <c r="A63" s="88" t="s">
        <v>80</v>
      </c>
      <c r="B63" s="91" t="s">
        <v>81</v>
      </c>
      <c r="C63" s="92"/>
      <c r="D63" s="92"/>
      <c r="E63" s="92"/>
      <c r="F63" s="92"/>
      <c r="G63" s="92"/>
      <c r="H63" s="92"/>
      <c r="I63" s="92"/>
      <c r="J63" s="92"/>
      <c r="K63" s="92"/>
      <c r="L63" s="92"/>
      <c r="M63" s="92"/>
      <c r="N63" s="92"/>
      <c r="O63" s="92"/>
      <c r="P63" s="92"/>
      <c r="Q63" s="92"/>
      <c r="R63" s="92"/>
      <c r="S63" s="92"/>
      <c r="T63" s="92"/>
      <c r="U63" s="92"/>
      <c r="V63" s="92"/>
      <c r="W63" s="92"/>
      <c r="X63" s="92"/>
      <c r="Y63" s="93"/>
    </row>
    <row r="64" spans="1:25" ht="15.75" customHeight="1">
      <c r="A64" s="89"/>
      <c r="B64" s="94"/>
      <c r="C64" s="95"/>
      <c r="D64" s="95"/>
      <c r="E64" s="95"/>
      <c r="F64" s="95"/>
      <c r="G64" s="95"/>
      <c r="H64" s="95"/>
      <c r="I64" s="95"/>
      <c r="J64" s="95"/>
      <c r="K64" s="95"/>
      <c r="L64" s="95"/>
      <c r="M64" s="95"/>
      <c r="N64" s="95"/>
      <c r="O64" s="95"/>
      <c r="P64" s="95"/>
      <c r="Q64" s="95"/>
      <c r="R64" s="95"/>
      <c r="S64" s="95"/>
      <c r="T64" s="95"/>
      <c r="U64" s="95"/>
      <c r="V64" s="95"/>
      <c r="W64" s="95"/>
      <c r="X64" s="95"/>
      <c r="Y64" s="96"/>
    </row>
    <row r="65" spans="1:25" ht="15.75" customHeight="1">
      <c r="A65" s="89"/>
      <c r="B65" s="97" t="s">
        <v>82</v>
      </c>
      <c r="C65" s="97" t="s">
        <v>83</v>
      </c>
      <c r="D65" s="97" t="s">
        <v>84</v>
      </c>
      <c r="E65" s="97" t="s">
        <v>85</v>
      </c>
      <c r="F65" s="97" t="s">
        <v>86</v>
      </c>
      <c r="G65" s="97" t="s">
        <v>87</v>
      </c>
      <c r="H65" s="97" t="s">
        <v>88</v>
      </c>
      <c r="I65" s="97" t="s">
        <v>89</v>
      </c>
      <c r="J65" s="97" t="s">
        <v>90</v>
      </c>
      <c r="K65" s="97" t="s">
        <v>91</v>
      </c>
      <c r="L65" s="97" t="s">
        <v>92</v>
      </c>
      <c r="M65" s="97" t="s">
        <v>93</v>
      </c>
      <c r="N65" s="97" t="s">
        <v>94</v>
      </c>
      <c r="O65" s="97" t="s">
        <v>95</v>
      </c>
      <c r="P65" s="97" t="s">
        <v>96</v>
      </c>
      <c r="Q65" s="97" t="s">
        <v>97</v>
      </c>
      <c r="R65" s="97" t="s">
        <v>98</v>
      </c>
      <c r="S65" s="97" t="s">
        <v>99</v>
      </c>
      <c r="T65" s="97" t="s">
        <v>100</v>
      </c>
      <c r="U65" s="97" t="s">
        <v>101</v>
      </c>
      <c r="V65" s="97" t="s">
        <v>102</v>
      </c>
      <c r="W65" s="97" t="s">
        <v>103</v>
      </c>
      <c r="X65" s="97" t="s">
        <v>104</v>
      </c>
      <c r="Y65" s="97" t="s">
        <v>105</v>
      </c>
    </row>
    <row r="66" spans="1:25" ht="15.75" customHeight="1">
      <c r="A66" s="90"/>
      <c r="B66" s="98"/>
      <c r="C66" s="98"/>
      <c r="D66" s="98"/>
      <c r="E66" s="98"/>
      <c r="F66" s="98"/>
      <c r="G66" s="98"/>
      <c r="H66" s="98"/>
      <c r="I66" s="98"/>
      <c r="J66" s="98"/>
      <c r="K66" s="98"/>
      <c r="L66" s="98"/>
      <c r="M66" s="98"/>
      <c r="N66" s="98"/>
      <c r="O66" s="98"/>
      <c r="P66" s="98"/>
      <c r="Q66" s="98"/>
      <c r="R66" s="98"/>
      <c r="S66" s="98"/>
      <c r="T66" s="98"/>
      <c r="U66" s="98"/>
      <c r="V66" s="98"/>
      <c r="W66" s="98"/>
      <c r="X66" s="98"/>
      <c r="Y66" s="98"/>
    </row>
    <row r="67" spans="1:25" ht="15.75" customHeight="1">
      <c r="A67" s="41">
        <f>A30</f>
        <v>44317</v>
      </c>
      <c r="B67" s="42">
        <v>890.34045</v>
      </c>
      <c r="C67" s="42">
        <v>840.21045</v>
      </c>
      <c r="D67" s="42">
        <v>854.74045</v>
      </c>
      <c r="E67" s="42">
        <v>914.1504500000001</v>
      </c>
      <c r="F67" s="42">
        <v>864.09045</v>
      </c>
      <c r="G67" s="42">
        <v>829.9004500000001</v>
      </c>
      <c r="H67" s="42">
        <v>923.6204500000001</v>
      </c>
      <c r="I67" s="42">
        <v>935.8804500000001</v>
      </c>
      <c r="J67" s="42">
        <v>829.4304500000001</v>
      </c>
      <c r="K67" s="42">
        <v>837.32045</v>
      </c>
      <c r="L67" s="42">
        <v>921.8104500000001</v>
      </c>
      <c r="M67" s="42">
        <v>946.9204500000001</v>
      </c>
      <c r="N67" s="42">
        <v>967.0504500000001</v>
      </c>
      <c r="O67" s="42">
        <v>987.8104500000001</v>
      </c>
      <c r="P67" s="42">
        <v>954.1704500000001</v>
      </c>
      <c r="Q67" s="42">
        <v>986.5304500000001</v>
      </c>
      <c r="R67" s="42">
        <v>1059.3204500000002</v>
      </c>
      <c r="S67" s="42">
        <v>1024.51045</v>
      </c>
      <c r="T67" s="42">
        <v>1088.0804500000002</v>
      </c>
      <c r="U67" s="42">
        <v>966.09045</v>
      </c>
      <c r="V67" s="42">
        <v>1088.78045</v>
      </c>
      <c r="W67" s="42">
        <v>1057.5604500000002</v>
      </c>
      <c r="X67" s="42">
        <v>945.32045</v>
      </c>
      <c r="Y67" s="42">
        <v>966.1204500000001</v>
      </c>
    </row>
    <row r="68" spans="1:25" ht="15.75" customHeight="1">
      <c r="A68" s="41">
        <f>A67+1</f>
        <v>44318</v>
      </c>
      <c r="B68" s="42">
        <v>899.71045</v>
      </c>
      <c r="C68" s="42">
        <v>859.86045</v>
      </c>
      <c r="D68" s="42">
        <v>867.20045</v>
      </c>
      <c r="E68" s="42">
        <v>920.6704500000001</v>
      </c>
      <c r="F68" s="42">
        <v>870.0004500000001</v>
      </c>
      <c r="G68" s="42">
        <v>829.9304500000001</v>
      </c>
      <c r="H68" s="42">
        <v>890.8004500000001</v>
      </c>
      <c r="I68" s="42">
        <v>924.07045</v>
      </c>
      <c r="J68" s="42">
        <v>829.69045</v>
      </c>
      <c r="K68" s="42">
        <v>873.97045</v>
      </c>
      <c r="L68" s="42">
        <v>906.99045</v>
      </c>
      <c r="M68" s="42">
        <v>915.46045</v>
      </c>
      <c r="N68" s="42">
        <v>933.0204500000001</v>
      </c>
      <c r="O68" s="42">
        <v>944.83045</v>
      </c>
      <c r="P68" s="42">
        <v>901.60045</v>
      </c>
      <c r="Q68" s="42">
        <v>897.45045</v>
      </c>
      <c r="R68" s="42">
        <v>939.3804500000001</v>
      </c>
      <c r="S68" s="42">
        <v>946.34045</v>
      </c>
      <c r="T68" s="42">
        <v>994.33045</v>
      </c>
      <c r="U68" s="42">
        <v>945.6404500000001</v>
      </c>
      <c r="V68" s="42">
        <v>899.71045</v>
      </c>
      <c r="W68" s="42">
        <v>937.60045</v>
      </c>
      <c r="X68" s="42">
        <v>845.98045</v>
      </c>
      <c r="Y68" s="42">
        <v>927.22045</v>
      </c>
    </row>
    <row r="69" spans="1:25" ht="15.75" customHeight="1">
      <c r="A69" s="41">
        <f aca="true" t="shared" si="1" ref="A69:A97">A68+1</f>
        <v>44319</v>
      </c>
      <c r="B69" s="42">
        <v>899.3704500000001</v>
      </c>
      <c r="C69" s="42">
        <v>856.3904500000001</v>
      </c>
      <c r="D69" s="42">
        <v>864.3904500000001</v>
      </c>
      <c r="E69" s="42">
        <v>905.4204500000001</v>
      </c>
      <c r="F69" s="42">
        <v>861.1604500000001</v>
      </c>
      <c r="G69" s="42">
        <v>829.8704500000001</v>
      </c>
      <c r="H69" s="42">
        <v>864.97045</v>
      </c>
      <c r="I69" s="42">
        <v>878.32045</v>
      </c>
      <c r="J69" s="42">
        <v>829.9104500000001</v>
      </c>
      <c r="K69" s="42">
        <v>877.1204500000001</v>
      </c>
      <c r="L69" s="42">
        <v>906.3704500000001</v>
      </c>
      <c r="M69" s="42">
        <v>909.57045</v>
      </c>
      <c r="N69" s="42">
        <v>915.6604500000001</v>
      </c>
      <c r="O69" s="42">
        <v>932.6704500000001</v>
      </c>
      <c r="P69" s="42">
        <v>895.08045</v>
      </c>
      <c r="Q69" s="42">
        <v>891.19045</v>
      </c>
      <c r="R69" s="42">
        <v>929.59045</v>
      </c>
      <c r="S69" s="42">
        <v>939.6404500000001</v>
      </c>
      <c r="T69" s="42">
        <v>1013.6304500000001</v>
      </c>
      <c r="U69" s="42">
        <v>945.44045</v>
      </c>
      <c r="V69" s="42">
        <v>899.3704500000001</v>
      </c>
      <c r="W69" s="42">
        <v>915.0004500000001</v>
      </c>
      <c r="X69" s="42">
        <v>845.58045</v>
      </c>
      <c r="Y69" s="42">
        <v>865.61045</v>
      </c>
    </row>
    <row r="70" spans="1:25" ht="15.75" customHeight="1">
      <c r="A70" s="41">
        <f t="shared" si="1"/>
        <v>44320</v>
      </c>
      <c r="B70" s="42">
        <v>892.33045</v>
      </c>
      <c r="C70" s="42">
        <v>851.4304500000001</v>
      </c>
      <c r="D70" s="42">
        <v>855.3004500000001</v>
      </c>
      <c r="E70" s="42">
        <v>903.57045</v>
      </c>
      <c r="F70" s="42">
        <v>858.69045</v>
      </c>
      <c r="G70" s="42">
        <v>829.7804500000001</v>
      </c>
      <c r="H70" s="42">
        <v>886.94045</v>
      </c>
      <c r="I70" s="42">
        <v>895.3704500000001</v>
      </c>
      <c r="J70" s="42">
        <v>829.59045</v>
      </c>
      <c r="K70" s="42">
        <v>866.96045</v>
      </c>
      <c r="L70" s="42">
        <v>887.1604500000001</v>
      </c>
      <c r="M70" s="42">
        <v>898.8804500000001</v>
      </c>
      <c r="N70" s="42">
        <v>914.98045</v>
      </c>
      <c r="O70" s="42">
        <v>925.2904500000001</v>
      </c>
      <c r="P70" s="42">
        <v>894.34045</v>
      </c>
      <c r="Q70" s="42">
        <v>892.5304500000001</v>
      </c>
      <c r="R70" s="42">
        <v>948.1604500000001</v>
      </c>
      <c r="S70" s="42">
        <v>990.9004500000001</v>
      </c>
      <c r="T70" s="42">
        <v>1046.1104500000001</v>
      </c>
      <c r="U70" s="42">
        <v>955.21045</v>
      </c>
      <c r="V70" s="42">
        <v>892.33045</v>
      </c>
      <c r="W70" s="42">
        <v>943.9204500000001</v>
      </c>
      <c r="X70" s="42">
        <v>850.58045</v>
      </c>
      <c r="Y70" s="42">
        <v>921.1804500000001</v>
      </c>
    </row>
    <row r="71" spans="1:25" ht="15.75" customHeight="1">
      <c r="A71" s="41">
        <f t="shared" si="1"/>
        <v>44321</v>
      </c>
      <c r="B71" s="42">
        <v>893.0404500000001</v>
      </c>
      <c r="C71" s="42">
        <v>832.2804500000001</v>
      </c>
      <c r="D71" s="42">
        <v>846.69045</v>
      </c>
      <c r="E71" s="42">
        <v>868.2804500000001</v>
      </c>
      <c r="F71" s="42">
        <v>829.57045</v>
      </c>
      <c r="G71" s="42">
        <v>829.8004500000001</v>
      </c>
      <c r="H71" s="42">
        <v>912.2804500000001</v>
      </c>
      <c r="I71" s="42">
        <v>923.9204500000001</v>
      </c>
      <c r="J71" s="42">
        <v>845.7504500000001</v>
      </c>
      <c r="K71" s="42">
        <v>951.1404500000001</v>
      </c>
      <c r="L71" s="42">
        <v>964.0404500000001</v>
      </c>
      <c r="M71" s="42">
        <v>924.34045</v>
      </c>
      <c r="N71" s="42">
        <v>979.59045</v>
      </c>
      <c r="O71" s="42">
        <v>950.8004500000001</v>
      </c>
      <c r="P71" s="42">
        <v>888.5604500000001</v>
      </c>
      <c r="Q71" s="42">
        <v>980.59045</v>
      </c>
      <c r="R71" s="42">
        <v>1042.73045</v>
      </c>
      <c r="S71" s="42">
        <v>961.2704500000001</v>
      </c>
      <c r="T71" s="42">
        <v>1038.22045</v>
      </c>
      <c r="U71" s="42">
        <v>913.2604500000001</v>
      </c>
      <c r="V71" s="42">
        <v>893.0404500000001</v>
      </c>
      <c r="W71" s="42">
        <v>882.82045</v>
      </c>
      <c r="X71" s="42">
        <v>828.7904500000001</v>
      </c>
      <c r="Y71" s="42">
        <v>899.6504500000001</v>
      </c>
    </row>
    <row r="72" spans="1:25" ht="15.75" customHeight="1">
      <c r="A72" s="41">
        <f t="shared" si="1"/>
        <v>44322</v>
      </c>
      <c r="B72" s="42">
        <v>889.2804500000001</v>
      </c>
      <c r="C72" s="42">
        <v>845.19045</v>
      </c>
      <c r="D72" s="42">
        <v>861.6704500000001</v>
      </c>
      <c r="E72" s="42">
        <v>876.21045</v>
      </c>
      <c r="F72" s="42">
        <v>829.73045</v>
      </c>
      <c r="G72" s="42">
        <v>829.74045</v>
      </c>
      <c r="H72" s="42">
        <v>903.70045</v>
      </c>
      <c r="I72" s="42">
        <v>887.7604500000001</v>
      </c>
      <c r="J72" s="42">
        <v>829.44045</v>
      </c>
      <c r="K72" s="42">
        <v>837.6804500000001</v>
      </c>
      <c r="L72" s="42">
        <v>881.2504500000001</v>
      </c>
      <c r="M72" s="42">
        <v>890.1604500000001</v>
      </c>
      <c r="N72" s="42">
        <v>909.71045</v>
      </c>
      <c r="O72" s="42">
        <v>935.24045</v>
      </c>
      <c r="P72" s="42">
        <v>900.6204500000001</v>
      </c>
      <c r="Q72" s="42">
        <v>905.61045</v>
      </c>
      <c r="R72" s="42">
        <v>958.85045</v>
      </c>
      <c r="S72" s="42">
        <v>948.10045</v>
      </c>
      <c r="T72" s="42">
        <v>1013.1304500000001</v>
      </c>
      <c r="U72" s="42">
        <v>869.2804500000001</v>
      </c>
      <c r="V72" s="42">
        <v>889.2804500000001</v>
      </c>
      <c r="W72" s="42">
        <v>903.48045</v>
      </c>
      <c r="X72" s="42">
        <v>828.98045</v>
      </c>
      <c r="Y72" s="42">
        <v>920.32045</v>
      </c>
    </row>
    <row r="73" spans="1:25" ht="15.75" customHeight="1">
      <c r="A73" s="41">
        <f t="shared" si="1"/>
        <v>44323</v>
      </c>
      <c r="B73" s="42">
        <v>862.8704500000001</v>
      </c>
      <c r="C73" s="42">
        <v>836.99045</v>
      </c>
      <c r="D73" s="42">
        <v>848.9304500000001</v>
      </c>
      <c r="E73" s="42">
        <v>866.48045</v>
      </c>
      <c r="F73" s="42">
        <v>829.83045</v>
      </c>
      <c r="G73" s="42">
        <v>829.96045</v>
      </c>
      <c r="H73" s="42">
        <v>899.3904500000001</v>
      </c>
      <c r="I73" s="42">
        <v>829.45045</v>
      </c>
      <c r="J73" s="42">
        <v>829.44045</v>
      </c>
      <c r="K73" s="42">
        <v>829.5104500000001</v>
      </c>
      <c r="L73" s="42">
        <v>863.7504500000001</v>
      </c>
      <c r="M73" s="42">
        <v>872.57045</v>
      </c>
      <c r="N73" s="42">
        <v>895.45045</v>
      </c>
      <c r="O73" s="42">
        <v>923.44045</v>
      </c>
      <c r="P73" s="42">
        <v>885.2604500000001</v>
      </c>
      <c r="Q73" s="42">
        <v>895.3104500000001</v>
      </c>
      <c r="R73" s="42">
        <v>951.83045</v>
      </c>
      <c r="S73" s="42">
        <v>937.1404500000001</v>
      </c>
      <c r="T73" s="42">
        <v>988.48045</v>
      </c>
      <c r="U73" s="42">
        <v>844.0104500000001</v>
      </c>
      <c r="V73" s="42">
        <v>862.8704500000001</v>
      </c>
      <c r="W73" s="42">
        <v>869.5604500000001</v>
      </c>
      <c r="X73" s="42">
        <v>828.8004500000001</v>
      </c>
      <c r="Y73" s="42">
        <v>957.9104500000001</v>
      </c>
    </row>
    <row r="74" spans="1:25" ht="15.75" customHeight="1">
      <c r="A74" s="41">
        <f t="shared" si="1"/>
        <v>44324</v>
      </c>
      <c r="B74" s="42">
        <v>873.5204500000001</v>
      </c>
      <c r="C74" s="42">
        <v>831.09045</v>
      </c>
      <c r="D74" s="42">
        <v>837.4104500000001</v>
      </c>
      <c r="E74" s="42">
        <v>865.1204500000001</v>
      </c>
      <c r="F74" s="42">
        <v>829.9304500000001</v>
      </c>
      <c r="G74" s="42">
        <v>829.95045</v>
      </c>
      <c r="H74" s="42">
        <v>855.2504500000001</v>
      </c>
      <c r="I74" s="42">
        <v>880.6204500000001</v>
      </c>
      <c r="J74" s="42">
        <v>829.5304500000001</v>
      </c>
      <c r="K74" s="42">
        <v>829.47045</v>
      </c>
      <c r="L74" s="42">
        <v>859.21045</v>
      </c>
      <c r="M74" s="42">
        <v>870.0504500000001</v>
      </c>
      <c r="N74" s="42">
        <v>888.6304500000001</v>
      </c>
      <c r="O74" s="42">
        <v>899.21045</v>
      </c>
      <c r="P74" s="42">
        <v>863.4104500000001</v>
      </c>
      <c r="Q74" s="42">
        <v>858.23045</v>
      </c>
      <c r="R74" s="42">
        <v>891.9004500000001</v>
      </c>
      <c r="S74" s="42">
        <v>904.4304500000001</v>
      </c>
      <c r="T74" s="42">
        <v>932.5004500000001</v>
      </c>
      <c r="U74" s="42">
        <v>829.0404500000001</v>
      </c>
      <c r="V74" s="42">
        <v>873.5204500000001</v>
      </c>
      <c r="W74" s="42">
        <v>849.0304500000001</v>
      </c>
      <c r="X74" s="42">
        <v>828.99045</v>
      </c>
      <c r="Y74" s="42">
        <v>887.1704500000001</v>
      </c>
    </row>
    <row r="75" spans="1:25" ht="15.75" customHeight="1">
      <c r="A75" s="41">
        <f t="shared" si="1"/>
        <v>44325</v>
      </c>
      <c r="B75" s="42">
        <v>840.84045</v>
      </c>
      <c r="C75" s="42">
        <v>829.9204500000001</v>
      </c>
      <c r="D75" s="42">
        <v>832.85045</v>
      </c>
      <c r="E75" s="42">
        <v>830.7904500000001</v>
      </c>
      <c r="F75" s="42">
        <v>829.97045</v>
      </c>
      <c r="G75" s="42">
        <v>830.34045</v>
      </c>
      <c r="H75" s="42">
        <v>688.2504500000001</v>
      </c>
      <c r="I75" s="42">
        <v>816.2904500000001</v>
      </c>
      <c r="J75" s="42">
        <v>829.74045</v>
      </c>
      <c r="K75" s="42">
        <v>829.7804500000001</v>
      </c>
      <c r="L75" s="42">
        <v>833.1204500000001</v>
      </c>
      <c r="M75" s="42">
        <v>840.84045</v>
      </c>
      <c r="N75" s="42">
        <v>840.0104500000001</v>
      </c>
      <c r="O75" s="42">
        <v>839.8904500000001</v>
      </c>
      <c r="P75" s="42">
        <v>837.84045</v>
      </c>
      <c r="Q75" s="42">
        <v>838.57045</v>
      </c>
      <c r="R75" s="42">
        <v>844.69045</v>
      </c>
      <c r="S75" s="42">
        <v>846.19045</v>
      </c>
      <c r="T75" s="42">
        <v>854.5004500000001</v>
      </c>
      <c r="U75" s="42">
        <v>846.69045</v>
      </c>
      <c r="V75" s="42">
        <v>840.84045</v>
      </c>
      <c r="W75" s="42">
        <v>848.3004500000001</v>
      </c>
      <c r="X75" s="42">
        <v>829.24045</v>
      </c>
      <c r="Y75" s="42">
        <v>853.6304500000001</v>
      </c>
    </row>
    <row r="76" spans="1:25" ht="15.75" customHeight="1">
      <c r="A76" s="41">
        <f t="shared" si="1"/>
        <v>44326</v>
      </c>
      <c r="B76" s="42">
        <v>837.6304500000001</v>
      </c>
      <c r="C76" s="42">
        <v>829.7704500000001</v>
      </c>
      <c r="D76" s="42">
        <v>834.36045</v>
      </c>
      <c r="E76" s="42">
        <v>837.7904500000001</v>
      </c>
      <c r="F76" s="42">
        <v>829.9104500000001</v>
      </c>
      <c r="G76" s="42">
        <v>830.32045</v>
      </c>
      <c r="H76" s="42">
        <v>655.9204500000001</v>
      </c>
      <c r="I76" s="42">
        <v>841.5304500000001</v>
      </c>
      <c r="J76" s="42">
        <v>841.11045</v>
      </c>
      <c r="K76" s="42">
        <v>883.5304500000001</v>
      </c>
      <c r="L76" s="42">
        <v>904.8904500000001</v>
      </c>
      <c r="M76" s="42">
        <v>954.45045</v>
      </c>
      <c r="N76" s="42">
        <v>942.69045</v>
      </c>
      <c r="O76" s="42">
        <v>945.86045</v>
      </c>
      <c r="P76" s="42">
        <v>908.6304500000001</v>
      </c>
      <c r="Q76" s="42">
        <v>869.60045</v>
      </c>
      <c r="R76" s="42">
        <v>888.08045</v>
      </c>
      <c r="S76" s="42">
        <v>893.1504500000001</v>
      </c>
      <c r="T76" s="42">
        <v>908.6604500000001</v>
      </c>
      <c r="U76" s="42">
        <v>879.86045</v>
      </c>
      <c r="V76" s="42">
        <v>837.6304500000001</v>
      </c>
      <c r="W76" s="42">
        <v>921.0404500000001</v>
      </c>
      <c r="X76" s="42">
        <v>850.61045</v>
      </c>
      <c r="Y76" s="42">
        <v>886.96045</v>
      </c>
    </row>
    <row r="77" spans="1:25" ht="15.75" customHeight="1">
      <c r="A77" s="41">
        <f t="shared" si="1"/>
        <v>44327</v>
      </c>
      <c r="B77" s="42">
        <v>834.4304500000001</v>
      </c>
      <c r="C77" s="42">
        <v>830.19045</v>
      </c>
      <c r="D77" s="42">
        <v>832.84045</v>
      </c>
      <c r="E77" s="42">
        <v>829.6704500000001</v>
      </c>
      <c r="F77" s="42">
        <v>830.0604500000001</v>
      </c>
      <c r="G77" s="42">
        <v>830.1704500000001</v>
      </c>
      <c r="H77" s="42">
        <v>808.3004500000001</v>
      </c>
      <c r="I77" s="42">
        <v>869.1504500000001</v>
      </c>
      <c r="J77" s="42">
        <v>854.24045</v>
      </c>
      <c r="K77" s="42">
        <v>889.6404500000001</v>
      </c>
      <c r="L77" s="42">
        <v>903.9104500000001</v>
      </c>
      <c r="M77" s="42">
        <v>918.0104500000001</v>
      </c>
      <c r="N77" s="42">
        <v>914.0104500000001</v>
      </c>
      <c r="O77" s="42">
        <v>921.6304500000001</v>
      </c>
      <c r="P77" s="42">
        <v>900.71045</v>
      </c>
      <c r="Q77" s="42">
        <v>875.7704500000001</v>
      </c>
      <c r="R77" s="42">
        <v>898.85045</v>
      </c>
      <c r="S77" s="42">
        <v>904.70045</v>
      </c>
      <c r="T77" s="42">
        <v>916.7704500000001</v>
      </c>
      <c r="U77" s="42">
        <v>879.71045</v>
      </c>
      <c r="V77" s="42">
        <v>834.4304500000001</v>
      </c>
      <c r="W77" s="42">
        <v>954.1704500000001</v>
      </c>
      <c r="X77" s="42">
        <v>877.86045</v>
      </c>
      <c r="Y77" s="42">
        <v>921.9104500000001</v>
      </c>
    </row>
    <row r="78" spans="1:25" ht="15.75" customHeight="1">
      <c r="A78" s="41">
        <f t="shared" si="1"/>
        <v>44328</v>
      </c>
      <c r="B78" s="42">
        <v>941.49045</v>
      </c>
      <c r="C78" s="42">
        <v>883.8704500000001</v>
      </c>
      <c r="D78" s="42">
        <v>851.4104500000001</v>
      </c>
      <c r="E78" s="42">
        <v>838.5404500000001</v>
      </c>
      <c r="F78" s="42">
        <v>830.0404500000001</v>
      </c>
      <c r="G78" s="42">
        <v>830.0104500000001</v>
      </c>
      <c r="H78" s="42">
        <v>894.86045</v>
      </c>
      <c r="I78" s="42">
        <v>906.34045</v>
      </c>
      <c r="J78" s="42">
        <v>829.3804500000001</v>
      </c>
      <c r="K78" s="42">
        <v>829.47045</v>
      </c>
      <c r="L78" s="42">
        <v>848.1504500000001</v>
      </c>
      <c r="M78" s="42">
        <v>870.19045</v>
      </c>
      <c r="N78" s="42">
        <v>902.9304500000001</v>
      </c>
      <c r="O78" s="42">
        <v>928.72045</v>
      </c>
      <c r="P78" s="42">
        <v>890.8004500000001</v>
      </c>
      <c r="Q78" s="42">
        <v>900.5104500000001</v>
      </c>
      <c r="R78" s="42">
        <v>937.5004500000001</v>
      </c>
      <c r="S78" s="42">
        <v>947.1204500000001</v>
      </c>
      <c r="T78" s="42">
        <v>992.2604500000001</v>
      </c>
      <c r="U78" s="42">
        <v>878.2904500000001</v>
      </c>
      <c r="V78" s="42">
        <v>941.49045</v>
      </c>
      <c r="W78" s="42">
        <v>879.23045</v>
      </c>
      <c r="X78" s="42">
        <v>829.1504500000001</v>
      </c>
      <c r="Y78" s="42">
        <v>868.1204500000001</v>
      </c>
    </row>
    <row r="79" spans="1:25" ht="15.75" customHeight="1">
      <c r="A79" s="41">
        <f t="shared" si="1"/>
        <v>44329</v>
      </c>
      <c r="B79" s="42">
        <v>861.8704500000001</v>
      </c>
      <c r="C79" s="42">
        <v>838.7604500000001</v>
      </c>
      <c r="D79" s="42">
        <v>829.9004500000001</v>
      </c>
      <c r="E79" s="42">
        <v>830.0204500000001</v>
      </c>
      <c r="F79" s="42">
        <v>830.07045</v>
      </c>
      <c r="G79" s="42">
        <v>830.0404500000001</v>
      </c>
      <c r="H79" s="42">
        <v>800.3804500000001</v>
      </c>
      <c r="I79" s="42">
        <v>889.07045</v>
      </c>
      <c r="J79" s="42">
        <v>829.82045</v>
      </c>
      <c r="K79" s="42">
        <v>839.1704500000001</v>
      </c>
      <c r="L79" s="42">
        <v>851.2904500000001</v>
      </c>
      <c r="M79" s="42">
        <v>859.4104500000001</v>
      </c>
      <c r="N79" s="42">
        <v>862.3104500000001</v>
      </c>
      <c r="O79" s="42">
        <v>874.1804500000001</v>
      </c>
      <c r="P79" s="42">
        <v>860.9204500000001</v>
      </c>
      <c r="Q79" s="42">
        <v>859.49045</v>
      </c>
      <c r="R79" s="42">
        <v>884.60045</v>
      </c>
      <c r="S79" s="42">
        <v>888.2804500000001</v>
      </c>
      <c r="T79" s="42">
        <v>895.8104500000001</v>
      </c>
      <c r="U79" s="42">
        <v>864.5604500000001</v>
      </c>
      <c r="V79" s="42">
        <v>861.8704500000001</v>
      </c>
      <c r="W79" s="42">
        <v>890.8704500000001</v>
      </c>
      <c r="X79" s="42">
        <v>847.9004500000001</v>
      </c>
      <c r="Y79" s="42">
        <v>856.5304500000001</v>
      </c>
    </row>
    <row r="80" spans="1:25" ht="15.75" customHeight="1">
      <c r="A80" s="41">
        <f t="shared" si="1"/>
        <v>44330</v>
      </c>
      <c r="B80" s="42">
        <v>876.7604500000001</v>
      </c>
      <c r="C80" s="42">
        <v>838.2904500000001</v>
      </c>
      <c r="D80" s="42">
        <v>829.7904500000001</v>
      </c>
      <c r="E80" s="42">
        <v>829.82045</v>
      </c>
      <c r="F80" s="42">
        <v>829.86045</v>
      </c>
      <c r="G80" s="42">
        <v>829.8804500000001</v>
      </c>
      <c r="H80" s="42">
        <v>876.69045</v>
      </c>
      <c r="I80" s="42">
        <v>921.7804500000001</v>
      </c>
      <c r="J80" s="42">
        <v>829.5604500000001</v>
      </c>
      <c r="K80" s="42">
        <v>829.58045</v>
      </c>
      <c r="L80" s="42">
        <v>844.8004500000001</v>
      </c>
      <c r="M80" s="42">
        <v>873.32045</v>
      </c>
      <c r="N80" s="42">
        <v>883.35045</v>
      </c>
      <c r="O80" s="42">
        <v>913.5504500000001</v>
      </c>
      <c r="P80" s="42">
        <v>872.1504500000001</v>
      </c>
      <c r="Q80" s="42">
        <v>861.69045</v>
      </c>
      <c r="R80" s="42">
        <v>912.1704500000001</v>
      </c>
      <c r="S80" s="42">
        <v>925.1704500000001</v>
      </c>
      <c r="T80" s="42">
        <v>930.1304500000001</v>
      </c>
      <c r="U80" s="42">
        <v>858.2704500000001</v>
      </c>
      <c r="V80" s="42">
        <v>876.7604500000001</v>
      </c>
      <c r="W80" s="42">
        <v>878.86045</v>
      </c>
      <c r="X80" s="42">
        <v>829.0404500000001</v>
      </c>
      <c r="Y80" s="42">
        <v>937.96045</v>
      </c>
    </row>
    <row r="81" spans="1:25" ht="15.75" customHeight="1">
      <c r="A81" s="41">
        <f t="shared" si="1"/>
        <v>44331</v>
      </c>
      <c r="B81" s="42">
        <v>922.4104500000001</v>
      </c>
      <c r="C81" s="42">
        <v>846.6504500000001</v>
      </c>
      <c r="D81" s="42">
        <v>829.7504500000001</v>
      </c>
      <c r="E81" s="42">
        <v>829.8004500000001</v>
      </c>
      <c r="F81" s="42">
        <v>829.9204500000001</v>
      </c>
      <c r="G81" s="42">
        <v>829.9004500000001</v>
      </c>
      <c r="H81" s="42">
        <v>874.7904500000001</v>
      </c>
      <c r="I81" s="42">
        <v>893.7904500000001</v>
      </c>
      <c r="J81" s="42">
        <v>829.5104500000001</v>
      </c>
      <c r="K81" s="42">
        <v>829.46045</v>
      </c>
      <c r="L81" s="42">
        <v>853.22045</v>
      </c>
      <c r="M81" s="42">
        <v>875.5504500000001</v>
      </c>
      <c r="N81" s="42">
        <v>885.49045</v>
      </c>
      <c r="O81" s="42">
        <v>920.8704500000001</v>
      </c>
      <c r="P81" s="42">
        <v>882.2604500000001</v>
      </c>
      <c r="Q81" s="42">
        <v>876.71045</v>
      </c>
      <c r="R81" s="42">
        <v>924.6604500000001</v>
      </c>
      <c r="S81" s="42">
        <v>931.0004500000001</v>
      </c>
      <c r="T81" s="42">
        <v>975.35045</v>
      </c>
      <c r="U81" s="42">
        <v>873.09045</v>
      </c>
      <c r="V81" s="42">
        <v>922.4104500000001</v>
      </c>
      <c r="W81" s="42">
        <v>917.98045</v>
      </c>
      <c r="X81" s="42">
        <v>828.86045</v>
      </c>
      <c r="Y81" s="42">
        <v>982.47045</v>
      </c>
    </row>
    <row r="82" spans="1:25" ht="15.75" customHeight="1">
      <c r="A82" s="41">
        <f t="shared" si="1"/>
        <v>44332</v>
      </c>
      <c r="B82" s="42">
        <v>904.5404500000001</v>
      </c>
      <c r="C82" s="42">
        <v>842.74045</v>
      </c>
      <c r="D82" s="42">
        <v>829.7804500000001</v>
      </c>
      <c r="E82" s="42">
        <v>829.8904500000001</v>
      </c>
      <c r="F82" s="42">
        <v>829.99045</v>
      </c>
      <c r="G82" s="42">
        <v>830.0104500000001</v>
      </c>
      <c r="H82" s="42">
        <v>832.11045</v>
      </c>
      <c r="I82" s="42">
        <v>845.96045</v>
      </c>
      <c r="J82" s="42">
        <v>829.73045</v>
      </c>
      <c r="K82" s="42">
        <v>829.6504500000001</v>
      </c>
      <c r="L82" s="42">
        <v>844.9304500000001</v>
      </c>
      <c r="M82" s="42">
        <v>860.8104500000001</v>
      </c>
      <c r="N82" s="42">
        <v>866.3804500000001</v>
      </c>
      <c r="O82" s="42">
        <v>889.70045</v>
      </c>
      <c r="P82" s="42">
        <v>863.36045</v>
      </c>
      <c r="Q82" s="42">
        <v>860.9104500000001</v>
      </c>
      <c r="R82" s="42">
        <v>894.36045</v>
      </c>
      <c r="S82" s="42">
        <v>899.8004500000001</v>
      </c>
      <c r="T82" s="42">
        <v>924.48045</v>
      </c>
      <c r="U82" s="42">
        <v>858.5404500000001</v>
      </c>
      <c r="V82" s="42">
        <v>904.5404500000001</v>
      </c>
      <c r="W82" s="42">
        <v>893.0504500000001</v>
      </c>
      <c r="X82" s="42">
        <v>829.10045</v>
      </c>
      <c r="Y82" s="42">
        <v>931.4004500000001</v>
      </c>
    </row>
    <row r="83" spans="1:25" ht="15.75" customHeight="1">
      <c r="A83" s="41">
        <f t="shared" si="1"/>
        <v>44333</v>
      </c>
      <c r="B83" s="42">
        <v>894.85045</v>
      </c>
      <c r="C83" s="42">
        <v>842.98045</v>
      </c>
      <c r="D83" s="42">
        <v>829.71045</v>
      </c>
      <c r="E83" s="42">
        <v>829.7504500000001</v>
      </c>
      <c r="F83" s="42">
        <v>829.72045</v>
      </c>
      <c r="G83" s="42">
        <v>829.82045</v>
      </c>
      <c r="H83" s="42">
        <v>900.2504500000001</v>
      </c>
      <c r="I83" s="42">
        <v>928.84045</v>
      </c>
      <c r="J83" s="42">
        <v>829.6304500000001</v>
      </c>
      <c r="K83" s="42">
        <v>829.61045</v>
      </c>
      <c r="L83" s="42">
        <v>845.5604500000001</v>
      </c>
      <c r="M83" s="42">
        <v>854.0204500000001</v>
      </c>
      <c r="N83" s="42">
        <v>857.46045</v>
      </c>
      <c r="O83" s="42">
        <v>875.45045</v>
      </c>
      <c r="P83" s="42">
        <v>854.2504500000001</v>
      </c>
      <c r="Q83" s="42">
        <v>853.5304500000001</v>
      </c>
      <c r="R83" s="42">
        <v>887.47045</v>
      </c>
      <c r="S83" s="42">
        <v>889.5304500000001</v>
      </c>
      <c r="T83" s="42">
        <v>943.8904500000001</v>
      </c>
      <c r="U83" s="42">
        <v>856.58045</v>
      </c>
      <c r="V83" s="42">
        <v>894.85045</v>
      </c>
      <c r="W83" s="42">
        <v>900.0604500000001</v>
      </c>
      <c r="X83" s="42">
        <v>829.2704500000001</v>
      </c>
      <c r="Y83" s="42">
        <v>904.99045</v>
      </c>
    </row>
    <row r="84" spans="1:25" ht="15.75" customHeight="1">
      <c r="A84" s="41">
        <f t="shared" si="1"/>
        <v>44334</v>
      </c>
      <c r="B84" s="42">
        <v>870.45045</v>
      </c>
      <c r="C84" s="42">
        <v>834.99045</v>
      </c>
      <c r="D84" s="42">
        <v>829.85045</v>
      </c>
      <c r="E84" s="42">
        <v>829.9104500000001</v>
      </c>
      <c r="F84" s="42">
        <v>829.94045</v>
      </c>
      <c r="G84" s="42">
        <v>830.0004500000001</v>
      </c>
      <c r="H84" s="42">
        <v>826.8004500000001</v>
      </c>
      <c r="I84" s="42">
        <v>924.3804500000001</v>
      </c>
      <c r="J84" s="42">
        <v>829.61045</v>
      </c>
      <c r="K84" s="42">
        <v>829.6204500000001</v>
      </c>
      <c r="L84" s="42">
        <v>843.7804500000001</v>
      </c>
      <c r="M84" s="42">
        <v>861.8804500000001</v>
      </c>
      <c r="N84" s="42">
        <v>857.99045</v>
      </c>
      <c r="O84" s="42">
        <v>875.8704500000001</v>
      </c>
      <c r="P84" s="42">
        <v>855.82045</v>
      </c>
      <c r="Q84" s="42">
        <v>853.8104500000001</v>
      </c>
      <c r="R84" s="42">
        <v>878.5104500000001</v>
      </c>
      <c r="S84" s="42">
        <v>882.5304500000001</v>
      </c>
      <c r="T84" s="42">
        <v>911.71045</v>
      </c>
      <c r="U84" s="42">
        <v>853.72045</v>
      </c>
      <c r="V84" s="42">
        <v>870.45045</v>
      </c>
      <c r="W84" s="42">
        <v>899.73045</v>
      </c>
      <c r="X84" s="42">
        <v>829.34045</v>
      </c>
      <c r="Y84" s="42">
        <v>897.0204500000001</v>
      </c>
    </row>
    <row r="85" spans="1:25" ht="15.75" customHeight="1">
      <c r="A85" s="41">
        <f t="shared" si="1"/>
        <v>44335</v>
      </c>
      <c r="B85" s="42">
        <v>829.8804500000001</v>
      </c>
      <c r="C85" s="42">
        <v>829.8804500000001</v>
      </c>
      <c r="D85" s="42">
        <v>829.9304500000001</v>
      </c>
      <c r="E85" s="42">
        <v>829.98045</v>
      </c>
      <c r="F85" s="42">
        <v>830.0004500000001</v>
      </c>
      <c r="G85" s="42">
        <v>830.34045</v>
      </c>
      <c r="H85" s="42">
        <v>703.3004500000001</v>
      </c>
      <c r="I85" s="42">
        <v>933.32045</v>
      </c>
      <c r="J85" s="42">
        <v>829.57045</v>
      </c>
      <c r="K85" s="42">
        <v>854.0604500000001</v>
      </c>
      <c r="L85" s="42">
        <v>881.0604500000001</v>
      </c>
      <c r="M85" s="42">
        <v>883.8004500000001</v>
      </c>
      <c r="N85" s="42">
        <v>874.1204500000001</v>
      </c>
      <c r="O85" s="42">
        <v>844.35045</v>
      </c>
      <c r="P85" s="42">
        <v>829.4304500000001</v>
      </c>
      <c r="Q85" s="42">
        <v>829.49045</v>
      </c>
      <c r="R85" s="42">
        <v>829.57045</v>
      </c>
      <c r="S85" s="42">
        <v>829.7604500000001</v>
      </c>
      <c r="T85" s="42">
        <v>829.7904500000001</v>
      </c>
      <c r="U85" s="42">
        <v>829.07045</v>
      </c>
      <c r="V85" s="42">
        <v>829.8804500000001</v>
      </c>
      <c r="W85" s="42">
        <v>828.8804500000001</v>
      </c>
      <c r="X85" s="42">
        <v>829.1504500000001</v>
      </c>
      <c r="Y85" s="42">
        <v>856.6304500000001</v>
      </c>
    </row>
    <row r="86" spans="1:25" ht="15.75" customHeight="1">
      <c r="A86" s="41">
        <f t="shared" si="1"/>
        <v>44336</v>
      </c>
      <c r="B86" s="42">
        <v>815.08045</v>
      </c>
      <c r="C86" s="42">
        <v>829.95045</v>
      </c>
      <c r="D86" s="42">
        <v>829.98045</v>
      </c>
      <c r="E86" s="42">
        <v>830.0004500000001</v>
      </c>
      <c r="F86" s="42">
        <v>830.35045</v>
      </c>
      <c r="G86" s="42">
        <v>830.35045</v>
      </c>
      <c r="H86" s="42">
        <v>649.11045</v>
      </c>
      <c r="I86" s="42">
        <v>1015.2704500000001</v>
      </c>
      <c r="J86" s="42">
        <v>843.10045</v>
      </c>
      <c r="K86" s="42">
        <v>885.3804500000001</v>
      </c>
      <c r="L86" s="42">
        <v>944.3704500000001</v>
      </c>
      <c r="M86" s="42">
        <v>927.34045</v>
      </c>
      <c r="N86" s="42">
        <v>941.49045</v>
      </c>
      <c r="O86" s="42">
        <v>992.3704500000001</v>
      </c>
      <c r="P86" s="42">
        <v>956.22045</v>
      </c>
      <c r="Q86" s="42">
        <v>972.44045</v>
      </c>
      <c r="R86" s="42">
        <v>1026.80045</v>
      </c>
      <c r="S86" s="42">
        <v>1017.5104500000001</v>
      </c>
      <c r="T86" s="42">
        <v>943.2704500000001</v>
      </c>
      <c r="U86" s="42">
        <v>833.47045</v>
      </c>
      <c r="V86" s="42">
        <v>815.08045</v>
      </c>
      <c r="W86" s="42">
        <v>897.8104500000001</v>
      </c>
      <c r="X86" s="42">
        <v>829.2804500000001</v>
      </c>
      <c r="Y86" s="42">
        <v>826.11045</v>
      </c>
    </row>
    <row r="87" spans="1:25" ht="15.75" customHeight="1">
      <c r="A87" s="41">
        <f t="shared" si="1"/>
        <v>44337</v>
      </c>
      <c r="B87" s="42">
        <v>854.7604500000001</v>
      </c>
      <c r="C87" s="42">
        <v>830.0004500000001</v>
      </c>
      <c r="D87" s="42">
        <v>830.0204500000001</v>
      </c>
      <c r="E87" s="42">
        <v>830.0404500000001</v>
      </c>
      <c r="F87" s="42">
        <v>830.35045</v>
      </c>
      <c r="G87" s="42">
        <v>830.35045</v>
      </c>
      <c r="H87" s="42">
        <v>614.4304500000001</v>
      </c>
      <c r="I87" s="42">
        <v>1005.3904500000001</v>
      </c>
      <c r="J87" s="42">
        <v>848.61045</v>
      </c>
      <c r="K87" s="42">
        <v>921.8704500000001</v>
      </c>
      <c r="L87" s="42">
        <v>974.36045</v>
      </c>
      <c r="M87" s="42">
        <v>959.97045</v>
      </c>
      <c r="N87" s="42">
        <v>994.5304500000001</v>
      </c>
      <c r="O87" s="42">
        <v>1024.60045</v>
      </c>
      <c r="P87" s="42">
        <v>989.58045</v>
      </c>
      <c r="Q87" s="42">
        <v>1000.4104500000001</v>
      </c>
      <c r="R87" s="42">
        <v>1070.3404500000001</v>
      </c>
      <c r="S87" s="42">
        <v>1037.71045</v>
      </c>
      <c r="T87" s="42">
        <v>989.6804500000001</v>
      </c>
      <c r="U87" s="42">
        <v>885.2904500000001</v>
      </c>
      <c r="V87" s="42">
        <v>854.7604500000001</v>
      </c>
      <c r="W87" s="42">
        <v>958.9004500000001</v>
      </c>
      <c r="X87" s="42">
        <v>848.5004500000001</v>
      </c>
      <c r="Y87" s="42">
        <v>881.22045</v>
      </c>
    </row>
    <row r="88" spans="1:25" ht="15.75" customHeight="1">
      <c r="A88" s="41">
        <f t="shared" si="1"/>
        <v>44338</v>
      </c>
      <c r="B88" s="42">
        <v>873.7504500000001</v>
      </c>
      <c r="C88" s="42">
        <v>829.94045</v>
      </c>
      <c r="D88" s="42">
        <v>830.0104500000001</v>
      </c>
      <c r="E88" s="42">
        <v>830.0404500000001</v>
      </c>
      <c r="F88" s="42">
        <v>830.08045</v>
      </c>
      <c r="G88" s="42">
        <v>830.35045</v>
      </c>
      <c r="H88" s="42">
        <v>612.2904500000001</v>
      </c>
      <c r="I88" s="42">
        <v>935.9104500000001</v>
      </c>
      <c r="J88" s="42">
        <v>849.1304500000001</v>
      </c>
      <c r="K88" s="42">
        <v>856.36045</v>
      </c>
      <c r="L88" s="42">
        <v>870.0604500000001</v>
      </c>
      <c r="M88" s="42">
        <v>865.82045</v>
      </c>
      <c r="N88" s="42">
        <v>876.8904500000001</v>
      </c>
      <c r="O88" s="42">
        <v>882.61045</v>
      </c>
      <c r="P88" s="42">
        <v>874.8104500000001</v>
      </c>
      <c r="Q88" s="42">
        <v>875.73045</v>
      </c>
      <c r="R88" s="42">
        <v>894.1404500000001</v>
      </c>
      <c r="S88" s="42">
        <v>890.82045</v>
      </c>
      <c r="T88" s="42">
        <v>878.72045</v>
      </c>
      <c r="U88" s="42">
        <v>846.7504500000001</v>
      </c>
      <c r="V88" s="42">
        <v>873.7504500000001</v>
      </c>
      <c r="W88" s="42">
        <v>866.23045</v>
      </c>
      <c r="X88" s="42">
        <v>839.5104500000001</v>
      </c>
      <c r="Y88" s="42">
        <v>880.5504500000001</v>
      </c>
    </row>
    <row r="89" spans="1:25" ht="15.75" customHeight="1">
      <c r="A89" s="41">
        <f t="shared" si="1"/>
        <v>44339</v>
      </c>
      <c r="B89" s="42">
        <v>835.59045</v>
      </c>
      <c r="C89" s="42">
        <v>829.98045</v>
      </c>
      <c r="D89" s="42">
        <v>830.0204500000001</v>
      </c>
      <c r="E89" s="42">
        <v>830.07045</v>
      </c>
      <c r="F89" s="42">
        <v>830.09045</v>
      </c>
      <c r="G89" s="42">
        <v>830.09045</v>
      </c>
      <c r="H89" s="42">
        <v>828.83045</v>
      </c>
      <c r="I89" s="42">
        <v>839.6304500000001</v>
      </c>
      <c r="J89" s="42">
        <v>829.94045</v>
      </c>
      <c r="K89" s="42">
        <v>862.24045</v>
      </c>
      <c r="L89" s="42">
        <v>933.1404500000001</v>
      </c>
      <c r="M89" s="42">
        <v>952.4304500000001</v>
      </c>
      <c r="N89" s="42">
        <v>983.82045</v>
      </c>
      <c r="O89" s="42">
        <v>1008.0504500000001</v>
      </c>
      <c r="P89" s="42">
        <v>971.21045</v>
      </c>
      <c r="Q89" s="42">
        <v>950.5304500000001</v>
      </c>
      <c r="R89" s="42">
        <v>957.5404500000001</v>
      </c>
      <c r="S89" s="42">
        <v>946.24045</v>
      </c>
      <c r="T89" s="42">
        <v>940.8804500000001</v>
      </c>
      <c r="U89" s="42">
        <v>829.35045</v>
      </c>
      <c r="V89" s="42">
        <v>835.59045</v>
      </c>
      <c r="W89" s="42">
        <v>916.3004500000001</v>
      </c>
      <c r="X89" s="42">
        <v>857.2504500000001</v>
      </c>
      <c r="Y89" s="42">
        <v>880.85045</v>
      </c>
    </row>
    <row r="90" spans="1:25" ht="15.75" customHeight="1">
      <c r="A90" s="41">
        <f t="shared" si="1"/>
        <v>44340</v>
      </c>
      <c r="B90" s="42">
        <v>830.48045</v>
      </c>
      <c r="C90" s="42">
        <v>829.9104500000001</v>
      </c>
      <c r="D90" s="42">
        <v>829.95045</v>
      </c>
      <c r="E90" s="42">
        <v>829.97045</v>
      </c>
      <c r="F90" s="42">
        <v>829.97045</v>
      </c>
      <c r="G90" s="42">
        <v>829.9104500000001</v>
      </c>
      <c r="H90" s="42">
        <v>854.33045</v>
      </c>
      <c r="I90" s="42">
        <v>936.36045</v>
      </c>
      <c r="J90" s="42">
        <v>833.6404500000001</v>
      </c>
      <c r="K90" s="42">
        <v>849.5504500000001</v>
      </c>
      <c r="L90" s="42">
        <v>859.48045</v>
      </c>
      <c r="M90" s="42">
        <v>866.9104500000001</v>
      </c>
      <c r="N90" s="42">
        <v>951.9304500000001</v>
      </c>
      <c r="O90" s="42">
        <v>960.32045</v>
      </c>
      <c r="P90" s="42">
        <v>866.48045</v>
      </c>
      <c r="Q90" s="42">
        <v>860.20045</v>
      </c>
      <c r="R90" s="42">
        <v>864.8804500000001</v>
      </c>
      <c r="S90" s="42">
        <v>859.6204500000001</v>
      </c>
      <c r="T90" s="42">
        <v>859.94045</v>
      </c>
      <c r="U90" s="42">
        <v>834.6304500000001</v>
      </c>
      <c r="V90" s="42">
        <v>830.48045</v>
      </c>
      <c r="W90" s="42">
        <v>844.6404500000001</v>
      </c>
      <c r="X90" s="42">
        <v>829.3704500000001</v>
      </c>
      <c r="Y90" s="42">
        <v>803.58045</v>
      </c>
    </row>
    <row r="91" spans="1:25" ht="15.75" customHeight="1">
      <c r="A91" s="41">
        <f t="shared" si="1"/>
        <v>44341</v>
      </c>
      <c r="B91" s="42">
        <v>830.08045</v>
      </c>
      <c r="C91" s="42">
        <v>830.3004500000001</v>
      </c>
      <c r="D91" s="42">
        <v>829.95045</v>
      </c>
      <c r="E91" s="42">
        <v>829.96045</v>
      </c>
      <c r="F91" s="42">
        <v>829.95045</v>
      </c>
      <c r="G91" s="42">
        <v>829.95045</v>
      </c>
      <c r="H91" s="42">
        <v>864.08045</v>
      </c>
      <c r="I91" s="42">
        <v>984.70045</v>
      </c>
      <c r="J91" s="42">
        <v>840.36045</v>
      </c>
      <c r="K91" s="42">
        <v>894.23045</v>
      </c>
      <c r="L91" s="42">
        <v>938.5504500000001</v>
      </c>
      <c r="M91" s="42">
        <v>964.44045</v>
      </c>
      <c r="N91" s="42">
        <v>990.07045</v>
      </c>
      <c r="O91" s="42">
        <v>1004.96045</v>
      </c>
      <c r="P91" s="42">
        <v>962.49045</v>
      </c>
      <c r="Q91" s="42">
        <v>944.23045</v>
      </c>
      <c r="R91" s="42">
        <v>953.6404500000001</v>
      </c>
      <c r="S91" s="42">
        <v>941.70045</v>
      </c>
      <c r="T91" s="42">
        <v>928.5304500000001</v>
      </c>
      <c r="U91" s="42">
        <v>843.98045</v>
      </c>
      <c r="V91" s="42">
        <v>830.08045</v>
      </c>
      <c r="W91" s="42">
        <v>867.7904500000001</v>
      </c>
      <c r="X91" s="42">
        <v>829.19045</v>
      </c>
      <c r="Y91" s="42">
        <v>855.8004500000001</v>
      </c>
    </row>
    <row r="92" spans="1:25" ht="15.75" customHeight="1">
      <c r="A92" s="41">
        <f t="shared" si="1"/>
        <v>44342</v>
      </c>
      <c r="B92" s="42">
        <v>830.23045</v>
      </c>
      <c r="C92" s="42">
        <v>829.94045</v>
      </c>
      <c r="D92" s="42">
        <v>829.97045</v>
      </c>
      <c r="E92" s="42">
        <v>829.99045</v>
      </c>
      <c r="F92" s="42">
        <v>830.34045</v>
      </c>
      <c r="G92" s="42">
        <v>830.34045</v>
      </c>
      <c r="H92" s="42">
        <v>830.48045</v>
      </c>
      <c r="I92" s="42">
        <v>977.3904500000001</v>
      </c>
      <c r="J92" s="42">
        <v>829.72045</v>
      </c>
      <c r="K92" s="42">
        <v>886.3704500000001</v>
      </c>
      <c r="L92" s="42">
        <v>927.73045</v>
      </c>
      <c r="M92" s="42">
        <v>961.4304500000001</v>
      </c>
      <c r="N92" s="42">
        <v>991.1404500000001</v>
      </c>
      <c r="O92" s="42">
        <v>1004.7704500000001</v>
      </c>
      <c r="P92" s="42">
        <v>1000.3004500000001</v>
      </c>
      <c r="Q92" s="42">
        <v>1021.3004500000001</v>
      </c>
      <c r="R92" s="42">
        <v>1051.17045</v>
      </c>
      <c r="S92" s="42">
        <v>986.0004500000001</v>
      </c>
      <c r="T92" s="42">
        <v>976.7904500000001</v>
      </c>
      <c r="U92" s="42">
        <v>829.35045</v>
      </c>
      <c r="V92" s="42">
        <v>830.23045</v>
      </c>
      <c r="W92" s="42">
        <v>889.2804500000001</v>
      </c>
      <c r="X92" s="42">
        <v>829.3104500000001</v>
      </c>
      <c r="Y92" s="42">
        <v>811.47045</v>
      </c>
    </row>
    <row r="93" spans="1:25" ht="15.75" customHeight="1">
      <c r="A93" s="41">
        <f t="shared" si="1"/>
        <v>44343</v>
      </c>
      <c r="B93" s="42">
        <v>807.0104500000001</v>
      </c>
      <c r="C93" s="42">
        <v>830.34045</v>
      </c>
      <c r="D93" s="42">
        <v>830.34045</v>
      </c>
      <c r="E93" s="42">
        <v>830.34045</v>
      </c>
      <c r="F93" s="42">
        <v>830.34045</v>
      </c>
      <c r="G93" s="42">
        <v>830.34045</v>
      </c>
      <c r="H93" s="42">
        <v>782.5604500000001</v>
      </c>
      <c r="I93" s="42">
        <v>949.09045</v>
      </c>
      <c r="J93" s="42">
        <v>847.22045</v>
      </c>
      <c r="K93" s="42">
        <v>948.5404500000001</v>
      </c>
      <c r="L93" s="42">
        <v>1006.98045</v>
      </c>
      <c r="M93" s="42">
        <v>1018.35045</v>
      </c>
      <c r="N93" s="42">
        <v>1031.55045</v>
      </c>
      <c r="O93" s="42">
        <v>1061.78045</v>
      </c>
      <c r="P93" s="42">
        <v>1060.8104500000002</v>
      </c>
      <c r="Q93" s="42">
        <v>1014.6504500000001</v>
      </c>
      <c r="R93" s="42">
        <v>1023.1804500000001</v>
      </c>
      <c r="S93" s="42">
        <v>1011.3104500000001</v>
      </c>
      <c r="T93" s="42">
        <v>992.6604500000001</v>
      </c>
      <c r="U93" s="42">
        <v>830.44045</v>
      </c>
      <c r="V93" s="42">
        <v>807.0104500000001</v>
      </c>
      <c r="W93" s="42">
        <v>969.45045</v>
      </c>
      <c r="X93" s="42">
        <v>851.34045</v>
      </c>
      <c r="Y93" s="42">
        <v>777.0304500000001</v>
      </c>
    </row>
    <row r="94" spans="1:25" ht="15.75" customHeight="1">
      <c r="A94" s="41">
        <f t="shared" si="1"/>
        <v>44344</v>
      </c>
      <c r="B94" s="42">
        <v>817.09045</v>
      </c>
      <c r="C94" s="42">
        <v>830.1204500000001</v>
      </c>
      <c r="D94" s="42">
        <v>830.34045</v>
      </c>
      <c r="E94" s="42">
        <v>830.34045</v>
      </c>
      <c r="F94" s="42">
        <v>830.34045</v>
      </c>
      <c r="G94" s="42">
        <v>830.34045</v>
      </c>
      <c r="H94" s="42">
        <v>829.8804500000001</v>
      </c>
      <c r="I94" s="42">
        <v>861.74045</v>
      </c>
      <c r="J94" s="42">
        <v>829.6704500000001</v>
      </c>
      <c r="K94" s="42">
        <v>908.7804500000001</v>
      </c>
      <c r="L94" s="42">
        <v>990.10045</v>
      </c>
      <c r="M94" s="42">
        <v>1023.4204500000001</v>
      </c>
      <c r="N94" s="42">
        <v>1063.47045</v>
      </c>
      <c r="O94" s="42">
        <v>1099.15045</v>
      </c>
      <c r="P94" s="42">
        <v>1037.94045</v>
      </c>
      <c r="Q94" s="42">
        <v>1023.49045</v>
      </c>
      <c r="R94" s="42">
        <v>1030.90045</v>
      </c>
      <c r="S94" s="42">
        <v>1022.7904500000001</v>
      </c>
      <c r="T94" s="42">
        <v>1006.3004500000001</v>
      </c>
      <c r="U94" s="42">
        <v>829.0004500000001</v>
      </c>
      <c r="V94" s="42">
        <v>817.09045</v>
      </c>
      <c r="W94" s="42">
        <v>995.82045</v>
      </c>
      <c r="X94" s="42">
        <v>879.1804500000001</v>
      </c>
      <c r="Y94" s="42">
        <v>888.4004500000001</v>
      </c>
    </row>
    <row r="95" spans="1:25" ht="15.75" customHeight="1">
      <c r="A95" s="41">
        <f t="shared" si="1"/>
        <v>44345</v>
      </c>
      <c r="B95" s="42">
        <v>829.82045</v>
      </c>
      <c r="C95" s="42">
        <v>830.34045</v>
      </c>
      <c r="D95" s="42">
        <v>830.34045</v>
      </c>
      <c r="E95" s="42">
        <v>830.34045</v>
      </c>
      <c r="F95" s="42">
        <v>830.34045</v>
      </c>
      <c r="G95" s="42">
        <v>830.34045</v>
      </c>
      <c r="H95" s="42">
        <v>751.70045</v>
      </c>
      <c r="I95" s="42">
        <v>917.2804500000001</v>
      </c>
      <c r="J95" s="42">
        <v>848.4304500000001</v>
      </c>
      <c r="K95" s="42">
        <v>865.6304500000001</v>
      </c>
      <c r="L95" s="42">
        <v>962.59045</v>
      </c>
      <c r="M95" s="42">
        <v>960.47045</v>
      </c>
      <c r="N95" s="42">
        <v>939.61045</v>
      </c>
      <c r="O95" s="42">
        <v>946.10045</v>
      </c>
      <c r="P95" s="42">
        <v>902.46045</v>
      </c>
      <c r="Q95" s="42">
        <v>873.36045</v>
      </c>
      <c r="R95" s="42">
        <v>924.1504500000001</v>
      </c>
      <c r="S95" s="42">
        <v>911.7604500000001</v>
      </c>
      <c r="T95" s="42">
        <v>896.82045</v>
      </c>
      <c r="U95" s="42">
        <v>828.97045</v>
      </c>
      <c r="V95" s="42">
        <v>863.7704500000001</v>
      </c>
      <c r="W95" s="42">
        <v>837.3804500000001</v>
      </c>
      <c r="X95" s="42">
        <v>828.99045</v>
      </c>
      <c r="Y95" s="42">
        <v>878.9004500000001</v>
      </c>
    </row>
    <row r="96" spans="1:25" ht="15.75" customHeight="1">
      <c r="A96" s="41">
        <f t="shared" si="1"/>
        <v>44346</v>
      </c>
      <c r="B96" s="42">
        <v>831.6604500000001</v>
      </c>
      <c r="C96" s="42">
        <v>831.7904500000001</v>
      </c>
      <c r="D96" s="42">
        <v>831.7904500000001</v>
      </c>
      <c r="E96" s="42">
        <v>830.34045</v>
      </c>
      <c r="F96" s="42">
        <v>830.34045</v>
      </c>
      <c r="G96" s="42">
        <v>830.34045</v>
      </c>
      <c r="H96" s="42">
        <v>713.8904500000001</v>
      </c>
      <c r="I96" s="42">
        <v>586.6704500000001</v>
      </c>
      <c r="J96" s="42">
        <v>829.9104500000001</v>
      </c>
      <c r="K96" s="42">
        <v>858.48045</v>
      </c>
      <c r="L96" s="42">
        <v>896.24045</v>
      </c>
      <c r="M96" s="42">
        <v>916.69045</v>
      </c>
      <c r="N96" s="42">
        <v>896.2604500000001</v>
      </c>
      <c r="O96" s="42">
        <v>896.48045</v>
      </c>
      <c r="P96" s="42">
        <v>879.3904500000001</v>
      </c>
      <c r="Q96" s="42">
        <v>866.59045</v>
      </c>
      <c r="R96" s="42">
        <v>888.5104500000001</v>
      </c>
      <c r="S96" s="42">
        <v>876.58045</v>
      </c>
      <c r="T96" s="42">
        <v>891.9204500000001</v>
      </c>
      <c r="U96" s="42">
        <v>829.1804500000001</v>
      </c>
      <c r="V96" s="42">
        <v>854.1804500000001</v>
      </c>
      <c r="W96" s="42">
        <v>829.09045</v>
      </c>
      <c r="X96" s="42">
        <v>829.1804500000001</v>
      </c>
      <c r="Y96" s="42">
        <v>846.9104500000001</v>
      </c>
    </row>
    <row r="97" spans="1:25" ht="15.75" customHeight="1">
      <c r="A97" s="41">
        <f t="shared" si="1"/>
        <v>44347</v>
      </c>
      <c r="B97" s="42">
        <v>834.96045</v>
      </c>
      <c r="C97" s="42">
        <v>830.34045</v>
      </c>
      <c r="D97" s="42">
        <v>830.34045</v>
      </c>
      <c r="E97" s="42">
        <v>830.34045</v>
      </c>
      <c r="F97" s="42">
        <v>830.34045</v>
      </c>
      <c r="G97" s="42">
        <v>830.34045</v>
      </c>
      <c r="H97" s="42">
        <v>829.1704500000001</v>
      </c>
      <c r="I97" s="42">
        <v>863.07045</v>
      </c>
      <c r="J97" s="42">
        <v>829.4004500000001</v>
      </c>
      <c r="K97" s="42">
        <v>902.0104500000001</v>
      </c>
      <c r="L97" s="42">
        <v>989.4104500000001</v>
      </c>
      <c r="M97" s="42">
        <v>1035.22045</v>
      </c>
      <c r="N97" s="42">
        <v>1027.99045</v>
      </c>
      <c r="O97" s="42">
        <v>1061.15045</v>
      </c>
      <c r="P97" s="42">
        <v>1036.25045</v>
      </c>
      <c r="Q97" s="42">
        <v>1039.0804500000002</v>
      </c>
      <c r="R97" s="42">
        <v>1022.71045</v>
      </c>
      <c r="S97" s="42">
        <v>991.70045</v>
      </c>
      <c r="T97" s="42">
        <v>984.4104500000001</v>
      </c>
      <c r="U97" s="42">
        <v>828.99045</v>
      </c>
      <c r="V97" s="42">
        <v>957.0004500000001</v>
      </c>
      <c r="W97" s="42">
        <v>945.94045</v>
      </c>
      <c r="X97" s="42">
        <v>863.84045</v>
      </c>
      <c r="Y97" s="42">
        <v>883.74045</v>
      </c>
    </row>
    <row r="98" spans="1:25" ht="15.75" customHeight="1">
      <c r="A98" s="37" t="s">
        <v>76</v>
      </c>
      <c r="B98" s="38"/>
      <c r="C98" s="40" t="s">
        <v>107</v>
      </c>
      <c r="D98" s="38"/>
      <c r="E98" s="38"/>
      <c r="F98" s="38"/>
      <c r="G98" s="38"/>
      <c r="H98" s="38"/>
      <c r="I98" s="38"/>
      <c r="J98" s="38"/>
      <c r="K98" s="38"/>
      <c r="L98" s="38"/>
      <c r="M98" s="38"/>
      <c r="N98" s="38"/>
      <c r="O98" s="38"/>
      <c r="P98" s="38"/>
      <c r="Q98" s="38"/>
      <c r="R98" s="38"/>
      <c r="S98" s="38"/>
      <c r="T98" s="38"/>
      <c r="U98" s="38"/>
      <c r="V98" s="38"/>
      <c r="W98" s="38"/>
      <c r="X98" s="38"/>
      <c r="Y98" s="36"/>
    </row>
    <row r="99" spans="1:25" ht="15.75" customHeight="1">
      <c r="A99" s="37" t="s">
        <v>78</v>
      </c>
      <c r="B99" s="38"/>
      <c r="C99" s="38"/>
      <c r="D99" s="38"/>
      <c r="E99" s="38"/>
      <c r="F99" s="38"/>
      <c r="G99" s="40" t="str">
        <f>G62</f>
        <v>до 670 кВт</v>
      </c>
      <c r="H99" s="38"/>
      <c r="I99" s="38"/>
      <c r="J99" s="38"/>
      <c r="K99" s="38"/>
      <c r="L99" s="38"/>
      <c r="M99" s="38"/>
      <c r="N99" s="38"/>
      <c r="O99" s="38"/>
      <c r="P99" s="38"/>
      <c r="Q99" s="38"/>
      <c r="R99" s="38"/>
      <c r="S99" s="38"/>
      <c r="T99" s="38"/>
      <c r="U99" s="38"/>
      <c r="V99" s="38"/>
      <c r="W99" s="38"/>
      <c r="X99" s="38"/>
      <c r="Y99" s="38"/>
    </row>
    <row r="100" spans="1:25" ht="15.75" customHeight="1">
      <c r="A100" s="88" t="s">
        <v>80</v>
      </c>
      <c r="B100" s="91" t="s">
        <v>81</v>
      </c>
      <c r="C100" s="92"/>
      <c r="D100" s="92"/>
      <c r="E100" s="92"/>
      <c r="F100" s="92"/>
      <c r="G100" s="92"/>
      <c r="H100" s="92"/>
      <c r="I100" s="92"/>
      <c r="J100" s="92"/>
      <c r="K100" s="92"/>
      <c r="L100" s="92"/>
      <c r="M100" s="92"/>
      <c r="N100" s="92"/>
      <c r="O100" s="92"/>
      <c r="P100" s="92"/>
      <c r="Q100" s="92"/>
      <c r="R100" s="92"/>
      <c r="S100" s="92"/>
      <c r="T100" s="92"/>
      <c r="U100" s="92"/>
      <c r="V100" s="92"/>
      <c r="W100" s="92"/>
      <c r="X100" s="92"/>
      <c r="Y100" s="93"/>
    </row>
    <row r="101" spans="1:25" ht="15.75" customHeight="1">
      <c r="A101" s="89"/>
      <c r="B101" s="94"/>
      <c r="C101" s="95"/>
      <c r="D101" s="95"/>
      <c r="E101" s="95"/>
      <c r="F101" s="95"/>
      <c r="G101" s="95"/>
      <c r="H101" s="95"/>
      <c r="I101" s="95"/>
      <c r="J101" s="95"/>
      <c r="K101" s="95"/>
      <c r="L101" s="95"/>
      <c r="M101" s="95"/>
      <c r="N101" s="95"/>
      <c r="O101" s="95"/>
      <c r="P101" s="95"/>
      <c r="Q101" s="95"/>
      <c r="R101" s="95"/>
      <c r="S101" s="95"/>
      <c r="T101" s="95"/>
      <c r="U101" s="95"/>
      <c r="V101" s="95"/>
      <c r="W101" s="95"/>
      <c r="X101" s="95"/>
      <c r="Y101" s="96"/>
    </row>
    <row r="102" spans="1:25" ht="15.75" customHeight="1">
      <c r="A102" s="89"/>
      <c r="B102" s="97" t="s">
        <v>82</v>
      </c>
      <c r="C102" s="97" t="s">
        <v>83</v>
      </c>
      <c r="D102" s="97" t="s">
        <v>84</v>
      </c>
      <c r="E102" s="97" t="s">
        <v>85</v>
      </c>
      <c r="F102" s="97" t="s">
        <v>86</v>
      </c>
      <c r="G102" s="97" t="s">
        <v>87</v>
      </c>
      <c r="H102" s="97" t="s">
        <v>88</v>
      </c>
      <c r="I102" s="97" t="s">
        <v>89</v>
      </c>
      <c r="J102" s="97" t="s">
        <v>90</v>
      </c>
      <c r="K102" s="97" t="s">
        <v>91</v>
      </c>
      <c r="L102" s="97" t="s">
        <v>92</v>
      </c>
      <c r="M102" s="97" t="s">
        <v>93</v>
      </c>
      <c r="N102" s="97" t="s">
        <v>94</v>
      </c>
      <c r="O102" s="97" t="s">
        <v>95</v>
      </c>
      <c r="P102" s="97" t="s">
        <v>96</v>
      </c>
      <c r="Q102" s="97" t="s">
        <v>97</v>
      </c>
      <c r="R102" s="97" t="s">
        <v>98</v>
      </c>
      <c r="S102" s="97" t="s">
        <v>99</v>
      </c>
      <c r="T102" s="97" t="s">
        <v>100</v>
      </c>
      <c r="U102" s="97" t="s">
        <v>101</v>
      </c>
      <c r="V102" s="97" t="s">
        <v>102</v>
      </c>
      <c r="W102" s="97" t="s">
        <v>103</v>
      </c>
      <c r="X102" s="97" t="s">
        <v>104</v>
      </c>
      <c r="Y102" s="97" t="s">
        <v>105</v>
      </c>
    </row>
    <row r="103" spans="1:25" ht="15.75" customHeight="1">
      <c r="A103" s="90"/>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row>
    <row r="104" spans="1:25" ht="15.75" customHeight="1">
      <c r="A104" s="41">
        <f>A67</f>
        <v>44317</v>
      </c>
      <c r="B104" s="42">
        <v>890.3358900000001</v>
      </c>
      <c r="C104" s="42">
        <v>840.2058900000001</v>
      </c>
      <c r="D104" s="42">
        <v>854.73589</v>
      </c>
      <c r="E104" s="42">
        <v>914.1458900000001</v>
      </c>
      <c r="F104" s="42">
        <v>864.0858900000001</v>
      </c>
      <c r="G104" s="42">
        <v>829.8958900000001</v>
      </c>
      <c r="H104" s="42">
        <v>923.6158900000001</v>
      </c>
      <c r="I104" s="42">
        <v>935.8758900000001</v>
      </c>
      <c r="J104" s="42">
        <v>829.4258900000001</v>
      </c>
      <c r="K104" s="42">
        <v>837.3158900000001</v>
      </c>
      <c r="L104" s="42">
        <v>921.8058900000001</v>
      </c>
      <c r="M104" s="42">
        <v>946.9158900000001</v>
      </c>
      <c r="N104" s="42">
        <v>967.0458900000001</v>
      </c>
      <c r="O104" s="42">
        <v>987.8058900000001</v>
      </c>
      <c r="P104" s="42">
        <v>954.1658900000001</v>
      </c>
      <c r="Q104" s="42">
        <v>986.5258900000001</v>
      </c>
      <c r="R104" s="42">
        <v>1059.31589</v>
      </c>
      <c r="S104" s="42">
        <v>1024.5058900000001</v>
      </c>
      <c r="T104" s="42">
        <v>1088.07589</v>
      </c>
      <c r="U104" s="42">
        <v>966.0858900000001</v>
      </c>
      <c r="V104" s="42">
        <v>1088.77589</v>
      </c>
      <c r="W104" s="42">
        <v>1057.55589</v>
      </c>
      <c r="X104" s="42">
        <v>945.3158900000001</v>
      </c>
      <c r="Y104" s="42">
        <v>966.1158900000001</v>
      </c>
    </row>
    <row r="105" spans="1:25" ht="15.75" customHeight="1">
      <c r="A105" s="41">
        <f>A104+1</f>
        <v>44318</v>
      </c>
      <c r="B105" s="42">
        <v>899.7058900000001</v>
      </c>
      <c r="C105" s="42">
        <v>859.85589</v>
      </c>
      <c r="D105" s="42">
        <v>867.1958900000001</v>
      </c>
      <c r="E105" s="42">
        <v>920.6658900000001</v>
      </c>
      <c r="F105" s="42">
        <v>869.9958900000001</v>
      </c>
      <c r="G105" s="42">
        <v>829.9258900000001</v>
      </c>
      <c r="H105" s="42">
        <v>890.7958900000001</v>
      </c>
      <c r="I105" s="42">
        <v>924.0658900000001</v>
      </c>
      <c r="J105" s="42">
        <v>829.6858900000001</v>
      </c>
      <c r="K105" s="42">
        <v>873.9658900000001</v>
      </c>
      <c r="L105" s="42">
        <v>906.98589</v>
      </c>
      <c r="M105" s="42">
        <v>915.4558900000001</v>
      </c>
      <c r="N105" s="42">
        <v>933.0158900000001</v>
      </c>
      <c r="O105" s="42">
        <v>944.8258900000001</v>
      </c>
      <c r="P105" s="42">
        <v>901.59589</v>
      </c>
      <c r="Q105" s="42">
        <v>897.4458900000001</v>
      </c>
      <c r="R105" s="42">
        <v>939.3758900000001</v>
      </c>
      <c r="S105" s="42">
        <v>946.3358900000001</v>
      </c>
      <c r="T105" s="42">
        <v>994.3258900000001</v>
      </c>
      <c r="U105" s="42">
        <v>945.6358900000001</v>
      </c>
      <c r="V105" s="42">
        <v>1001.5758900000001</v>
      </c>
      <c r="W105" s="42">
        <v>937.59589</v>
      </c>
      <c r="X105" s="42">
        <v>845.97589</v>
      </c>
      <c r="Y105" s="42">
        <v>927.2158900000001</v>
      </c>
    </row>
    <row r="106" spans="1:25" ht="15.75" customHeight="1">
      <c r="A106" s="41">
        <f aca="true" t="shared" si="2" ref="A106:A134">A105+1</f>
        <v>44319</v>
      </c>
      <c r="B106" s="42">
        <v>899.3658900000001</v>
      </c>
      <c r="C106" s="42">
        <v>856.3858900000001</v>
      </c>
      <c r="D106" s="42">
        <v>864.3858900000001</v>
      </c>
      <c r="E106" s="42">
        <v>905.4158900000001</v>
      </c>
      <c r="F106" s="42">
        <v>861.1558900000001</v>
      </c>
      <c r="G106" s="42">
        <v>829.8658900000001</v>
      </c>
      <c r="H106" s="42">
        <v>864.9658900000001</v>
      </c>
      <c r="I106" s="42">
        <v>878.3158900000001</v>
      </c>
      <c r="J106" s="42">
        <v>829.9058900000001</v>
      </c>
      <c r="K106" s="42">
        <v>877.1158900000001</v>
      </c>
      <c r="L106" s="42">
        <v>906.3658900000001</v>
      </c>
      <c r="M106" s="42">
        <v>909.5658900000001</v>
      </c>
      <c r="N106" s="42">
        <v>915.6558900000001</v>
      </c>
      <c r="O106" s="42">
        <v>932.6658900000001</v>
      </c>
      <c r="P106" s="42">
        <v>895.0758900000001</v>
      </c>
      <c r="Q106" s="42">
        <v>891.1858900000001</v>
      </c>
      <c r="R106" s="42">
        <v>929.5858900000001</v>
      </c>
      <c r="S106" s="42">
        <v>939.6358900000001</v>
      </c>
      <c r="T106" s="42">
        <v>1013.6258900000001</v>
      </c>
      <c r="U106" s="42">
        <v>945.4358900000001</v>
      </c>
      <c r="V106" s="42">
        <v>983.2058900000001</v>
      </c>
      <c r="W106" s="42">
        <v>914.9958900000001</v>
      </c>
      <c r="X106" s="42">
        <v>845.5758900000001</v>
      </c>
      <c r="Y106" s="42">
        <v>865.60589</v>
      </c>
    </row>
    <row r="107" spans="1:25" ht="15.75" customHeight="1">
      <c r="A107" s="41">
        <f t="shared" si="2"/>
        <v>44320</v>
      </c>
      <c r="B107" s="42">
        <v>892.3258900000001</v>
      </c>
      <c r="C107" s="42">
        <v>851.4258900000001</v>
      </c>
      <c r="D107" s="42">
        <v>855.2958900000001</v>
      </c>
      <c r="E107" s="42">
        <v>903.5658900000001</v>
      </c>
      <c r="F107" s="42">
        <v>858.6858900000001</v>
      </c>
      <c r="G107" s="42">
        <v>829.7758900000001</v>
      </c>
      <c r="H107" s="42">
        <v>886.9358900000001</v>
      </c>
      <c r="I107" s="42">
        <v>895.3658900000001</v>
      </c>
      <c r="J107" s="42">
        <v>829.5858900000001</v>
      </c>
      <c r="K107" s="42">
        <v>866.9558900000001</v>
      </c>
      <c r="L107" s="42">
        <v>887.1558900000001</v>
      </c>
      <c r="M107" s="42">
        <v>898.8758900000001</v>
      </c>
      <c r="N107" s="42">
        <v>914.97589</v>
      </c>
      <c r="O107" s="42">
        <v>925.2858900000001</v>
      </c>
      <c r="P107" s="42">
        <v>894.3358900000001</v>
      </c>
      <c r="Q107" s="42">
        <v>892.5258900000001</v>
      </c>
      <c r="R107" s="42">
        <v>948.1558900000001</v>
      </c>
      <c r="S107" s="42">
        <v>990.8958900000001</v>
      </c>
      <c r="T107" s="42">
        <v>1046.10589</v>
      </c>
      <c r="U107" s="42">
        <v>955.2058900000001</v>
      </c>
      <c r="V107" s="42">
        <v>984.4558900000001</v>
      </c>
      <c r="W107" s="42">
        <v>943.9158900000001</v>
      </c>
      <c r="X107" s="42">
        <v>850.5758900000001</v>
      </c>
      <c r="Y107" s="42">
        <v>921.1758900000001</v>
      </c>
    </row>
    <row r="108" spans="1:25" ht="15.75" customHeight="1">
      <c r="A108" s="41">
        <f t="shared" si="2"/>
        <v>44321</v>
      </c>
      <c r="B108" s="42">
        <v>893.0358900000001</v>
      </c>
      <c r="C108" s="42">
        <v>832.2758900000001</v>
      </c>
      <c r="D108" s="42">
        <v>846.6858900000001</v>
      </c>
      <c r="E108" s="42">
        <v>868.2758900000001</v>
      </c>
      <c r="F108" s="42">
        <v>829.5658900000001</v>
      </c>
      <c r="G108" s="42">
        <v>829.7958900000001</v>
      </c>
      <c r="H108" s="42">
        <v>912.2758900000001</v>
      </c>
      <c r="I108" s="42">
        <v>923.9158900000001</v>
      </c>
      <c r="J108" s="42">
        <v>845.7458900000001</v>
      </c>
      <c r="K108" s="42">
        <v>951.1358900000001</v>
      </c>
      <c r="L108" s="42">
        <v>964.0358900000001</v>
      </c>
      <c r="M108" s="42">
        <v>924.3358900000001</v>
      </c>
      <c r="N108" s="42">
        <v>979.5858900000001</v>
      </c>
      <c r="O108" s="42">
        <v>950.7958900000001</v>
      </c>
      <c r="P108" s="42">
        <v>888.5558900000001</v>
      </c>
      <c r="Q108" s="42">
        <v>980.5858900000001</v>
      </c>
      <c r="R108" s="42">
        <v>1042.72589</v>
      </c>
      <c r="S108" s="42">
        <v>961.2658900000001</v>
      </c>
      <c r="T108" s="42">
        <v>1038.21589</v>
      </c>
      <c r="U108" s="42">
        <v>913.2558900000001</v>
      </c>
      <c r="V108" s="42">
        <v>933.4558900000001</v>
      </c>
      <c r="W108" s="42">
        <v>882.8158900000001</v>
      </c>
      <c r="X108" s="42">
        <v>828.7858900000001</v>
      </c>
      <c r="Y108" s="42">
        <v>899.6458900000001</v>
      </c>
    </row>
    <row r="109" spans="1:25" ht="15.75" customHeight="1">
      <c r="A109" s="41">
        <f t="shared" si="2"/>
        <v>44322</v>
      </c>
      <c r="B109" s="42">
        <v>889.2758900000001</v>
      </c>
      <c r="C109" s="42">
        <v>845.1858900000001</v>
      </c>
      <c r="D109" s="42">
        <v>861.6658900000001</v>
      </c>
      <c r="E109" s="42">
        <v>876.2058900000001</v>
      </c>
      <c r="F109" s="42">
        <v>829.72589</v>
      </c>
      <c r="G109" s="42">
        <v>829.73589</v>
      </c>
      <c r="H109" s="42">
        <v>903.6958900000001</v>
      </c>
      <c r="I109" s="42">
        <v>887.7558900000001</v>
      </c>
      <c r="J109" s="42">
        <v>829.4358900000001</v>
      </c>
      <c r="K109" s="42">
        <v>837.6758900000001</v>
      </c>
      <c r="L109" s="42">
        <v>881.2458900000001</v>
      </c>
      <c r="M109" s="42">
        <v>890.1558900000001</v>
      </c>
      <c r="N109" s="42">
        <v>909.7058900000001</v>
      </c>
      <c r="O109" s="42">
        <v>935.23589</v>
      </c>
      <c r="P109" s="42">
        <v>900.6158900000001</v>
      </c>
      <c r="Q109" s="42">
        <v>905.60589</v>
      </c>
      <c r="R109" s="42">
        <v>958.84589</v>
      </c>
      <c r="S109" s="42">
        <v>948.09589</v>
      </c>
      <c r="T109" s="42">
        <v>1013.1258900000001</v>
      </c>
      <c r="U109" s="42">
        <v>869.2758900000001</v>
      </c>
      <c r="V109" s="42">
        <v>977.0658900000001</v>
      </c>
      <c r="W109" s="42">
        <v>903.47589</v>
      </c>
      <c r="X109" s="42">
        <v>828.97589</v>
      </c>
      <c r="Y109" s="42">
        <v>920.3158900000001</v>
      </c>
    </row>
    <row r="110" spans="1:25" ht="15.75" customHeight="1">
      <c r="A110" s="41">
        <f t="shared" si="2"/>
        <v>44323</v>
      </c>
      <c r="B110" s="42">
        <v>862.8658900000001</v>
      </c>
      <c r="C110" s="42">
        <v>836.98589</v>
      </c>
      <c r="D110" s="42">
        <v>848.9258900000001</v>
      </c>
      <c r="E110" s="42">
        <v>866.47589</v>
      </c>
      <c r="F110" s="42">
        <v>829.8258900000001</v>
      </c>
      <c r="G110" s="42">
        <v>829.9558900000001</v>
      </c>
      <c r="H110" s="42">
        <v>899.3858900000001</v>
      </c>
      <c r="I110" s="42">
        <v>829.4458900000001</v>
      </c>
      <c r="J110" s="42">
        <v>829.4358900000001</v>
      </c>
      <c r="K110" s="42">
        <v>829.5058900000001</v>
      </c>
      <c r="L110" s="42">
        <v>863.7458900000001</v>
      </c>
      <c r="M110" s="42">
        <v>872.5658900000001</v>
      </c>
      <c r="N110" s="42">
        <v>895.4458900000001</v>
      </c>
      <c r="O110" s="42">
        <v>923.4358900000001</v>
      </c>
      <c r="P110" s="42">
        <v>885.2558900000001</v>
      </c>
      <c r="Q110" s="42">
        <v>895.3058900000001</v>
      </c>
      <c r="R110" s="42">
        <v>951.8258900000001</v>
      </c>
      <c r="S110" s="42">
        <v>937.1358900000001</v>
      </c>
      <c r="T110" s="42">
        <v>988.47589</v>
      </c>
      <c r="U110" s="42">
        <v>844.0058900000001</v>
      </c>
      <c r="V110" s="42">
        <v>946.23589</v>
      </c>
      <c r="W110" s="42">
        <v>869.5558900000001</v>
      </c>
      <c r="X110" s="42">
        <v>828.7958900000001</v>
      </c>
      <c r="Y110" s="42">
        <v>957.9058900000001</v>
      </c>
    </row>
    <row r="111" spans="1:25" ht="15.75" customHeight="1">
      <c r="A111" s="41">
        <f t="shared" si="2"/>
        <v>44324</v>
      </c>
      <c r="B111" s="42">
        <v>873.5158900000001</v>
      </c>
      <c r="C111" s="42">
        <v>831.0858900000001</v>
      </c>
      <c r="D111" s="42">
        <v>837.4058900000001</v>
      </c>
      <c r="E111" s="42">
        <v>865.1158900000001</v>
      </c>
      <c r="F111" s="42">
        <v>829.9258900000001</v>
      </c>
      <c r="G111" s="42">
        <v>829.9458900000001</v>
      </c>
      <c r="H111" s="42">
        <v>855.2458900000001</v>
      </c>
      <c r="I111" s="42">
        <v>880.6158900000001</v>
      </c>
      <c r="J111" s="42">
        <v>829.5258900000001</v>
      </c>
      <c r="K111" s="42">
        <v>829.4658900000001</v>
      </c>
      <c r="L111" s="42">
        <v>859.2058900000001</v>
      </c>
      <c r="M111" s="42">
        <v>870.0458900000001</v>
      </c>
      <c r="N111" s="42">
        <v>888.6258900000001</v>
      </c>
      <c r="O111" s="42">
        <v>899.2058900000001</v>
      </c>
      <c r="P111" s="42">
        <v>863.4058900000001</v>
      </c>
      <c r="Q111" s="42">
        <v>858.22589</v>
      </c>
      <c r="R111" s="42">
        <v>891.8958900000001</v>
      </c>
      <c r="S111" s="42">
        <v>904.4258900000001</v>
      </c>
      <c r="T111" s="42">
        <v>932.4958900000001</v>
      </c>
      <c r="U111" s="42">
        <v>829.0358900000001</v>
      </c>
      <c r="V111" s="42">
        <v>916.7558900000001</v>
      </c>
      <c r="W111" s="42">
        <v>849.0258900000001</v>
      </c>
      <c r="X111" s="42">
        <v>828.98589</v>
      </c>
      <c r="Y111" s="42">
        <v>887.1658900000001</v>
      </c>
    </row>
    <row r="112" spans="1:25" ht="15.75" customHeight="1">
      <c r="A112" s="41">
        <f t="shared" si="2"/>
        <v>44325</v>
      </c>
      <c r="B112" s="42">
        <v>840.8358900000001</v>
      </c>
      <c r="C112" s="42">
        <v>829.9158900000001</v>
      </c>
      <c r="D112" s="42">
        <v>832.84589</v>
      </c>
      <c r="E112" s="42">
        <v>830.7858900000001</v>
      </c>
      <c r="F112" s="42">
        <v>829.9658900000001</v>
      </c>
      <c r="G112" s="42">
        <v>830.3358900000001</v>
      </c>
      <c r="H112" s="42">
        <v>688.2458900000001</v>
      </c>
      <c r="I112" s="42">
        <v>816.2858900000001</v>
      </c>
      <c r="J112" s="42">
        <v>829.73589</v>
      </c>
      <c r="K112" s="42">
        <v>829.7758900000001</v>
      </c>
      <c r="L112" s="42">
        <v>833.1158900000001</v>
      </c>
      <c r="M112" s="42">
        <v>840.8358900000001</v>
      </c>
      <c r="N112" s="42">
        <v>840.0058900000001</v>
      </c>
      <c r="O112" s="42">
        <v>839.8858900000001</v>
      </c>
      <c r="P112" s="42">
        <v>837.8358900000001</v>
      </c>
      <c r="Q112" s="42">
        <v>838.5658900000001</v>
      </c>
      <c r="R112" s="42">
        <v>844.6858900000001</v>
      </c>
      <c r="S112" s="42">
        <v>846.1858900000001</v>
      </c>
      <c r="T112" s="42">
        <v>854.4958900000001</v>
      </c>
      <c r="U112" s="42">
        <v>846.6858900000001</v>
      </c>
      <c r="V112" s="42">
        <v>883.7758900000001</v>
      </c>
      <c r="W112" s="42">
        <v>848.2958900000001</v>
      </c>
      <c r="X112" s="42">
        <v>829.23589</v>
      </c>
      <c r="Y112" s="42">
        <v>853.6258900000001</v>
      </c>
    </row>
    <row r="113" spans="1:25" ht="15.75" customHeight="1">
      <c r="A113" s="41">
        <f t="shared" si="2"/>
        <v>44326</v>
      </c>
      <c r="B113" s="42">
        <v>837.6258900000001</v>
      </c>
      <c r="C113" s="42">
        <v>829.7658900000001</v>
      </c>
      <c r="D113" s="42">
        <v>834.35589</v>
      </c>
      <c r="E113" s="42">
        <v>837.7858900000001</v>
      </c>
      <c r="F113" s="42">
        <v>829.9058900000001</v>
      </c>
      <c r="G113" s="42">
        <v>830.3158900000001</v>
      </c>
      <c r="H113" s="42">
        <v>655.9158900000001</v>
      </c>
      <c r="I113" s="42">
        <v>841.5258900000001</v>
      </c>
      <c r="J113" s="42">
        <v>841.10589</v>
      </c>
      <c r="K113" s="42">
        <v>883.5258900000001</v>
      </c>
      <c r="L113" s="42">
        <v>904.8858900000001</v>
      </c>
      <c r="M113" s="42">
        <v>954.4458900000001</v>
      </c>
      <c r="N113" s="42">
        <v>942.6858900000001</v>
      </c>
      <c r="O113" s="42">
        <v>945.85589</v>
      </c>
      <c r="P113" s="42">
        <v>908.6258900000001</v>
      </c>
      <c r="Q113" s="42">
        <v>869.59589</v>
      </c>
      <c r="R113" s="42">
        <v>888.0758900000001</v>
      </c>
      <c r="S113" s="42">
        <v>893.1458900000001</v>
      </c>
      <c r="T113" s="42">
        <v>908.6558900000001</v>
      </c>
      <c r="U113" s="42">
        <v>879.85589</v>
      </c>
      <c r="V113" s="42">
        <v>967.0258900000001</v>
      </c>
      <c r="W113" s="42">
        <v>921.0358900000001</v>
      </c>
      <c r="X113" s="42">
        <v>850.60589</v>
      </c>
      <c r="Y113" s="42">
        <v>886.9558900000001</v>
      </c>
    </row>
    <row r="114" spans="1:25" ht="15.75" customHeight="1">
      <c r="A114" s="41">
        <f t="shared" si="2"/>
        <v>44327</v>
      </c>
      <c r="B114" s="42">
        <v>834.4258900000001</v>
      </c>
      <c r="C114" s="42">
        <v>830.1858900000001</v>
      </c>
      <c r="D114" s="42">
        <v>832.8358900000001</v>
      </c>
      <c r="E114" s="42">
        <v>829.6658900000001</v>
      </c>
      <c r="F114" s="42">
        <v>830.0558900000001</v>
      </c>
      <c r="G114" s="42">
        <v>830.1658900000001</v>
      </c>
      <c r="H114" s="42">
        <v>808.2958900000001</v>
      </c>
      <c r="I114" s="42">
        <v>869.1458900000001</v>
      </c>
      <c r="J114" s="42">
        <v>854.23589</v>
      </c>
      <c r="K114" s="42">
        <v>889.6358900000001</v>
      </c>
      <c r="L114" s="42">
        <v>903.9058900000001</v>
      </c>
      <c r="M114" s="42">
        <v>918.0058900000001</v>
      </c>
      <c r="N114" s="42">
        <v>914.0058900000001</v>
      </c>
      <c r="O114" s="42">
        <v>921.6258900000001</v>
      </c>
      <c r="P114" s="42">
        <v>900.7058900000001</v>
      </c>
      <c r="Q114" s="42">
        <v>875.7658900000001</v>
      </c>
      <c r="R114" s="42">
        <v>898.84589</v>
      </c>
      <c r="S114" s="42">
        <v>904.6958900000001</v>
      </c>
      <c r="T114" s="42">
        <v>916.7658900000001</v>
      </c>
      <c r="U114" s="42">
        <v>879.7058900000001</v>
      </c>
      <c r="V114" s="42">
        <v>905.4558900000001</v>
      </c>
      <c r="W114" s="42">
        <v>954.1658900000001</v>
      </c>
      <c r="X114" s="42">
        <v>877.85589</v>
      </c>
      <c r="Y114" s="42">
        <v>921.9058900000001</v>
      </c>
    </row>
    <row r="115" spans="1:25" ht="15.75" customHeight="1">
      <c r="A115" s="41">
        <f t="shared" si="2"/>
        <v>44328</v>
      </c>
      <c r="B115" s="42">
        <v>941.48589</v>
      </c>
      <c r="C115" s="42">
        <v>883.8658900000001</v>
      </c>
      <c r="D115" s="42">
        <v>851.4058900000001</v>
      </c>
      <c r="E115" s="42">
        <v>838.5358900000001</v>
      </c>
      <c r="F115" s="42">
        <v>830.0358900000001</v>
      </c>
      <c r="G115" s="42">
        <v>830.0058900000001</v>
      </c>
      <c r="H115" s="42">
        <v>894.85589</v>
      </c>
      <c r="I115" s="42">
        <v>906.3358900000001</v>
      </c>
      <c r="J115" s="42">
        <v>829.3758900000001</v>
      </c>
      <c r="K115" s="42">
        <v>829.4658900000001</v>
      </c>
      <c r="L115" s="42">
        <v>848.1458900000001</v>
      </c>
      <c r="M115" s="42">
        <v>870.1858900000001</v>
      </c>
      <c r="N115" s="42">
        <v>902.9258900000001</v>
      </c>
      <c r="O115" s="42">
        <v>928.7158900000001</v>
      </c>
      <c r="P115" s="42">
        <v>890.7958900000001</v>
      </c>
      <c r="Q115" s="42">
        <v>900.5058900000001</v>
      </c>
      <c r="R115" s="42">
        <v>937.4958900000001</v>
      </c>
      <c r="S115" s="42">
        <v>947.1158900000001</v>
      </c>
      <c r="T115" s="42">
        <v>992.2558900000001</v>
      </c>
      <c r="U115" s="42">
        <v>878.2858900000001</v>
      </c>
      <c r="V115" s="42">
        <v>926.0058900000001</v>
      </c>
      <c r="W115" s="42">
        <v>879.22589</v>
      </c>
      <c r="X115" s="42">
        <v>829.1458900000001</v>
      </c>
      <c r="Y115" s="42">
        <v>868.1158900000001</v>
      </c>
    </row>
    <row r="116" spans="1:25" ht="15.75" customHeight="1">
      <c r="A116" s="41">
        <f t="shared" si="2"/>
        <v>44329</v>
      </c>
      <c r="B116" s="42">
        <v>861.8658900000001</v>
      </c>
      <c r="C116" s="42">
        <v>838.7558900000001</v>
      </c>
      <c r="D116" s="42">
        <v>829.8958900000001</v>
      </c>
      <c r="E116" s="42">
        <v>830.0158900000001</v>
      </c>
      <c r="F116" s="42">
        <v>830.0658900000001</v>
      </c>
      <c r="G116" s="42">
        <v>830.0358900000001</v>
      </c>
      <c r="H116" s="42">
        <v>800.3758900000001</v>
      </c>
      <c r="I116" s="42">
        <v>889.0658900000001</v>
      </c>
      <c r="J116" s="42">
        <v>829.8158900000001</v>
      </c>
      <c r="K116" s="42">
        <v>839.1658900000001</v>
      </c>
      <c r="L116" s="42">
        <v>851.2858900000001</v>
      </c>
      <c r="M116" s="42">
        <v>859.4058900000001</v>
      </c>
      <c r="N116" s="42">
        <v>862.3058900000001</v>
      </c>
      <c r="O116" s="42">
        <v>874.1758900000001</v>
      </c>
      <c r="P116" s="42">
        <v>860.9158900000001</v>
      </c>
      <c r="Q116" s="42">
        <v>859.48589</v>
      </c>
      <c r="R116" s="42">
        <v>884.59589</v>
      </c>
      <c r="S116" s="42">
        <v>888.2758900000001</v>
      </c>
      <c r="T116" s="42">
        <v>895.8058900000001</v>
      </c>
      <c r="U116" s="42">
        <v>864.5558900000001</v>
      </c>
      <c r="V116" s="42">
        <v>905.5758900000001</v>
      </c>
      <c r="W116" s="42">
        <v>890.8658900000001</v>
      </c>
      <c r="X116" s="42">
        <v>847.8958900000001</v>
      </c>
      <c r="Y116" s="42">
        <v>856.5258900000001</v>
      </c>
    </row>
    <row r="117" spans="1:25" ht="15.75" customHeight="1">
      <c r="A117" s="41">
        <f t="shared" si="2"/>
        <v>44330</v>
      </c>
      <c r="B117" s="42">
        <v>876.7558900000001</v>
      </c>
      <c r="C117" s="42">
        <v>838.2858900000001</v>
      </c>
      <c r="D117" s="42">
        <v>829.7858900000001</v>
      </c>
      <c r="E117" s="42">
        <v>829.8158900000001</v>
      </c>
      <c r="F117" s="42">
        <v>829.85589</v>
      </c>
      <c r="G117" s="42">
        <v>829.8758900000001</v>
      </c>
      <c r="H117" s="42">
        <v>876.6858900000001</v>
      </c>
      <c r="I117" s="42">
        <v>921.7758900000001</v>
      </c>
      <c r="J117" s="42">
        <v>829.5558900000001</v>
      </c>
      <c r="K117" s="42">
        <v>829.5758900000001</v>
      </c>
      <c r="L117" s="42">
        <v>844.7958900000001</v>
      </c>
      <c r="M117" s="42">
        <v>873.3158900000001</v>
      </c>
      <c r="N117" s="42">
        <v>883.34589</v>
      </c>
      <c r="O117" s="42">
        <v>913.5458900000001</v>
      </c>
      <c r="P117" s="42">
        <v>872.1458900000001</v>
      </c>
      <c r="Q117" s="42">
        <v>861.6858900000001</v>
      </c>
      <c r="R117" s="42">
        <v>912.1658900000001</v>
      </c>
      <c r="S117" s="42">
        <v>925.1658900000001</v>
      </c>
      <c r="T117" s="42">
        <v>930.1258900000001</v>
      </c>
      <c r="U117" s="42">
        <v>858.2658900000001</v>
      </c>
      <c r="V117" s="42">
        <v>904.1858900000001</v>
      </c>
      <c r="W117" s="42">
        <v>878.85589</v>
      </c>
      <c r="X117" s="42">
        <v>829.0358900000001</v>
      </c>
      <c r="Y117" s="42">
        <v>937.9558900000001</v>
      </c>
    </row>
    <row r="118" spans="1:25" ht="15.75" customHeight="1">
      <c r="A118" s="41">
        <f t="shared" si="2"/>
        <v>44331</v>
      </c>
      <c r="B118" s="42">
        <v>922.4058900000001</v>
      </c>
      <c r="C118" s="42">
        <v>846.6458900000001</v>
      </c>
      <c r="D118" s="42">
        <v>829.7458900000001</v>
      </c>
      <c r="E118" s="42">
        <v>829.7958900000001</v>
      </c>
      <c r="F118" s="42">
        <v>829.9158900000001</v>
      </c>
      <c r="G118" s="42">
        <v>829.8958900000001</v>
      </c>
      <c r="H118" s="42">
        <v>874.7858900000001</v>
      </c>
      <c r="I118" s="42">
        <v>893.7858900000001</v>
      </c>
      <c r="J118" s="42">
        <v>829.5058900000001</v>
      </c>
      <c r="K118" s="42">
        <v>829.4558900000001</v>
      </c>
      <c r="L118" s="42">
        <v>853.2158900000001</v>
      </c>
      <c r="M118" s="42">
        <v>875.5458900000001</v>
      </c>
      <c r="N118" s="42">
        <v>885.48589</v>
      </c>
      <c r="O118" s="42">
        <v>920.8658900000001</v>
      </c>
      <c r="P118" s="42">
        <v>882.2558900000001</v>
      </c>
      <c r="Q118" s="42">
        <v>876.7058900000001</v>
      </c>
      <c r="R118" s="42">
        <v>924.6558900000001</v>
      </c>
      <c r="S118" s="42">
        <v>930.9958900000001</v>
      </c>
      <c r="T118" s="42">
        <v>975.34589</v>
      </c>
      <c r="U118" s="42">
        <v>873.0858900000001</v>
      </c>
      <c r="V118" s="42">
        <v>963.0158900000001</v>
      </c>
      <c r="W118" s="42">
        <v>917.97589</v>
      </c>
      <c r="X118" s="42">
        <v>828.85589</v>
      </c>
      <c r="Y118" s="42">
        <v>982.4658900000001</v>
      </c>
    </row>
    <row r="119" spans="1:25" ht="15.75" customHeight="1">
      <c r="A119" s="41">
        <f t="shared" si="2"/>
        <v>44332</v>
      </c>
      <c r="B119" s="42">
        <v>904.5358900000001</v>
      </c>
      <c r="C119" s="42">
        <v>842.73589</v>
      </c>
      <c r="D119" s="42">
        <v>829.7758900000001</v>
      </c>
      <c r="E119" s="42">
        <v>829.8858900000001</v>
      </c>
      <c r="F119" s="42">
        <v>829.98589</v>
      </c>
      <c r="G119" s="42">
        <v>830.0058900000001</v>
      </c>
      <c r="H119" s="42">
        <v>832.10589</v>
      </c>
      <c r="I119" s="42">
        <v>845.9558900000001</v>
      </c>
      <c r="J119" s="42">
        <v>829.72589</v>
      </c>
      <c r="K119" s="42">
        <v>829.6458900000001</v>
      </c>
      <c r="L119" s="42">
        <v>844.9258900000001</v>
      </c>
      <c r="M119" s="42">
        <v>860.8058900000001</v>
      </c>
      <c r="N119" s="42">
        <v>866.3758900000001</v>
      </c>
      <c r="O119" s="42">
        <v>889.6958900000001</v>
      </c>
      <c r="P119" s="42">
        <v>863.35589</v>
      </c>
      <c r="Q119" s="42">
        <v>860.9058900000001</v>
      </c>
      <c r="R119" s="42">
        <v>894.35589</v>
      </c>
      <c r="S119" s="42">
        <v>899.7958900000001</v>
      </c>
      <c r="T119" s="42">
        <v>924.47589</v>
      </c>
      <c r="U119" s="42">
        <v>858.5358900000001</v>
      </c>
      <c r="V119" s="42">
        <v>953.73589</v>
      </c>
      <c r="W119" s="42">
        <v>893.0458900000001</v>
      </c>
      <c r="X119" s="42">
        <v>829.09589</v>
      </c>
      <c r="Y119" s="42">
        <v>931.3958900000001</v>
      </c>
    </row>
    <row r="120" spans="1:25" ht="15.75" customHeight="1">
      <c r="A120" s="41">
        <f t="shared" si="2"/>
        <v>44333</v>
      </c>
      <c r="B120" s="42">
        <v>894.84589</v>
      </c>
      <c r="C120" s="42">
        <v>842.97589</v>
      </c>
      <c r="D120" s="42">
        <v>829.7058900000001</v>
      </c>
      <c r="E120" s="42">
        <v>829.7458900000001</v>
      </c>
      <c r="F120" s="42">
        <v>829.7158900000001</v>
      </c>
      <c r="G120" s="42">
        <v>829.8158900000001</v>
      </c>
      <c r="H120" s="42">
        <v>900.2458900000001</v>
      </c>
      <c r="I120" s="42">
        <v>928.8358900000001</v>
      </c>
      <c r="J120" s="42">
        <v>829.6258900000001</v>
      </c>
      <c r="K120" s="42">
        <v>829.60589</v>
      </c>
      <c r="L120" s="42">
        <v>845.5558900000001</v>
      </c>
      <c r="M120" s="42">
        <v>854.0158900000001</v>
      </c>
      <c r="N120" s="42">
        <v>857.4558900000001</v>
      </c>
      <c r="O120" s="42">
        <v>875.4458900000001</v>
      </c>
      <c r="P120" s="42">
        <v>854.2458900000001</v>
      </c>
      <c r="Q120" s="42">
        <v>853.5258900000001</v>
      </c>
      <c r="R120" s="42">
        <v>887.4658900000001</v>
      </c>
      <c r="S120" s="42">
        <v>889.5258900000001</v>
      </c>
      <c r="T120" s="42">
        <v>943.8858900000001</v>
      </c>
      <c r="U120" s="42">
        <v>856.5758900000001</v>
      </c>
      <c r="V120" s="42">
        <v>930.3958900000001</v>
      </c>
      <c r="W120" s="42">
        <v>900.0558900000001</v>
      </c>
      <c r="X120" s="42">
        <v>829.2658900000001</v>
      </c>
      <c r="Y120" s="42">
        <v>904.98589</v>
      </c>
    </row>
    <row r="121" spans="1:25" ht="15.75" customHeight="1">
      <c r="A121" s="41">
        <f t="shared" si="2"/>
        <v>44334</v>
      </c>
      <c r="B121" s="42">
        <v>870.4458900000001</v>
      </c>
      <c r="C121" s="42">
        <v>834.98589</v>
      </c>
      <c r="D121" s="42">
        <v>829.84589</v>
      </c>
      <c r="E121" s="42">
        <v>829.9058900000001</v>
      </c>
      <c r="F121" s="42">
        <v>829.9358900000001</v>
      </c>
      <c r="G121" s="42">
        <v>829.9958900000001</v>
      </c>
      <c r="H121" s="42">
        <v>826.7958900000001</v>
      </c>
      <c r="I121" s="42">
        <v>924.3758900000001</v>
      </c>
      <c r="J121" s="42">
        <v>829.60589</v>
      </c>
      <c r="K121" s="42">
        <v>829.6158900000001</v>
      </c>
      <c r="L121" s="42">
        <v>843.7758900000001</v>
      </c>
      <c r="M121" s="42">
        <v>861.8758900000001</v>
      </c>
      <c r="N121" s="42">
        <v>857.98589</v>
      </c>
      <c r="O121" s="42">
        <v>875.8658900000001</v>
      </c>
      <c r="P121" s="42">
        <v>855.8158900000001</v>
      </c>
      <c r="Q121" s="42">
        <v>853.8058900000001</v>
      </c>
      <c r="R121" s="42">
        <v>878.5058900000001</v>
      </c>
      <c r="S121" s="42">
        <v>882.5258900000001</v>
      </c>
      <c r="T121" s="42">
        <v>911.7058900000001</v>
      </c>
      <c r="U121" s="42">
        <v>853.7158900000001</v>
      </c>
      <c r="V121" s="42">
        <v>927.4458900000001</v>
      </c>
      <c r="W121" s="42">
        <v>899.72589</v>
      </c>
      <c r="X121" s="42">
        <v>829.3358900000001</v>
      </c>
      <c r="Y121" s="42">
        <v>897.0158900000001</v>
      </c>
    </row>
    <row r="122" spans="1:25" ht="15.75" customHeight="1">
      <c r="A122" s="41">
        <f t="shared" si="2"/>
        <v>44335</v>
      </c>
      <c r="B122" s="42">
        <v>829.8758900000001</v>
      </c>
      <c r="C122" s="42">
        <v>829.8758900000001</v>
      </c>
      <c r="D122" s="42">
        <v>829.9258900000001</v>
      </c>
      <c r="E122" s="42">
        <v>829.97589</v>
      </c>
      <c r="F122" s="42">
        <v>829.9958900000001</v>
      </c>
      <c r="G122" s="42">
        <v>830.3358900000001</v>
      </c>
      <c r="H122" s="42">
        <v>703.2958900000001</v>
      </c>
      <c r="I122" s="42">
        <v>933.3158900000001</v>
      </c>
      <c r="J122" s="42">
        <v>829.5658900000001</v>
      </c>
      <c r="K122" s="42">
        <v>854.0558900000001</v>
      </c>
      <c r="L122" s="42">
        <v>881.0558900000001</v>
      </c>
      <c r="M122" s="42">
        <v>883.7958900000001</v>
      </c>
      <c r="N122" s="42">
        <v>874.1158900000001</v>
      </c>
      <c r="O122" s="42">
        <v>844.34589</v>
      </c>
      <c r="P122" s="42">
        <v>829.4258900000001</v>
      </c>
      <c r="Q122" s="42">
        <v>829.48589</v>
      </c>
      <c r="R122" s="42">
        <v>829.5658900000001</v>
      </c>
      <c r="S122" s="42">
        <v>829.7558900000001</v>
      </c>
      <c r="T122" s="42">
        <v>829.7858900000001</v>
      </c>
      <c r="U122" s="42">
        <v>829.0658900000001</v>
      </c>
      <c r="V122" s="42">
        <v>828.98589</v>
      </c>
      <c r="W122" s="42">
        <v>828.8758900000001</v>
      </c>
      <c r="X122" s="42">
        <v>829.1458900000001</v>
      </c>
      <c r="Y122" s="42">
        <v>856.6258900000001</v>
      </c>
    </row>
    <row r="123" spans="1:25" ht="15.75" customHeight="1">
      <c r="A123" s="41">
        <f t="shared" si="2"/>
        <v>44336</v>
      </c>
      <c r="B123" s="42">
        <v>815.0758900000001</v>
      </c>
      <c r="C123" s="42">
        <v>829.9458900000001</v>
      </c>
      <c r="D123" s="42">
        <v>829.97589</v>
      </c>
      <c r="E123" s="42">
        <v>829.9958900000001</v>
      </c>
      <c r="F123" s="42">
        <v>830.34589</v>
      </c>
      <c r="G123" s="42">
        <v>830.34589</v>
      </c>
      <c r="H123" s="42">
        <v>649.10589</v>
      </c>
      <c r="I123" s="42">
        <v>1015.2658900000001</v>
      </c>
      <c r="J123" s="42">
        <v>843.09589</v>
      </c>
      <c r="K123" s="42">
        <v>885.3758900000001</v>
      </c>
      <c r="L123" s="42">
        <v>944.3658900000001</v>
      </c>
      <c r="M123" s="42">
        <v>927.3358900000001</v>
      </c>
      <c r="N123" s="42">
        <v>941.48589</v>
      </c>
      <c r="O123" s="42">
        <v>992.3658900000001</v>
      </c>
      <c r="P123" s="42">
        <v>956.2158900000001</v>
      </c>
      <c r="Q123" s="42">
        <v>972.4358900000001</v>
      </c>
      <c r="R123" s="42">
        <v>1026.79589</v>
      </c>
      <c r="S123" s="42">
        <v>1017.5058900000001</v>
      </c>
      <c r="T123" s="42">
        <v>943.2658900000001</v>
      </c>
      <c r="U123" s="42">
        <v>833.4658900000001</v>
      </c>
      <c r="V123" s="42">
        <v>922.97589</v>
      </c>
      <c r="W123" s="42">
        <v>897.8058900000001</v>
      </c>
      <c r="X123" s="42">
        <v>829.2758900000001</v>
      </c>
      <c r="Y123" s="42">
        <v>826.10589</v>
      </c>
    </row>
    <row r="124" spans="1:25" ht="15.75" customHeight="1">
      <c r="A124" s="41">
        <f t="shared" si="2"/>
        <v>44337</v>
      </c>
      <c r="B124" s="42">
        <v>854.7558900000001</v>
      </c>
      <c r="C124" s="42">
        <v>829.9958900000001</v>
      </c>
      <c r="D124" s="42">
        <v>830.0158900000001</v>
      </c>
      <c r="E124" s="42">
        <v>830.0358900000001</v>
      </c>
      <c r="F124" s="42">
        <v>830.34589</v>
      </c>
      <c r="G124" s="42">
        <v>830.34589</v>
      </c>
      <c r="H124" s="42">
        <v>614.4258900000001</v>
      </c>
      <c r="I124" s="42">
        <v>1005.3858900000001</v>
      </c>
      <c r="J124" s="42">
        <v>848.60589</v>
      </c>
      <c r="K124" s="42">
        <v>921.8658900000001</v>
      </c>
      <c r="L124" s="42">
        <v>974.35589</v>
      </c>
      <c r="M124" s="42">
        <v>959.9658900000001</v>
      </c>
      <c r="N124" s="42">
        <v>994.5258900000001</v>
      </c>
      <c r="O124" s="42">
        <v>1024.59589</v>
      </c>
      <c r="P124" s="42">
        <v>989.5758900000001</v>
      </c>
      <c r="Q124" s="42">
        <v>1000.4058900000001</v>
      </c>
      <c r="R124" s="42">
        <v>1070.33589</v>
      </c>
      <c r="S124" s="42">
        <v>1037.70589</v>
      </c>
      <c r="T124" s="42">
        <v>989.6758900000001</v>
      </c>
      <c r="U124" s="42">
        <v>885.2858900000001</v>
      </c>
      <c r="V124" s="42">
        <v>978.5858900000001</v>
      </c>
      <c r="W124" s="42">
        <v>958.8958900000001</v>
      </c>
      <c r="X124" s="42">
        <v>848.4958900000001</v>
      </c>
      <c r="Y124" s="42">
        <v>881.2158900000001</v>
      </c>
    </row>
    <row r="125" spans="1:25" ht="15.75" customHeight="1">
      <c r="A125" s="41">
        <f t="shared" si="2"/>
        <v>44338</v>
      </c>
      <c r="B125" s="42">
        <v>873.7458900000001</v>
      </c>
      <c r="C125" s="42">
        <v>829.9358900000001</v>
      </c>
      <c r="D125" s="42">
        <v>830.0058900000001</v>
      </c>
      <c r="E125" s="42">
        <v>830.0358900000001</v>
      </c>
      <c r="F125" s="42">
        <v>830.0758900000001</v>
      </c>
      <c r="G125" s="42">
        <v>830.34589</v>
      </c>
      <c r="H125" s="42">
        <v>612.2858900000001</v>
      </c>
      <c r="I125" s="42">
        <v>935.9058900000001</v>
      </c>
      <c r="J125" s="42">
        <v>849.1258900000001</v>
      </c>
      <c r="K125" s="42">
        <v>856.35589</v>
      </c>
      <c r="L125" s="42">
        <v>870.0558900000001</v>
      </c>
      <c r="M125" s="42">
        <v>865.8158900000001</v>
      </c>
      <c r="N125" s="42">
        <v>876.8858900000001</v>
      </c>
      <c r="O125" s="42">
        <v>882.60589</v>
      </c>
      <c r="P125" s="42">
        <v>874.8058900000001</v>
      </c>
      <c r="Q125" s="42">
        <v>875.72589</v>
      </c>
      <c r="R125" s="42">
        <v>894.1358900000001</v>
      </c>
      <c r="S125" s="42">
        <v>890.8158900000001</v>
      </c>
      <c r="T125" s="42">
        <v>878.7158900000001</v>
      </c>
      <c r="U125" s="42">
        <v>846.7458900000001</v>
      </c>
      <c r="V125" s="42">
        <v>874.2558900000001</v>
      </c>
      <c r="W125" s="42">
        <v>866.22589</v>
      </c>
      <c r="X125" s="42">
        <v>839.5058900000001</v>
      </c>
      <c r="Y125" s="42">
        <v>880.5458900000001</v>
      </c>
    </row>
    <row r="126" spans="1:25" ht="15.75" customHeight="1">
      <c r="A126" s="41">
        <f t="shared" si="2"/>
        <v>44339</v>
      </c>
      <c r="B126" s="42">
        <v>835.5858900000001</v>
      </c>
      <c r="C126" s="42">
        <v>829.97589</v>
      </c>
      <c r="D126" s="42">
        <v>830.0158900000001</v>
      </c>
      <c r="E126" s="42">
        <v>830.0658900000001</v>
      </c>
      <c r="F126" s="42">
        <v>830.0858900000001</v>
      </c>
      <c r="G126" s="42">
        <v>830.0858900000001</v>
      </c>
      <c r="H126" s="42">
        <v>828.8258900000001</v>
      </c>
      <c r="I126" s="42">
        <v>839.6258900000001</v>
      </c>
      <c r="J126" s="42">
        <v>829.9358900000001</v>
      </c>
      <c r="K126" s="42">
        <v>862.23589</v>
      </c>
      <c r="L126" s="42">
        <v>933.1358900000001</v>
      </c>
      <c r="M126" s="42">
        <v>952.4258900000001</v>
      </c>
      <c r="N126" s="42">
        <v>983.8158900000001</v>
      </c>
      <c r="O126" s="42">
        <v>1008.0458900000001</v>
      </c>
      <c r="P126" s="42">
        <v>971.2058900000001</v>
      </c>
      <c r="Q126" s="42">
        <v>950.5258900000001</v>
      </c>
      <c r="R126" s="42">
        <v>957.5358900000001</v>
      </c>
      <c r="S126" s="42">
        <v>946.23589</v>
      </c>
      <c r="T126" s="42">
        <v>940.8758900000001</v>
      </c>
      <c r="U126" s="42">
        <v>829.34589</v>
      </c>
      <c r="V126" s="42">
        <v>903.5758900000001</v>
      </c>
      <c r="W126" s="42">
        <v>916.2958900000001</v>
      </c>
      <c r="X126" s="42">
        <v>857.2458900000001</v>
      </c>
      <c r="Y126" s="42">
        <v>880.84589</v>
      </c>
    </row>
    <row r="127" spans="1:25" ht="15.75" customHeight="1">
      <c r="A127" s="41">
        <f t="shared" si="2"/>
        <v>44340</v>
      </c>
      <c r="B127" s="42">
        <v>830.47589</v>
      </c>
      <c r="C127" s="42">
        <v>829.9058900000001</v>
      </c>
      <c r="D127" s="42">
        <v>829.9458900000001</v>
      </c>
      <c r="E127" s="42">
        <v>829.9658900000001</v>
      </c>
      <c r="F127" s="42">
        <v>829.9658900000001</v>
      </c>
      <c r="G127" s="42">
        <v>829.9058900000001</v>
      </c>
      <c r="H127" s="42">
        <v>854.3258900000001</v>
      </c>
      <c r="I127" s="42">
        <v>936.35589</v>
      </c>
      <c r="J127" s="42">
        <v>833.6358900000001</v>
      </c>
      <c r="K127" s="42">
        <v>849.5458900000001</v>
      </c>
      <c r="L127" s="42">
        <v>859.47589</v>
      </c>
      <c r="M127" s="42">
        <v>866.9058900000001</v>
      </c>
      <c r="N127" s="42">
        <v>951.9258900000001</v>
      </c>
      <c r="O127" s="42">
        <v>960.3158900000001</v>
      </c>
      <c r="P127" s="42">
        <v>866.47589</v>
      </c>
      <c r="Q127" s="42">
        <v>860.1958900000001</v>
      </c>
      <c r="R127" s="42">
        <v>864.8758900000001</v>
      </c>
      <c r="S127" s="42">
        <v>859.6158900000001</v>
      </c>
      <c r="T127" s="42">
        <v>859.9358900000001</v>
      </c>
      <c r="U127" s="42">
        <v>834.6258900000001</v>
      </c>
      <c r="V127" s="42">
        <v>855.0658900000001</v>
      </c>
      <c r="W127" s="42">
        <v>844.6358900000001</v>
      </c>
      <c r="X127" s="42">
        <v>829.3658900000001</v>
      </c>
      <c r="Y127" s="42">
        <v>803.5758900000001</v>
      </c>
    </row>
    <row r="128" spans="1:25" ht="15.75" customHeight="1">
      <c r="A128" s="41">
        <f t="shared" si="2"/>
        <v>44341</v>
      </c>
      <c r="B128" s="42">
        <v>830.0758900000001</v>
      </c>
      <c r="C128" s="42">
        <v>830.2958900000001</v>
      </c>
      <c r="D128" s="42">
        <v>829.9458900000001</v>
      </c>
      <c r="E128" s="42">
        <v>829.9558900000001</v>
      </c>
      <c r="F128" s="42">
        <v>829.9458900000001</v>
      </c>
      <c r="G128" s="42">
        <v>829.9458900000001</v>
      </c>
      <c r="H128" s="42">
        <v>864.0758900000001</v>
      </c>
      <c r="I128" s="42">
        <v>984.6958900000001</v>
      </c>
      <c r="J128" s="42">
        <v>840.35589</v>
      </c>
      <c r="K128" s="42">
        <v>894.22589</v>
      </c>
      <c r="L128" s="42">
        <v>938.5458900000001</v>
      </c>
      <c r="M128" s="42">
        <v>964.4358900000001</v>
      </c>
      <c r="N128" s="42">
        <v>990.0658900000001</v>
      </c>
      <c r="O128" s="42">
        <v>1004.9558900000001</v>
      </c>
      <c r="P128" s="42">
        <v>962.48589</v>
      </c>
      <c r="Q128" s="42">
        <v>944.22589</v>
      </c>
      <c r="R128" s="42">
        <v>953.6358900000001</v>
      </c>
      <c r="S128" s="42">
        <v>941.6958900000001</v>
      </c>
      <c r="T128" s="42">
        <v>928.5258900000001</v>
      </c>
      <c r="U128" s="42">
        <v>843.97589</v>
      </c>
      <c r="V128" s="42">
        <v>907.1558900000001</v>
      </c>
      <c r="W128" s="42">
        <v>867.7858900000001</v>
      </c>
      <c r="X128" s="42">
        <v>829.1858900000001</v>
      </c>
      <c r="Y128" s="42">
        <v>855.7958900000001</v>
      </c>
    </row>
    <row r="129" spans="1:25" ht="15.75" customHeight="1">
      <c r="A129" s="41">
        <f t="shared" si="2"/>
        <v>44342</v>
      </c>
      <c r="B129" s="42">
        <v>830.22589</v>
      </c>
      <c r="C129" s="42">
        <v>829.9358900000001</v>
      </c>
      <c r="D129" s="42">
        <v>829.9658900000001</v>
      </c>
      <c r="E129" s="42">
        <v>829.98589</v>
      </c>
      <c r="F129" s="42">
        <v>830.3358900000001</v>
      </c>
      <c r="G129" s="42">
        <v>830.3358900000001</v>
      </c>
      <c r="H129" s="42">
        <v>830.47589</v>
      </c>
      <c r="I129" s="42">
        <v>977.3858900000001</v>
      </c>
      <c r="J129" s="42">
        <v>829.7158900000001</v>
      </c>
      <c r="K129" s="42">
        <v>886.3658900000001</v>
      </c>
      <c r="L129" s="42">
        <v>927.72589</v>
      </c>
      <c r="M129" s="42">
        <v>961.4258900000001</v>
      </c>
      <c r="N129" s="42">
        <v>991.1358900000001</v>
      </c>
      <c r="O129" s="42">
        <v>1004.7658900000001</v>
      </c>
      <c r="P129" s="42">
        <v>1000.2958900000001</v>
      </c>
      <c r="Q129" s="42">
        <v>1021.2958900000001</v>
      </c>
      <c r="R129" s="42">
        <v>1051.16589</v>
      </c>
      <c r="S129" s="42">
        <v>985.9958900000001</v>
      </c>
      <c r="T129" s="42">
        <v>976.7858900000001</v>
      </c>
      <c r="U129" s="42">
        <v>829.34589</v>
      </c>
      <c r="V129" s="42">
        <v>892.0558900000001</v>
      </c>
      <c r="W129" s="42">
        <v>889.2758900000001</v>
      </c>
      <c r="X129" s="42">
        <v>829.3058900000001</v>
      </c>
      <c r="Y129" s="42">
        <v>811.4658900000001</v>
      </c>
    </row>
    <row r="130" spans="1:25" ht="15.75" customHeight="1">
      <c r="A130" s="41">
        <f t="shared" si="2"/>
        <v>44343</v>
      </c>
      <c r="B130" s="42">
        <v>807.0058900000001</v>
      </c>
      <c r="C130" s="42">
        <v>830.3358900000001</v>
      </c>
      <c r="D130" s="42">
        <v>830.3358900000001</v>
      </c>
      <c r="E130" s="42">
        <v>830.3358900000001</v>
      </c>
      <c r="F130" s="42">
        <v>830.3358900000001</v>
      </c>
      <c r="G130" s="42">
        <v>830.3358900000001</v>
      </c>
      <c r="H130" s="42">
        <v>782.5558900000001</v>
      </c>
      <c r="I130" s="42">
        <v>949.0858900000001</v>
      </c>
      <c r="J130" s="42">
        <v>847.2158900000001</v>
      </c>
      <c r="K130" s="42">
        <v>948.5358900000001</v>
      </c>
      <c r="L130" s="42">
        <v>1006.97589</v>
      </c>
      <c r="M130" s="42">
        <v>1018.34589</v>
      </c>
      <c r="N130" s="42">
        <v>1031.5458899999999</v>
      </c>
      <c r="O130" s="42">
        <v>1061.77589</v>
      </c>
      <c r="P130" s="42">
        <v>1060.80589</v>
      </c>
      <c r="Q130" s="42">
        <v>1014.6458900000001</v>
      </c>
      <c r="R130" s="42">
        <v>1023.1758900000001</v>
      </c>
      <c r="S130" s="42">
        <v>1011.3058900000001</v>
      </c>
      <c r="T130" s="42">
        <v>992.6558900000001</v>
      </c>
      <c r="U130" s="42">
        <v>830.4358900000001</v>
      </c>
      <c r="V130" s="42">
        <v>982.09589</v>
      </c>
      <c r="W130" s="42">
        <v>969.4458900000001</v>
      </c>
      <c r="X130" s="42">
        <v>851.3358900000001</v>
      </c>
      <c r="Y130" s="42">
        <v>777.0258900000001</v>
      </c>
    </row>
    <row r="131" spans="1:25" ht="15.75" customHeight="1">
      <c r="A131" s="41">
        <f t="shared" si="2"/>
        <v>44344</v>
      </c>
      <c r="B131" s="42">
        <v>817.0858900000001</v>
      </c>
      <c r="C131" s="42">
        <v>830.1158900000001</v>
      </c>
      <c r="D131" s="42">
        <v>830.3358900000001</v>
      </c>
      <c r="E131" s="42">
        <v>830.3358900000001</v>
      </c>
      <c r="F131" s="42">
        <v>830.3358900000001</v>
      </c>
      <c r="G131" s="42">
        <v>830.3358900000001</v>
      </c>
      <c r="H131" s="42">
        <v>829.8758900000001</v>
      </c>
      <c r="I131" s="42">
        <v>861.73589</v>
      </c>
      <c r="J131" s="42">
        <v>829.6658900000001</v>
      </c>
      <c r="K131" s="42">
        <v>908.7758900000001</v>
      </c>
      <c r="L131" s="42">
        <v>990.09589</v>
      </c>
      <c r="M131" s="42">
        <v>1023.4158900000001</v>
      </c>
      <c r="N131" s="42">
        <v>1063.46589</v>
      </c>
      <c r="O131" s="42">
        <v>1099.14589</v>
      </c>
      <c r="P131" s="42">
        <v>1037.93589</v>
      </c>
      <c r="Q131" s="42">
        <v>1023.48589</v>
      </c>
      <c r="R131" s="42">
        <v>1030.89589</v>
      </c>
      <c r="S131" s="42">
        <v>1022.7858900000001</v>
      </c>
      <c r="T131" s="42">
        <v>1006.2958900000001</v>
      </c>
      <c r="U131" s="42">
        <v>828.9958900000001</v>
      </c>
      <c r="V131" s="42">
        <v>993.0158900000001</v>
      </c>
      <c r="W131" s="42">
        <v>995.8158900000001</v>
      </c>
      <c r="X131" s="42">
        <v>879.1758900000001</v>
      </c>
      <c r="Y131" s="42">
        <v>888.3958900000001</v>
      </c>
    </row>
    <row r="132" spans="1:25" ht="15.75" customHeight="1">
      <c r="A132" s="41">
        <f t="shared" si="2"/>
        <v>44345</v>
      </c>
      <c r="B132" s="42">
        <v>829.8158900000001</v>
      </c>
      <c r="C132" s="42">
        <v>830.3358900000001</v>
      </c>
      <c r="D132" s="42">
        <v>830.3358900000001</v>
      </c>
      <c r="E132" s="42">
        <v>830.3358900000001</v>
      </c>
      <c r="F132" s="42">
        <v>830.3358900000001</v>
      </c>
      <c r="G132" s="42">
        <v>830.3358900000001</v>
      </c>
      <c r="H132" s="42">
        <v>751.6958900000001</v>
      </c>
      <c r="I132" s="42">
        <v>917.2758900000001</v>
      </c>
      <c r="J132" s="42">
        <v>848.4258900000001</v>
      </c>
      <c r="K132" s="42">
        <v>865.6258900000001</v>
      </c>
      <c r="L132" s="42">
        <v>962.5858900000001</v>
      </c>
      <c r="M132" s="42">
        <v>960.4658900000001</v>
      </c>
      <c r="N132" s="42">
        <v>939.60589</v>
      </c>
      <c r="O132" s="42">
        <v>946.09589</v>
      </c>
      <c r="P132" s="42">
        <v>902.4558900000001</v>
      </c>
      <c r="Q132" s="42">
        <v>873.35589</v>
      </c>
      <c r="R132" s="42">
        <v>924.1458900000001</v>
      </c>
      <c r="S132" s="42">
        <v>911.7558900000001</v>
      </c>
      <c r="T132" s="42">
        <v>896.8158900000001</v>
      </c>
      <c r="U132" s="42">
        <v>828.9658900000001</v>
      </c>
      <c r="V132" s="42">
        <v>863.7658900000001</v>
      </c>
      <c r="W132" s="42">
        <v>837.3758900000001</v>
      </c>
      <c r="X132" s="42">
        <v>828.98589</v>
      </c>
      <c r="Y132" s="42">
        <v>878.8958900000001</v>
      </c>
    </row>
    <row r="133" spans="1:25" ht="15.75" customHeight="1">
      <c r="A133" s="41">
        <f t="shared" si="2"/>
        <v>44346</v>
      </c>
      <c r="B133" s="42">
        <v>831.6558900000001</v>
      </c>
      <c r="C133" s="42">
        <v>831.7858900000001</v>
      </c>
      <c r="D133" s="42">
        <v>831.7858900000001</v>
      </c>
      <c r="E133" s="42">
        <v>830.3358900000001</v>
      </c>
      <c r="F133" s="42">
        <v>830.3358900000001</v>
      </c>
      <c r="G133" s="42">
        <v>830.3358900000001</v>
      </c>
      <c r="H133" s="42">
        <v>713.8858900000001</v>
      </c>
      <c r="I133" s="42">
        <v>586.6658900000001</v>
      </c>
      <c r="J133" s="42">
        <v>829.9058900000001</v>
      </c>
      <c r="K133" s="42">
        <v>858.47589</v>
      </c>
      <c r="L133" s="42">
        <v>896.23589</v>
      </c>
      <c r="M133" s="42">
        <v>916.6858900000001</v>
      </c>
      <c r="N133" s="42">
        <v>896.2558900000001</v>
      </c>
      <c r="O133" s="42">
        <v>896.47589</v>
      </c>
      <c r="P133" s="42">
        <v>879.3858900000001</v>
      </c>
      <c r="Q133" s="42">
        <v>866.5858900000001</v>
      </c>
      <c r="R133" s="42">
        <v>888.5058900000001</v>
      </c>
      <c r="S133" s="42">
        <v>876.5758900000001</v>
      </c>
      <c r="T133" s="42">
        <v>891.9158900000001</v>
      </c>
      <c r="U133" s="42">
        <v>829.1758900000001</v>
      </c>
      <c r="V133" s="42">
        <v>854.1758900000001</v>
      </c>
      <c r="W133" s="42">
        <v>829.0858900000001</v>
      </c>
      <c r="X133" s="42">
        <v>829.1758900000001</v>
      </c>
      <c r="Y133" s="42">
        <v>846.9058900000001</v>
      </c>
    </row>
    <row r="134" spans="1:25" ht="15.75" customHeight="1">
      <c r="A134" s="41">
        <f t="shared" si="2"/>
        <v>44347</v>
      </c>
      <c r="B134" s="42">
        <v>834.9558900000001</v>
      </c>
      <c r="C134" s="42">
        <v>830.3358900000001</v>
      </c>
      <c r="D134" s="42">
        <v>830.3358900000001</v>
      </c>
      <c r="E134" s="42">
        <v>830.3358900000001</v>
      </c>
      <c r="F134" s="42">
        <v>830.3358900000001</v>
      </c>
      <c r="G134" s="42">
        <v>830.3358900000001</v>
      </c>
      <c r="H134" s="42">
        <v>829.1658900000001</v>
      </c>
      <c r="I134" s="42">
        <v>863.0658900000001</v>
      </c>
      <c r="J134" s="42">
        <v>829.3958900000001</v>
      </c>
      <c r="K134" s="42">
        <v>902.0058900000001</v>
      </c>
      <c r="L134" s="42">
        <v>989.4058900000001</v>
      </c>
      <c r="M134" s="42">
        <v>1035.21589</v>
      </c>
      <c r="N134" s="42">
        <v>1027.98589</v>
      </c>
      <c r="O134" s="42">
        <v>1061.14589</v>
      </c>
      <c r="P134" s="42">
        <v>1036.24589</v>
      </c>
      <c r="Q134" s="42">
        <v>1039.07589</v>
      </c>
      <c r="R134" s="42">
        <v>1022.7058900000001</v>
      </c>
      <c r="S134" s="42">
        <v>991.6958900000001</v>
      </c>
      <c r="T134" s="42">
        <v>984.4058900000001</v>
      </c>
      <c r="U134" s="42">
        <v>828.98589</v>
      </c>
      <c r="V134" s="42">
        <v>956.9958900000001</v>
      </c>
      <c r="W134" s="42">
        <v>945.9358900000001</v>
      </c>
      <c r="X134" s="42">
        <v>863.8358900000001</v>
      </c>
      <c r="Y134" s="42">
        <v>883.73589</v>
      </c>
    </row>
    <row r="135" spans="1:25" ht="15.75" customHeight="1">
      <c r="A135" s="37" t="s">
        <v>76</v>
      </c>
      <c r="B135" s="38"/>
      <c r="C135" s="40" t="s">
        <v>108</v>
      </c>
      <c r="D135" s="38"/>
      <c r="E135" s="38"/>
      <c r="F135" s="38"/>
      <c r="G135" s="38"/>
      <c r="H135" s="38"/>
      <c r="I135" s="38"/>
      <c r="J135" s="38"/>
      <c r="K135" s="38"/>
      <c r="L135" s="38"/>
      <c r="M135" s="38"/>
      <c r="N135" s="38"/>
      <c r="O135" s="38"/>
      <c r="P135" s="38"/>
      <c r="Q135" s="38"/>
      <c r="R135" s="38"/>
      <c r="S135" s="38"/>
      <c r="T135" s="38"/>
      <c r="U135" s="38"/>
      <c r="V135" s="38"/>
      <c r="W135" s="38"/>
      <c r="X135" s="38"/>
      <c r="Y135" s="38"/>
    </row>
    <row r="136" spans="1:25" ht="15.75" customHeight="1">
      <c r="A136" s="37" t="s">
        <v>78</v>
      </c>
      <c r="B136" s="38"/>
      <c r="C136" s="38"/>
      <c r="D136" s="38"/>
      <c r="E136" s="38"/>
      <c r="F136" s="38"/>
      <c r="G136" s="40" t="str">
        <f>G99</f>
        <v>до 670 кВт</v>
      </c>
      <c r="H136" s="38"/>
      <c r="I136" s="38"/>
      <c r="J136" s="38"/>
      <c r="K136" s="38"/>
      <c r="L136" s="38"/>
      <c r="M136" s="38"/>
      <c r="N136" s="38"/>
      <c r="O136" s="38"/>
      <c r="P136" s="38"/>
      <c r="Q136" s="38"/>
      <c r="R136" s="38"/>
      <c r="S136" s="38"/>
      <c r="T136" s="38"/>
      <c r="U136" s="38"/>
      <c r="V136" s="38"/>
      <c r="W136" s="38"/>
      <c r="X136" s="38"/>
      <c r="Y136" s="38"/>
    </row>
    <row r="137" spans="1:25" ht="15.75" customHeight="1">
      <c r="A137" s="88" t="s">
        <v>80</v>
      </c>
      <c r="B137" s="91" t="s">
        <v>81</v>
      </c>
      <c r="C137" s="92"/>
      <c r="D137" s="92"/>
      <c r="E137" s="92"/>
      <c r="F137" s="92"/>
      <c r="G137" s="92"/>
      <c r="H137" s="92"/>
      <c r="I137" s="92"/>
      <c r="J137" s="92"/>
      <c r="K137" s="92"/>
      <c r="L137" s="92"/>
      <c r="M137" s="92"/>
      <c r="N137" s="92"/>
      <c r="O137" s="92"/>
      <c r="P137" s="92"/>
      <c r="Q137" s="92"/>
      <c r="R137" s="92"/>
      <c r="S137" s="92"/>
      <c r="T137" s="92"/>
      <c r="U137" s="92"/>
      <c r="V137" s="92"/>
      <c r="W137" s="92"/>
      <c r="X137" s="92"/>
      <c r="Y137" s="93"/>
    </row>
    <row r="138" spans="1:25" ht="15.75" customHeight="1">
      <c r="A138" s="89"/>
      <c r="B138" s="94"/>
      <c r="C138" s="95"/>
      <c r="D138" s="95"/>
      <c r="E138" s="95"/>
      <c r="F138" s="95"/>
      <c r="G138" s="95"/>
      <c r="H138" s="95"/>
      <c r="I138" s="95"/>
      <c r="J138" s="95"/>
      <c r="K138" s="95"/>
      <c r="L138" s="95"/>
      <c r="M138" s="95"/>
      <c r="N138" s="95"/>
      <c r="O138" s="95"/>
      <c r="P138" s="95"/>
      <c r="Q138" s="95"/>
      <c r="R138" s="95"/>
      <c r="S138" s="95"/>
      <c r="T138" s="95"/>
      <c r="U138" s="95"/>
      <c r="V138" s="95"/>
      <c r="W138" s="95"/>
      <c r="X138" s="95"/>
      <c r="Y138" s="96"/>
    </row>
    <row r="139" spans="1:25" ht="15.75" customHeight="1">
      <c r="A139" s="89"/>
      <c r="B139" s="97" t="s">
        <v>82</v>
      </c>
      <c r="C139" s="97" t="s">
        <v>83</v>
      </c>
      <c r="D139" s="97" t="s">
        <v>84</v>
      </c>
      <c r="E139" s="97" t="s">
        <v>85</v>
      </c>
      <c r="F139" s="97" t="s">
        <v>86</v>
      </c>
      <c r="G139" s="97" t="s">
        <v>87</v>
      </c>
      <c r="H139" s="97" t="s">
        <v>88</v>
      </c>
      <c r="I139" s="97" t="s">
        <v>89</v>
      </c>
      <c r="J139" s="97" t="s">
        <v>90</v>
      </c>
      <c r="K139" s="97" t="s">
        <v>91</v>
      </c>
      <c r="L139" s="97" t="s">
        <v>92</v>
      </c>
      <c r="M139" s="97" t="s">
        <v>93</v>
      </c>
      <c r="N139" s="97" t="s">
        <v>94</v>
      </c>
      <c r="O139" s="97" t="s">
        <v>95</v>
      </c>
      <c r="P139" s="97" t="s">
        <v>96</v>
      </c>
      <c r="Q139" s="97" t="s">
        <v>97</v>
      </c>
      <c r="R139" s="97" t="s">
        <v>98</v>
      </c>
      <c r="S139" s="97" t="s">
        <v>99</v>
      </c>
      <c r="T139" s="97" t="s">
        <v>100</v>
      </c>
      <c r="U139" s="97" t="s">
        <v>101</v>
      </c>
      <c r="V139" s="97" t="s">
        <v>102</v>
      </c>
      <c r="W139" s="97" t="s">
        <v>103</v>
      </c>
      <c r="X139" s="97" t="s">
        <v>104</v>
      </c>
      <c r="Y139" s="97" t="s">
        <v>105</v>
      </c>
    </row>
    <row r="140" spans="1:25" ht="15.75" customHeight="1">
      <c r="A140" s="90"/>
      <c r="B140" s="98"/>
      <c r="C140" s="98"/>
      <c r="D140" s="98"/>
      <c r="E140" s="98"/>
      <c r="F140" s="98"/>
      <c r="G140" s="98"/>
      <c r="H140" s="98"/>
      <c r="I140" s="98"/>
      <c r="J140" s="98"/>
      <c r="K140" s="98"/>
      <c r="L140" s="98"/>
      <c r="M140" s="98"/>
      <c r="N140" s="98"/>
      <c r="O140" s="98"/>
      <c r="P140" s="98"/>
      <c r="Q140" s="98"/>
      <c r="R140" s="98"/>
      <c r="S140" s="98"/>
      <c r="T140" s="98"/>
      <c r="U140" s="98"/>
      <c r="V140" s="98"/>
      <c r="W140" s="98"/>
      <c r="X140" s="98"/>
      <c r="Y140" s="98"/>
    </row>
    <row r="141" spans="1:25" ht="15.75" customHeight="1">
      <c r="A141" s="41">
        <f>A104</f>
        <v>44317</v>
      </c>
      <c r="B141" s="42">
        <v>890.66273</v>
      </c>
      <c r="C141" s="42">
        <v>840.53273</v>
      </c>
      <c r="D141" s="42">
        <v>855.06273</v>
      </c>
      <c r="E141" s="42">
        <v>914.4727300000001</v>
      </c>
      <c r="F141" s="42">
        <v>864.41273</v>
      </c>
      <c r="G141" s="42">
        <v>830.2227300000001</v>
      </c>
      <c r="H141" s="42">
        <v>923.9427300000001</v>
      </c>
      <c r="I141" s="42">
        <v>936.2027300000001</v>
      </c>
      <c r="J141" s="42">
        <v>829.75273</v>
      </c>
      <c r="K141" s="42">
        <v>837.64273</v>
      </c>
      <c r="L141" s="42">
        <v>922.13273</v>
      </c>
      <c r="M141" s="42">
        <v>947.24273</v>
      </c>
      <c r="N141" s="42">
        <v>967.37273</v>
      </c>
      <c r="O141" s="42">
        <v>988.13273</v>
      </c>
      <c r="P141" s="42">
        <v>954.49273</v>
      </c>
      <c r="Q141" s="42">
        <v>986.8527300000001</v>
      </c>
      <c r="R141" s="42">
        <v>1059.64273</v>
      </c>
      <c r="S141" s="42">
        <v>1024.83273</v>
      </c>
      <c r="T141" s="42">
        <v>1088.40273</v>
      </c>
      <c r="U141" s="42">
        <v>966.41273</v>
      </c>
      <c r="V141" s="42">
        <v>1089.1027299999998</v>
      </c>
      <c r="W141" s="42">
        <v>1057.88273</v>
      </c>
      <c r="X141" s="42">
        <v>945.64273</v>
      </c>
      <c r="Y141" s="42">
        <v>966.4427300000001</v>
      </c>
    </row>
    <row r="142" spans="1:25" ht="15.75" customHeight="1">
      <c r="A142" s="41">
        <f>A141+1</f>
        <v>44318</v>
      </c>
      <c r="B142" s="42">
        <v>900.03273</v>
      </c>
      <c r="C142" s="42">
        <v>860.18273</v>
      </c>
      <c r="D142" s="42">
        <v>867.52273</v>
      </c>
      <c r="E142" s="42">
        <v>920.99273</v>
      </c>
      <c r="F142" s="42">
        <v>870.3227300000001</v>
      </c>
      <c r="G142" s="42">
        <v>830.25273</v>
      </c>
      <c r="H142" s="42">
        <v>891.12273</v>
      </c>
      <c r="I142" s="42">
        <v>924.39273</v>
      </c>
      <c r="J142" s="42">
        <v>830.01273</v>
      </c>
      <c r="K142" s="42">
        <v>874.29273</v>
      </c>
      <c r="L142" s="42">
        <v>907.31273</v>
      </c>
      <c r="M142" s="42">
        <v>915.78273</v>
      </c>
      <c r="N142" s="42">
        <v>933.3427300000001</v>
      </c>
      <c r="O142" s="42">
        <v>945.15273</v>
      </c>
      <c r="P142" s="42">
        <v>901.92273</v>
      </c>
      <c r="Q142" s="42">
        <v>897.77273</v>
      </c>
      <c r="R142" s="42">
        <v>939.7027300000001</v>
      </c>
      <c r="S142" s="42">
        <v>946.66273</v>
      </c>
      <c r="T142" s="42">
        <v>994.65273</v>
      </c>
      <c r="U142" s="42">
        <v>945.9627300000001</v>
      </c>
      <c r="V142" s="42">
        <v>1001.90273</v>
      </c>
      <c r="W142" s="42">
        <v>937.92273</v>
      </c>
      <c r="X142" s="42">
        <v>846.30273</v>
      </c>
      <c r="Y142" s="42">
        <v>927.54273</v>
      </c>
    </row>
    <row r="143" spans="1:25" ht="15.75" customHeight="1">
      <c r="A143" s="41">
        <f aca="true" t="shared" si="3" ref="A143:A171">A142+1</f>
        <v>44319</v>
      </c>
      <c r="B143" s="42">
        <v>899.6927300000001</v>
      </c>
      <c r="C143" s="42">
        <v>856.7127300000001</v>
      </c>
      <c r="D143" s="42">
        <v>864.7127300000001</v>
      </c>
      <c r="E143" s="42">
        <v>905.74273</v>
      </c>
      <c r="F143" s="42">
        <v>861.4827300000001</v>
      </c>
      <c r="G143" s="42">
        <v>830.1927300000001</v>
      </c>
      <c r="H143" s="42">
        <v>865.29273</v>
      </c>
      <c r="I143" s="42">
        <v>878.64273</v>
      </c>
      <c r="J143" s="42">
        <v>830.2327300000001</v>
      </c>
      <c r="K143" s="42">
        <v>877.4427300000001</v>
      </c>
      <c r="L143" s="42">
        <v>906.6927300000001</v>
      </c>
      <c r="M143" s="42">
        <v>909.89273</v>
      </c>
      <c r="N143" s="42">
        <v>915.9827300000001</v>
      </c>
      <c r="O143" s="42">
        <v>932.99273</v>
      </c>
      <c r="P143" s="42">
        <v>895.40273</v>
      </c>
      <c r="Q143" s="42">
        <v>891.51273</v>
      </c>
      <c r="R143" s="42">
        <v>929.91273</v>
      </c>
      <c r="S143" s="42">
        <v>939.9627300000001</v>
      </c>
      <c r="T143" s="42">
        <v>1013.9527300000001</v>
      </c>
      <c r="U143" s="42">
        <v>945.76273</v>
      </c>
      <c r="V143" s="42">
        <v>983.53273</v>
      </c>
      <c r="W143" s="42">
        <v>915.3227300000001</v>
      </c>
      <c r="X143" s="42">
        <v>845.90273</v>
      </c>
      <c r="Y143" s="42">
        <v>865.93273</v>
      </c>
    </row>
    <row r="144" spans="1:25" ht="15.75" customHeight="1">
      <c r="A144" s="41">
        <f t="shared" si="3"/>
        <v>44320</v>
      </c>
      <c r="B144" s="42">
        <v>892.65273</v>
      </c>
      <c r="C144" s="42">
        <v>851.75273</v>
      </c>
      <c r="D144" s="42">
        <v>855.62273</v>
      </c>
      <c r="E144" s="42">
        <v>903.89273</v>
      </c>
      <c r="F144" s="42">
        <v>859.01273</v>
      </c>
      <c r="G144" s="42">
        <v>830.1027300000001</v>
      </c>
      <c r="H144" s="42">
        <v>887.26273</v>
      </c>
      <c r="I144" s="42">
        <v>895.6927300000001</v>
      </c>
      <c r="J144" s="42">
        <v>829.91273</v>
      </c>
      <c r="K144" s="42">
        <v>867.28273</v>
      </c>
      <c r="L144" s="42">
        <v>887.4827300000001</v>
      </c>
      <c r="M144" s="42">
        <v>899.2027300000001</v>
      </c>
      <c r="N144" s="42">
        <v>915.30273</v>
      </c>
      <c r="O144" s="42">
        <v>925.61273</v>
      </c>
      <c r="P144" s="42">
        <v>894.66273</v>
      </c>
      <c r="Q144" s="42">
        <v>892.8527300000001</v>
      </c>
      <c r="R144" s="42">
        <v>948.4827300000001</v>
      </c>
      <c r="S144" s="42">
        <v>991.2227300000001</v>
      </c>
      <c r="T144" s="42">
        <v>1046.43273</v>
      </c>
      <c r="U144" s="42">
        <v>955.53273</v>
      </c>
      <c r="V144" s="42">
        <v>984.78273</v>
      </c>
      <c r="W144" s="42">
        <v>944.24273</v>
      </c>
      <c r="X144" s="42">
        <v>850.90273</v>
      </c>
      <c r="Y144" s="42">
        <v>921.50273</v>
      </c>
    </row>
    <row r="145" spans="1:25" ht="15.75" customHeight="1">
      <c r="A145" s="41">
        <f t="shared" si="3"/>
        <v>44321</v>
      </c>
      <c r="B145" s="42">
        <v>893.36273</v>
      </c>
      <c r="C145" s="42">
        <v>832.6027300000001</v>
      </c>
      <c r="D145" s="42">
        <v>847.01273</v>
      </c>
      <c r="E145" s="42">
        <v>868.6027300000001</v>
      </c>
      <c r="F145" s="42">
        <v>829.89273</v>
      </c>
      <c r="G145" s="42">
        <v>830.12273</v>
      </c>
      <c r="H145" s="42">
        <v>912.6027300000001</v>
      </c>
      <c r="I145" s="42">
        <v>924.24273</v>
      </c>
      <c r="J145" s="42">
        <v>846.0727300000001</v>
      </c>
      <c r="K145" s="42">
        <v>951.4627300000001</v>
      </c>
      <c r="L145" s="42">
        <v>964.36273</v>
      </c>
      <c r="M145" s="42">
        <v>924.66273</v>
      </c>
      <c r="N145" s="42">
        <v>979.91273</v>
      </c>
      <c r="O145" s="42">
        <v>951.12273</v>
      </c>
      <c r="P145" s="42">
        <v>888.88273</v>
      </c>
      <c r="Q145" s="42">
        <v>980.91273</v>
      </c>
      <c r="R145" s="42">
        <v>1043.0527299999999</v>
      </c>
      <c r="S145" s="42">
        <v>961.5927300000001</v>
      </c>
      <c r="T145" s="42">
        <v>1038.54273</v>
      </c>
      <c r="U145" s="42">
        <v>913.5827300000001</v>
      </c>
      <c r="V145" s="42">
        <v>933.78273</v>
      </c>
      <c r="W145" s="42">
        <v>883.14273</v>
      </c>
      <c r="X145" s="42">
        <v>829.11273</v>
      </c>
      <c r="Y145" s="42">
        <v>899.9727300000001</v>
      </c>
    </row>
    <row r="146" spans="1:25" ht="15.75" customHeight="1">
      <c r="A146" s="41">
        <f t="shared" si="3"/>
        <v>44322</v>
      </c>
      <c r="B146" s="42">
        <v>889.6027300000001</v>
      </c>
      <c r="C146" s="42">
        <v>845.51273</v>
      </c>
      <c r="D146" s="42">
        <v>861.99273</v>
      </c>
      <c r="E146" s="42">
        <v>876.53273</v>
      </c>
      <c r="F146" s="42">
        <v>830.05273</v>
      </c>
      <c r="G146" s="42">
        <v>830.06273</v>
      </c>
      <c r="H146" s="42">
        <v>904.02273</v>
      </c>
      <c r="I146" s="42">
        <v>888.0827300000001</v>
      </c>
      <c r="J146" s="42">
        <v>829.76273</v>
      </c>
      <c r="K146" s="42">
        <v>838.00273</v>
      </c>
      <c r="L146" s="42">
        <v>881.5727300000001</v>
      </c>
      <c r="M146" s="42">
        <v>890.4827300000001</v>
      </c>
      <c r="N146" s="42">
        <v>910.03273</v>
      </c>
      <c r="O146" s="42">
        <v>935.56273</v>
      </c>
      <c r="P146" s="42">
        <v>900.9427300000001</v>
      </c>
      <c r="Q146" s="42">
        <v>905.93273</v>
      </c>
      <c r="R146" s="42">
        <v>959.17273</v>
      </c>
      <c r="S146" s="42">
        <v>948.42273</v>
      </c>
      <c r="T146" s="42">
        <v>1013.4527300000001</v>
      </c>
      <c r="U146" s="42">
        <v>869.6027300000001</v>
      </c>
      <c r="V146" s="42">
        <v>977.39273</v>
      </c>
      <c r="W146" s="42">
        <v>903.80273</v>
      </c>
      <c r="X146" s="42">
        <v>829.30273</v>
      </c>
      <c r="Y146" s="42">
        <v>920.64273</v>
      </c>
    </row>
    <row r="147" spans="1:25" ht="15.75" customHeight="1">
      <c r="A147" s="41">
        <f t="shared" si="3"/>
        <v>44323</v>
      </c>
      <c r="B147" s="42">
        <v>863.1927300000001</v>
      </c>
      <c r="C147" s="42">
        <v>837.31273</v>
      </c>
      <c r="D147" s="42">
        <v>849.25273</v>
      </c>
      <c r="E147" s="42">
        <v>866.80273</v>
      </c>
      <c r="F147" s="42">
        <v>830.15273</v>
      </c>
      <c r="G147" s="42">
        <v>830.28273</v>
      </c>
      <c r="H147" s="42">
        <v>899.7127300000001</v>
      </c>
      <c r="I147" s="42">
        <v>829.77273</v>
      </c>
      <c r="J147" s="42">
        <v>829.76273</v>
      </c>
      <c r="K147" s="42">
        <v>829.8327300000001</v>
      </c>
      <c r="L147" s="42">
        <v>864.0727300000001</v>
      </c>
      <c r="M147" s="42">
        <v>872.89273</v>
      </c>
      <c r="N147" s="42">
        <v>895.77273</v>
      </c>
      <c r="O147" s="42">
        <v>923.76273</v>
      </c>
      <c r="P147" s="42">
        <v>885.5827300000001</v>
      </c>
      <c r="Q147" s="42">
        <v>895.63273</v>
      </c>
      <c r="R147" s="42">
        <v>952.15273</v>
      </c>
      <c r="S147" s="42">
        <v>937.4627300000001</v>
      </c>
      <c r="T147" s="42">
        <v>988.80273</v>
      </c>
      <c r="U147" s="42">
        <v>844.3327300000001</v>
      </c>
      <c r="V147" s="42">
        <v>946.56273</v>
      </c>
      <c r="W147" s="42">
        <v>869.88273</v>
      </c>
      <c r="X147" s="42">
        <v>829.12273</v>
      </c>
      <c r="Y147" s="42">
        <v>958.2327300000001</v>
      </c>
    </row>
    <row r="148" spans="1:25" ht="15.75" customHeight="1">
      <c r="A148" s="41">
        <f t="shared" si="3"/>
        <v>44324</v>
      </c>
      <c r="B148" s="42">
        <v>873.8427300000001</v>
      </c>
      <c r="C148" s="42">
        <v>831.41273</v>
      </c>
      <c r="D148" s="42">
        <v>837.7327300000001</v>
      </c>
      <c r="E148" s="42">
        <v>865.4427300000001</v>
      </c>
      <c r="F148" s="42">
        <v>830.25273</v>
      </c>
      <c r="G148" s="42">
        <v>830.27273</v>
      </c>
      <c r="H148" s="42">
        <v>855.5727300000001</v>
      </c>
      <c r="I148" s="42">
        <v>880.9427300000001</v>
      </c>
      <c r="J148" s="42">
        <v>829.8527300000001</v>
      </c>
      <c r="K148" s="42">
        <v>829.79273</v>
      </c>
      <c r="L148" s="42">
        <v>859.53273</v>
      </c>
      <c r="M148" s="42">
        <v>870.37273</v>
      </c>
      <c r="N148" s="42">
        <v>888.9527300000001</v>
      </c>
      <c r="O148" s="42">
        <v>899.53273</v>
      </c>
      <c r="P148" s="42">
        <v>863.7327300000001</v>
      </c>
      <c r="Q148" s="42">
        <v>858.55273</v>
      </c>
      <c r="R148" s="42">
        <v>892.2227300000001</v>
      </c>
      <c r="S148" s="42">
        <v>904.75273</v>
      </c>
      <c r="T148" s="42">
        <v>932.8227300000001</v>
      </c>
      <c r="U148" s="42">
        <v>829.36273</v>
      </c>
      <c r="V148" s="42">
        <v>917.0827300000001</v>
      </c>
      <c r="W148" s="42">
        <v>849.3527300000001</v>
      </c>
      <c r="X148" s="42">
        <v>829.31273</v>
      </c>
      <c r="Y148" s="42">
        <v>887.49273</v>
      </c>
    </row>
    <row r="149" spans="1:25" ht="15.75" customHeight="1">
      <c r="A149" s="41">
        <f t="shared" si="3"/>
        <v>44325</v>
      </c>
      <c r="B149" s="42">
        <v>841.16273</v>
      </c>
      <c r="C149" s="42">
        <v>830.24273</v>
      </c>
      <c r="D149" s="42">
        <v>833.17273</v>
      </c>
      <c r="E149" s="42">
        <v>831.11273</v>
      </c>
      <c r="F149" s="42">
        <v>830.29273</v>
      </c>
      <c r="G149" s="42">
        <v>830.66273</v>
      </c>
      <c r="H149" s="42">
        <v>688.5727300000001</v>
      </c>
      <c r="I149" s="42">
        <v>816.61273</v>
      </c>
      <c r="J149" s="42">
        <v>830.06273</v>
      </c>
      <c r="K149" s="42">
        <v>830.1027300000001</v>
      </c>
      <c r="L149" s="42">
        <v>833.4427300000001</v>
      </c>
      <c r="M149" s="42">
        <v>841.16273</v>
      </c>
      <c r="N149" s="42">
        <v>840.3327300000001</v>
      </c>
      <c r="O149" s="42">
        <v>840.2127300000001</v>
      </c>
      <c r="P149" s="42">
        <v>838.16273</v>
      </c>
      <c r="Q149" s="42">
        <v>838.89273</v>
      </c>
      <c r="R149" s="42">
        <v>845.01273</v>
      </c>
      <c r="S149" s="42">
        <v>846.51273</v>
      </c>
      <c r="T149" s="42">
        <v>854.8227300000001</v>
      </c>
      <c r="U149" s="42">
        <v>847.01273</v>
      </c>
      <c r="V149" s="42">
        <v>884.1027300000001</v>
      </c>
      <c r="W149" s="42">
        <v>848.62273</v>
      </c>
      <c r="X149" s="42">
        <v>829.56273</v>
      </c>
      <c r="Y149" s="42">
        <v>853.9527300000001</v>
      </c>
    </row>
    <row r="150" spans="1:25" ht="15.75" customHeight="1">
      <c r="A150" s="41">
        <f t="shared" si="3"/>
        <v>44326</v>
      </c>
      <c r="B150" s="42">
        <v>837.9527300000001</v>
      </c>
      <c r="C150" s="42">
        <v>830.0927300000001</v>
      </c>
      <c r="D150" s="42">
        <v>834.68273</v>
      </c>
      <c r="E150" s="42">
        <v>838.11273</v>
      </c>
      <c r="F150" s="42">
        <v>830.2327300000001</v>
      </c>
      <c r="G150" s="42">
        <v>830.64273</v>
      </c>
      <c r="H150" s="42">
        <v>656.24273</v>
      </c>
      <c r="I150" s="42">
        <v>841.8527300000001</v>
      </c>
      <c r="J150" s="42">
        <v>841.43273</v>
      </c>
      <c r="K150" s="42">
        <v>883.8527300000001</v>
      </c>
      <c r="L150" s="42">
        <v>905.2127300000001</v>
      </c>
      <c r="M150" s="42">
        <v>954.77273</v>
      </c>
      <c r="N150" s="42">
        <v>943.01273</v>
      </c>
      <c r="O150" s="42">
        <v>946.18273</v>
      </c>
      <c r="P150" s="42">
        <v>908.9527300000001</v>
      </c>
      <c r="Q150" s="42">
        <v>869.92273</v>
      </c>
      <c r="R150" s="42">
        <v>888.40273</v>
      </c>
      <c r="S150" s="42">
        <v>893.4727300000001</v>
      </c>
      <c r="T150" s="42">
        <v>908.9827300000001</v>
      </c>
      <c r="U150" s="42">
        <v>880.18273</v>
      </c>
      <c r="V150" s="42">
        <v>967.3527300000001</v>
      </c>
      <c r="W150" s="42">
        <v>921.36273</v>
      </c>
      <c r="X150" s="42">
        <v>850.93273</v>
      </c>
      <c r="Y150" s="42">
        <v>887.28273</v>
      </c>
    </row>
    <row r="151" spans="1:25" ht="15.75" customHeight="1">
      <c r="A151" s="41">
        <f t="shared" si="3"/>
        <v>44327</v>
      </c>
      <c r="B151" s="42">
        <v>834.75273</v>
      </c>
      <c r="C151" s="42">
        <v>830.51273</v>
      </c>
      <c r="D151" s="42">
        <v>833.16273</v>
      </c>
      <c r="E151" s="42">
        <v>829.99273</v>
      </c>
      <c r="F151" s="42">
        <v>830.38273</v>
      </c>
      <c r="G151" s="42">
        <v>830.49273</v>
      </c>
      <c r="H151" s="42">
        <v>808.62273</v>
      </c>
      <c r="I151" s="42">
        <v>869.4727300000001</v>
      </c>
      <c r="J151" s="42">
        <v>854.56273</v>
      </c>
      <c r="K151" s="42">
        <v>889.9627300000001</v>
      </c>
      <c r="L151" s="42">
        <v>904.2327300000001</v>
      </c>
      <c r="M151" s="42">
        <v>918.3327300000001</v>
      </c>
      <c r="N151" s="42">
        <v>914.3327300000001</v>
      </c>
      <c r="O151" s="42">
        <v>921.9527300000001</v>
      </c>
      <c r="P151" s="42">
        <v>901.03273</v>
      </c>
      <c r="Q151" s="42">
        <v>876.0927300000001</v>
      </c>
      <c r="R151" s="42">
        <v>899.17273</v>
      </c>
      <c r="S151" s="42">
        <v>905.02273</v>
      </c>
      <c r="T151" s="42">
        <v>917.0927300000001</v>
      </c>
      <c r="U151" s="42">
        <v>880.03273</v>
      </c>
      <c r="V151" s="42">
        <v>905.78273</v>
      </c>
      <c r="W151" s="42">
        <v>954.49273</v>
      </c>
      <c r="X151" s="42">
        <v>878.18273</v>
      </c>
      <c r="Y151" s="42">
        <v>922.2327300000001</v>
      </c>
    </row>
    <row r="152" spans="1:25" ht="15.75" customHeight="1">
      <c r="A152" s="41">
        <f t="shared" si="3"/>
        <v>44328</v>
      </c>
      <c r="B152" s="42">
        <v>941.81273</v>
      </c>
      <c r="C152" s="42">
        <v>884.1927300000001</v>
      </c>
      <c r="D152" s="42">
        <v>851.7327300000001</v>
      </c>
      <c r="E152" s="42">
        <v>838.86273</v>
      </c>
      <c r="F152" s="42">
        <v>830.36273</v>
      </c>
      <c r="G152" s="42">
        <v>830.3327300000001</v>
      </c>
      <c r="H152" s="42">
        <v>895.18273</v>
      </c>
      <c r="I152" s="42">
        <v>906.66273</v>
      </c>
      <c r="J152" s="42">
        <v>829.7027300000001</v>
      </c>
      <c r="K152" s="42">
        <v>829.79273</v>
      </c>
      <c r="L152" s="42">
        <v>848.4727300000001</v>
      </c>
      <c r="M152" s="42">
        <v>870.51273</v>
      </c>
      <c r="N152" s="42">
        <v>903.25273</v>
      </c>
      <c r="O152" s="42">
        <v>929.04273</v>
      </c>
      <c r="P152" s="42">
        <v>891.12273</v>
      </c>
      <c r="Q152" s="42">
        <v>900.8327300000001</v>
      </c>
      <c r="R152" s="42">
        <v>937.8227300000001</v>
      </c>
      <c r="S152" s="42">
        <v>947.4427300000001</v>
      </c>
      <c r="T152" s="42">
        <v>992.5827300000001</v>
      </c>
      <c r="U152" s="42">
        <v>878.61273</v>
      </c>
      <c r="V152" s="42">
        <v>926.3327300000001</v>
      </c>
      <c r="W152" s="42">
        <v>879.55273</v>
      </c>
      <c r="X152" s="42">
        <v>829.4727300000001</v>
      </c>
      <c r="Y152" s="42">
        <v>868.4427300000001</v>
      </c>
    </row>
    <row r="153" spans="1:25" ht="15.75" customHeight="1">
      <c r="A153" s="41">
        <f t="shared" si="3"/>
        <v>44329</v>
      </c>
      <c r="B153" s="42">
        <v>862.1927300000001</v>
      </c>
      <c r="C153" s="42">
        <v>839.0827300000001</v>
      </c>
      <c r="D153" s="42">
        <v>830.2227300000001</v>
      </c>
      <c r="E153" s="42">
        <v>830.3427300000001</v>
      </c>
      <c r="F153" s="42">
        <v>830.39273</v>
      </c>
      <c r="G153" s="42">
        <v>830.36273</v>
      </c>
      <c r="H153" s="42">
        <v>800.7027300000001</v>
      </c>
      <c r="I153" s="42">
        <v>889.39273</v>
      </c>
      <c r="J153" s="42">
        <v>830.14273</v>
      </c>
      <c r="K153" s="42">
        <v>839.49273</v>
      </c>
      <c r="L153" s="42">
        <v>851.61273</v>
      </c>
      <c r="M153" s="42">
        <v>859.7327300000001</v>
      </c>
      <c r="N153" s="42">
        <v>862.63273</v>
      </c>
      <c r="O153" s="42">
        <v>874.50273</v>
      </c>
      <c r="P153" s="42">
        <v>861.24273</v>
      </c>
      <c r="Q153" s="42">
        <v>859.81273</v>
      </c>
      <c r="R153" s="42">
        <v>884.92273</v>
      </c>
      <c r="S153" s="42">
        <v>888.6027300000001</v>
      </c>
      <c r="T153" s="42">
        <v>896.13273</v>
      </c>
      <c r="U153" s="42">
        <v>864.88273</v>
      </c>
      <c r="V153" s="42">
        <v>905.90273</v>
      </c>
      <c r="W153" s="42">
        <v>891.1927300000001</v>
      </c>
      <c r="X153" s="42">
        <v>848.2227300000001</v>
      </c>
      <c r="Y153" s="42">
        <v>856.8527300000001</v>
      </c>
    </row>
    <row r="154" spans="1:25" ht="15.75" customHeight="1">
      <c r="A154" s="41">
        <f t="shared" si="3"/>
        <v>44330</v>
      </c>
      <c r="B154" s="42">
        <v>877.0827300000001</v>
      </c>
      <c r="C154" s="42">
        <v>838.61273</v>
      </c>
      <c r="D154" s="42">
        <v>830.11273</v>
      </c>
      <c r="E154" s="42">
        <v>830.14273</v>
      </c>
      <c r="F154" s="42">
        <v>830.18273</v>
      </c>
      <c r="G154" s="42">
        <v>830.2027300000001</v>
      </c>
      <c r="H154" s="42">
        <v>877.01273</v>
      </c>
      <c r="I154" s="42">
        <v>922.1027300000001</v>
      </c>
      <c r="J154" s="42">
        <v>829.88273</v>
      </c>
      <c r="K154" s="42">
        <v>829.90273</v>
      </c>
      <c r="L154" s="42">
        <v>845.12273</v>
      </c>
      <c r="M154" s="42">
        <v>873.64273</v>
      </c>
      <c r="N154" s="42">
        <v>883.67273</v>
      </c>
      <c r="O154" s="42">
        <v>913.87273</v>
      </c>
      <c r="P154" s="42">
        <v>872.4727300000001</v>
      </c>
      <c r="Q154" s="42">
        <v>862.01273</v>
      </c>
      <c r="R154" s="42">
        <v>912.49273</v>
      </c>
      <c r="S154" s="42">
        <v>925.49273</v>
      </c>
      <c r="T154" s="42">
        <v>930.4527300000001</v>
      </c>
      <c r="U154" s="42">
        <v>858.5927300000001</v>
      </c>
      <c r="V154" s="42">
        <v>904.51273</v>
      </c>
      <c r="W154" s="42">
        <v>879.18273</v>
      </c>
      <c r="X154" s="42">
        <v>829.36273</v>
      </c>
      <c r="Y154" s="42">
        <v>938.28273</v>
      </c>
    </row>
    <row r="155" spans="1:25" ht="15.75" customHeight="1">
      <c r="A155" s="41">
        <f t="shared" si="3"/>
        <v>44331</v>
      </c>
      <c r="B155" s="42">
        <v>922.7327300000001</v>
      </c>
      <c r="C155" s="42">
        <v>846.9727300000001</v>
      </c>
      <c r="D155" s="42">
        <v>830.0727300000001</v>
      </c>
      <c r="E155" s="42">
        <v>830.12273</v>
      </c>
      <c r="F155" s="42">
        <v>830.24273</v>
      </c>
      <c r="G155" s="42">
        <v>830.2227300000001</v>
      </c>
      <c r="H155" s="42">
        <v>875.11273</v>
      </c>
      <c r="I155" s="42">
        <v>894.11273</v>
      </c>
      <c r="J155" s="42">
        <v>829.8327300000001</v>
      </c>
      <c r="K155" s="42">
        <v>829.78273</v>
      </c>
      <c r="L155" s="42">
        <v>853.54273</v>
      </c>
      <c r="M155" s="42">
        <v>875.87273</v>
      </c>
      <c r="N155" s="42">
        <v>885.81273</v>
      </c>
      <c r="O155" s="42">
        <v>921.1927300000001</v>
      </c>
      <c r="P155" s="42">
        <v>882.5827300000001</v>
      </c>
      <c r="Q155" s="42">
        <v>877.03273</v>
      </c>
      <c r="R155" s="42">
        <v>924.9827300000001</v>
      </c>
      <c r="S155" s="42">
        <v>931.3227300000001</v>
      </c>
      <c r="T155" s="42">
        <v>975.67273</v>
      </c>
      <c r="U155" s="42">
        <v>873.41273</v>
      </c>
      <c r="V155" s="42">
        <v>963.3427300000001</v>
      </c>
      <c r="W155" s="42">
        <v>918.30273</v>
      </c>
      <c r="X155" s="42">
        <v>829.18273</v>
      </c>
      <c r="Y155" s="42">
        <v>982.79273</v>
      </c>
    </row>
    <row r="156" spans="1:25" ht="15.75" customHeight="1">
      <c r="A156" s="41">
        <f t="shared" si="3"/>
        <v>44332</v>
      </c>
      <c r="B156" s="42">
        <v>904.86273</v>
      </c>
      <c r="C156" s="42">
        <v>843.06273</v>
      </c>
      <c r="D156" s="42">
        <v>830.1027300000001</v>
      </c>
      <c r="E156" s="42">
        <v>830.2127300000001</v>
      </c>
      <c r="F156" s="42">
        <v>830.31273</v>
      </c>
      <c r="G156" s="42">
        <v>830.3327300000001</v>
      </c>
      <c r="H156" s="42">
        <v>832.43273</v>
      </c>
      <c r="I156" s="42">
        <v>846.28273</v>
      </c>
      <c r="J156" s="42">
        <v>830.05273</v>
      </c>
      <c r="K156" s="42">
        <v>829.9727300000001</v>
      </c>
      <c r="L156" s="42">
        <v>845.25273</v>
      </c>
      <c r="M156" s="42">
        <v>861.13273</v>
      </c>
      <c r="N156" s="42">
        <v>866.7027300000001</v>
      </c>
      <c r="O156" s="42">
        <v>890.02273</v>
      </c>
      <c r="P156" s="42">
        <v>863.68273</v>
      </c>
      <c r="Q156" s="42">
        <v>861.2327300000001</v>
      </c>
      <c r="R156" s="42">
        <v>894.68273</v>
      </c>
      <c r="S156" s="42">
        <v>900.12273</v>
      </c>
      <c r="T156" s="42">
        <v>924.80273</v>
      </c>
      <c r="U156" s="42">
        <v>858.86273</v>
      </c>
      <c r="V156" s="42">
        <v>954.06273</v>
      </c>
      <c r="W156" s="42">
        <v>893.37273</v>
      </c>
      <c r="X156" s="42">
        <v>829.42273</v>
      </c>
      <c r="Y156" s="42">
        <v>931.7227300000001</v>
      </c>
    </row>
    <row r="157" spans="1:25" ht="15.75" customHeight="1">
      <c r="A157" s="41">
        <f t="shared" si="3"/>
        <v>44333</v>
      </c>
      <c r="B157" s="42">
        <v>895.17273</v>
      </c>
      <c r="C157" s="42">
        <v>843.30273</v>
      </c>
      <c r="D157" s="42">
        <v>830.03273</v>
      </c>
      <c r="E157" s="42">
        <v>830.0727300000001</v>
      </c>
      <c r="F157" s="42">
        <v>830.04273</v>
      </c>
      <c r="G157" s="42">
        <v>830.14273</v>
      </c>
      <c r="H157" s="42">
        <v>900.5727300000001</v>
      </c>
      <c r="I157" s="42">
        <v>929.16273</v>
      </c>
      <c r="J157" s="42">
        <v>829.9527300000001</v>
      </c>
      <c r="K157" s="42">
        <v>829.93273</v>
      </c>
      <c r="L157" s="42">
        <v>845.88273</v>
      </c>
      <c r="M157" s="42">
        <v>854.3427300000001</v>
      </c>
      <c r="N157" s="42">
        <v>857.78273</v>
      </c>
      <c r="O157" s="42">
        <v>875.77273</v>
      </c>
      <c r="P157" s="42">
        <v>854.5727300000001</v>
      </c>
      <c r="Q157" s="42">
        <v>853.8527300000001</v>
      </c>
      <c r="R157" s="42">
        <v>887.79273</v>
      </c>
      <c r="S157" s="42">
        <v>889.8527300000001</v>
      </c>
      <c r="T157" s="42">
        <v>944.2127300000001</v>
      </c>
      <c r="U157" s="42">
        <v>856.90273</v>
      </c>
      <c r="V157" s="42">
        <v>930.7227300000001</v>
      </c>
      <c r="W157" s="42">
        <v>900.38273</v>
      </c>
      <c r="X157" s="42">
        <v>829.5927300000001</v>
      </c>
      <c r="Y157" s="42">
        <v>905.31273</v>
      </c>
    </row>
    <row r="158" spans="1:25" ht="15.75" customHeight="1">
      <c r="A158" s="41">
        <f t="shared" si="3"/>
        <v>44334</v>
      </c>
      <c r="B158" s="42">
        <v>870.77273</v>
      </c>
      <c r="C158" s="42">
        <v>835.31273</v>
      </c>
      <c r="D158" s="42">
        <v>830.17273</v>
      </c>
      <c r="E158" s="42">
        <v>830.2327300000001</v>
      </c>
      <c r="F158" s="42">
        <v>830.26273</v>
      </c>
      <c r="G158" s="42">
        <v>830.3227300000001</v>
      </c>
      <c r="H158" s="42">
        <v>827.12273</v>
      </c>
      <c r="I158" s="42">
        <v>924.7027300000001</v>
      </c>
      <c r="J158" s="42">
        <v>829.93273</v>
      </c>
      <c r="K158" s="42">
        <v>829.9427300000001</v>
      </c>
      <c r="L158" s="42">
        <v>844.1027300000001</v>
      </c>
      <c r="M158" s="42">
        <v>862.2027300000001</v>
      </c>
      <c r="N158" s="42">
        <v>858.31273</v>
      </c>
      <c r="O158" s="42">
        <v>876.1927300000001</v>
      </c>
      <c r="P158" s="42">
        <v>856.14273</v>
      </c>
      <c r="Q158" s="42">
        <v>854.13273</v>
      </c>
      <c r="R158" s="42">
        <v>878.8327300000001</v>
      </c>
      <c r="S158" s="42">
        <v>882.8527300000001</v>
      </c>
      <c r="T158" s="42">
        <v>912.03273</v>
      </c>
      <c r="U158" s="42">
        <v>854.04273</v>
      </c>
      <c r="V158" s="42">
        <v>927.77273</v>
      </c>
      <c r="W158" s="42">
        <v>900.05273</v>
      </c>
      <c r="X158" s="42">
        <v>829.66273</v>
      </c>
      <c r="Y158" s="42">
        <v>897.3427300000001</v>
      </c>
    </row>
    <row r="159" spans="1:25" ht="15.75" customHeight="1">
      <c r="A159" s="41">
        <f t="shared" si="3"/>
        <v>44335</v>
      </c>
      <c r="B159" s="42">
        <v>830.2027300000001</v>
      </c>
      <c r="C159" s="42">
        <v>830.2027300000001</v>
      </c>
      <c r="D159" s="42">
        <v>830.25273</v>
      </c>
      <c r="E159" s="42">
        <v>830.30273</v>
      </c>
      <c r="F159" s="42">
        <v>830.3227300000001</v>
      </c>
      <c r="G159" s="42">
        <v>830.66273</v>
      </c>
      <c r="H159" s="42">
        <v>703.62273</v>
      </c>
      <c r="I159" s="42">
        <v>933.64273</v>
      </c>
      <c r="J159" s="42">
        <v>829.89273</v>
      </c>
      <c r="K159" s="42">
        <v>854.38273</v>
      </c>
      <c r="L159" s="42">
        <v>881.38273</v>
      </c>
      <c r="M159" s="42">
        <v>884.12273</v>
      </c>
      <c r="N159" s="42">
        <v>874.4427300000001</v>
      </c>
      <c r="O159" s="42">
        <v>844.67273</v>
      </c>
      <c r="P159" s="42">
        <v>829.75273</v>
      </c>
      <c r="Q159" s="42">
        <v>829.81273</v>
      </c>
      <c r="R159" s="42">
        <v>829.89273</v>
      </c>
      <c r="S159" s="42">
        <v>830.0827300000001</v>
      </c>
      <c r="T159" s="42">
        <v>830.11273</v>
      </c>
      <c r="U159" s="42">
        <v>829.39273</v>
      </c>
      <c r="V159" s="42">
        <v>829.31273</v>
      </c>
      <c r="W159" s="42">
        <v>829.2027300000001</v>
      </c>
      <c r="X159" s="42">
        <v>829.4727300000001</v>
      </c>
      <c r="Y159" s="42">
        <v>856.9527300000001</v>
      </c>
    </row>
    <row r="160" spans="1:25" ht="15.75" customHeight="1">
      <c r="A160" s="41">
        <f t="shared" si="3"/>
        <v>44336</v>
      </c>
      <c r="B160" s="42">
        <v>815.40273</v>
      </c>
      <c r="C160" s="42">
        <v>830.27273</v>
      </c>
      <c r="D160" s="42">
        <v>830.30273</v>
      </c>
      <c r="E160" s="42">
        <v>830.3227300000001</v>
      </c>
      <c r="F160" s="42">
        <v>830.67273</v>
      </c>
      <c r="G160" s="42">
        <v>830.67273</v>
      </c>
      <c r="H160" s="42">
        <v>649.43273</v>
      </c>
      <c r="I160" s="42">
        <v>1015.5927300000001</v>
      </c>
      <c r="J160" s="42">
        <v>843.42273</v>
      </c>
      <c r="K160" s="42">
        <v>885.7027300000001</v>
      </c>
      <c r="L160" s="42">
        <v>944.6927300000001</v>
      </c>
      <c r="M160" s="42">
        <v>927.66273</v>
      </c>
      <c r="N160" s="42">
        <v>941.81273</v>
      </c>
      <c r="O160" s="42">
        <v>992.6927300000001</v>
      </c>
      <c r="P160" s="42">
        <v>956.54273</v>
      </c>
      <c r="Q160" s="42">
        <v>972.76273</v>
      </c>
      <c r="R160" s="42">
        <v>1027.12273</v>
      </c>
      <c r="S160" s="42">
        <v>1017.8327300000001</v>
      </c>
      <c r="T160" s="42">
        <v>943.5927300000001</v>
      </c>
      <c r="U160" s="42">
        <v>833.79273</v>
      </c>
      <c r="V160" s="42">
        <v>923.30273</v>
      </c>
      <c r="W160" s="42">
        <v>898.13273</v>
      </c>
      <c r="X160" s="42">
        <v>829.6027300000001</v>
      </c>
      <c r="Y160" s="42">
        <v>826.43273</v>
      </c>
    </row>
    <row r="161" spans="1:25" ht="15.75" customHeight="1">
      <c r="A161" s="41">
        <f t="shared" si="3"/>
        <v>44337</v>
      </c>
      <c r="B161" s="42">
        <v>855.0827300000001</v>
      </c>
      <c r="C161" s="42">
        <v>830.3227300000001</v>
      </c>
      <c r="D161" s="42">
        <v>830.3427300000001</v>
      </c>
      <c r="E161" s="42">
        <v>830.36273</v>
      </c>
      <c r="F161" s="42">
        <v>830.67273</v>
      </c>
      <c r="G161" s="42">
        <v>830.67273</v>
      </c>
      <c r="H161" s="42">
        <v>614.75273</v>
      </c>
      <c r="I161" s="42">
        <v>1005.7127300000001</v>
      </c>
      <c r="J161" s="42">
        <v>848.93273</v>
      </c>
      <c r="K161" s="42">
        <v>922.1927300000001</v>
      </c>
      <c r="L161" s="42">
        <v>974.68273</v>
      </c>
      <c r="M161" s="42">
        <v>960.29273</v>
      </c>
      <c r="N161" s="42">
        <v>994.8527300000001</v>
      </c>
      <c r="O161" s="42">
        <v>1024.92273</v>
      </c>
      <c r="P161" s="42">
        <v>989.90273</v>
      </c>
      <c r="Q161" s="42">
        <v>1000.7327300000001</v>
      </c>
      <c r="R161" s="42">
        <v>1070.66273</v>
      </c>
      <c r="S161" s="42">
        <v>1038.03273</v>
      </c>
      <c r="T161" s="42">
        <v>990.00273</v>
      </c>
      <c r="U161" s="42">
        <v>885.61273</v>
      </c>
      <c r="V161" s="42">
        <v>978.91273</v>
      </c>
      <c r="W161" s="42">
        <v>959.2227300000001</v>
      </c>
      <c r="X161" s="42">
        <v>848.8227300000001</v>
      </c>
      <c r="Y161" s="42">
        <v>881.54273</v>
      </c>
    </row>
    <row r="162" spans="1:25" ht="15.75" customHeight="1">
      <c r="A162" s="41">
        <f t="shared" si="3"/>
        <v>44338</v>
      </c>
      <c r="B162" s="42">
        <v>874.0727300000001</v>
      </c>
      <c r="C162" s="42">
        <v>830.26273</v>
      </c>
      <c r="D162" s="42">
        <v>830.3327300000001</v>
      </c>
      <c r="E162" s="42">
        <v>830.36273</v>
      </c>
      <c r="F162" s="42">
        <v>830.40273</v>
      </c>
      <c r="G162" s="42">
        <v>830.67273</v>
      </c>
      <c r="H162" s="42">
        <v>612.61273</v>
      </c>
      <c r="I162" s="42">
        <v>936.2327300000001</v>
      </c>
      <c r="J162" s="42">
        <v>849.4527300000001</v>
      </c>
      <c r="K162" s="42">
        <v>856.68273</v>
      </c>
      <c r="L162" s="42">
        <v>870.38273</v>
      </c>
      <c r="M162" s="42">
        <v>866.14273</v>
      </c>
      <c r="N162" s="42">
        <v>877.2127300000001</v>
      </c>
      <c r="O162" s="42">
        <v>882.93273</v>
      </c>
      <c r="P162" s="42">
        <v>875.13273</v>
      </c>
      <c r="Q162" s="42">
        <v>876.05273</v>
      </c>
      <c r="R162" s="42">
        <v>894.4627300000001</v>
      </c>
      <c r="S162" s="42">
        <v>891.14273</v>
      </c>
      <c r="T162" s="42">
        <v>879.04273</v>
      </c>
      <c r="U162" s="42">
        <v>847.0727300000001</v>
      </c>
      <c r="V162" s="42">
        <v>874.5827300000001</v>
      </c>
      <c r="W162" s="42">
        <v>866.55273</v>
      </c>
      <c r="X162" s="42">
        <v>839.8327300000001</v>
      </c>
      <c r="Y162" s="42">
        <v>880.87273</v>
      </c>
    </row>
    <row r="163" spans="1:25" ht="15.75" customHeight="1">
      <c r="A163" s="41">
        <f t="shared" si="3"/>
        <v>44339</v>
      </c>
      <c r="B163" s="42">
        <v>835.91273</v>
      </c>
      <c r="C163" s="42">
        <v>830.30273</v>
      </c>
      <c r="D163" s="42">
        <v>830.3427300000001</v>
      </c>
      <c r="E163" s="42">
        <v>830.39273</v>
      </c>
      <c r="F163" s="42">
        <v>830.41273</v>
      </c>
      <c r="G163" s="42">
        <v>830.41273</v>
      </c>
      <c r="H163" s="42">
        <v>829.15273</v>
      </c>
      <c r="I163" s="42">
        <v>839.9527300000001</v>
      </c>
      <c r="J163" s="42">
        <v>830.26273</v>
      </c>
      <c r="K163" s="42">
        <v>862.56273</v>
      </c>
      <c r="L163" s="42">
        <v>933.4627300000001</v>
      </c>
      <c r="M163" s="42">
        <v>952.75273</v>
      </c>
      <c r="N163" s="42">
        <v>984.14273</v>
      </c>
      <c r="O163" s="42">
        <v>1008.37273</v>
      </c>
      <c r="P163" s="42">
        <v>971.53273</v>
      </c>
      <c r="Q163" s="42">
        <v>950.8527300000001</v>
      </c>
      <c r="R163" s="42">
        <v>957.86273</v>
      </c>
      <c r="S163" s="42">
        <v>946.56273</v>
      </c>
      <c r="T163" s="42">
        <v>941.2027300000001</v>
      </c>
      <c r="U163" s="42">
        <v>829.67273</v>
      </c>
      <c r="V163" s="42">
        <v>903.90273</v>
      </c>
      <c r="W163" s="42">
        <v>916.62273</v>
      </c>
      <c r="X163" s="42">
        <v>857.5727300000001</v>
      </c>
      <c r="Y163" s="42">
        <v>881.17273</v>
      </c>
    </row>
    <row r="164" spans="1:25" ht="15.75" customHeight="1">
      <c r="A164" s="41">
        <f t="shared" si="3"/>
        <v>44340</v>
      </c>
      <c r="B164" s="42">
        <v>830.80273</v>
      </c>
      <c r="C164" s="42">
        <v>830.2327300000001</v>
      </c>
      <c r="D164" s="42">
        <v>830.27273</v>
      </c>
      <c r="E164" s="42">
        <v>830.29273</v>
      </c>
      <c r="F164" s="42">
        <v>830.29273</v>
      </c>
      <c r="G164" s="42">
        <v>830.2327300000001</v>
      </c>
      <c r="H164" s="42">
        <v>854.65273</v>
      </c>
      <c r="I164" s="42">
        <v>936.68273</v>
      </c>
      <c r="J164" s="42">
        <v>833.9627300000001</v>
      </c>
      <c r="K164" s="42">
        <v>849.87273</v>
      </c>
      <c r="L164" s="42">
        <v>859.80273</v>
      </c>
      <c r="M164" s="42">
        <v>867.2327300000001</v>
      </c>
      <c r="N164" s="42">
        <v>952.25273</v>
      </c>
      <c r="O164" s="42">
        <v>960.64273</v>
      </c>
      <c r="P164" s="42">
        <v>866.80273</v>
      </c>
      <c r="Q164" s="42">
        <v>860.52273</v>
      </c>
      <c r="R164" s="42">
        <v>865.2027300000001</v>
      </c>
      <c r="S164" s="42">
        <v>859.9427300000001</v>
      </c>
      <c r="T164" s="42">
        <v>860.26273</v>
      </c>
      <c r="U164" s="42">
        <v>834.9527300000001</v>
      </c>
      <c r="V164" s="42">
        <v>855.39273</v>
      </c>
      <c r="W164" s="42">
        <v>844.9627300000001</v>
      </c>
      <c r="X164" s="42">
        <v>829.6927300000001</v>
      </c>
      <c r="Y164" s="42">
        <v>803.90273</v>
      </c>
    </row>
    <row r="165" spans="1:25" ht="15.75" customHeight="1">
      <c r="A165" s="41">
        <f t="shared" si="3"/>
        <v>44341</v>
      </c>
      <c r="B165" s="42">
        <v>830.40273</v>
      </c>
      <c r="C165" s="42">
        <v>830.62273</v>
      </c>
      <c r="D165" s="42">
        <v>830.27273</v>
      </c>
      <c r="E165" s="42">
        <v>830.28273</v>
      </c>
      <c r="F165" s="42">
        <v>830.27273</v>
      </c>
      <c r="G165" s="42">
        <v>830.27273</v>
      </c>
      <c r="H165" s="42">
        <v>864.40273</v>
      </c>
      <c r="I165" s="42">
        <v>985.02273</v>
      </c>
      <c r="J165" s="42">
        <v>840.68273</v>
      </c>
      <c r="K165" s="42">
        <v>894.55273</v>
      </c>
      <c r="L165" s="42">
        <v>938.87273</v>
      </c>
      <c r="M165" s="42">
        <v>964.76273</v>
      </c>
      <c r="N165" s="42">
        <v>990.39273</v>
      </c>
      <c r="O165" s="42">
        <v>1005.28273</v>
      </c>
      <c r="P165" s="42">
        <v>962.81273</v>
      </c>
      <c r="Q165" s="42">
        <v>944.55273</v>
      </c>
      <c r="R165" s="42">
        <v>953.9627300000001</v>
      </c>
      <c r="S165" s="42">
        <v>942.02273</v>
      </c>
      <c r="T165" s="42">
        <v>928.8527300000001</v>
      </c>
      <c r="U165" s="42">
        <v>844.30273</v>
      </c>
      <c r="V165" s="42">
        <v>907.4827300000001</v>
      </c>
      <c r="W165" s="42">
        <v>868.11273</v>
      </c>
      <c r="X165" s="42">
        <v>829.51273</v>
      </c>
      <c r="Y165" s="42">
        <v>856.12273</v>
      </c>
    </row>
    <row r="166" spans="1:25" ht="15.75" customHeight="1">
      <c r="A166" s="41">
        <f t="shared" si="3"/>
        <v>44342</v>
      </c>
      <c r="B166" s="42">
        <v>830.55273</v>
      </c>
      <c r="C166" s="42">
        <v>830.26273</v>
      </c>
      <c r="D166" s="42">
        <v>830.29273</v>
      </c>
      <c r="E166" s="42">
        <v>830.31273</v>
      </c>
      <c r="F166" s="42">
        <v>830.66273</v>
      </c>
      <c r="G166" s="42">
        <v>830.66273</v>
      </c>
      <c r="H166" s="42">
        <v>830.80273</v>
      </c>
      <c r="I166" s="42">
        <v>977.7127300000001</v>
      </c>
      <c r="J166" s="42">
        <v>830.04273</v>
      </c>
      <c r="K166" s="42">
        <v>886.6927300000001</v>
      </c>
      <c r="L166" s="42">
        <v>928.05273</v>
      </c>
      <c r="M166" s="42">
        <v>961.75273</v>
      </c>
      <c r="N166" s="42">
        <v>991.4627300000001</v>
      </c>
      <c r="O166" s="42">
        <v>1005.0927300000001</v>
      </c>
      <c r="P166" s="42">
        <v>1000.62273</v>
      </c>
      <c r="Q166" s="42">
        <v>1021.62273</v>
      </c>
      <c r="R166" s="42">
        <v>1051.49273</v>
      </c>
      <c r="S166" s="42">
        <v>986.3227300000001</v>
      </c>
      <c r="T166" s="42">
        <v>977.11273</v>
      </c>
      <c r="U166" s="42">
        <v>829.67273</v>
      </c>
      <c r="V166" s="42">
        <v>892.38273</v>
      </c>
      <c r="W166" s="42">
        <v>889.6027300000001</v>
      </c>
      <c r="X166" s="42">
        <v>829.63273</v>
      </c>
      <c r="Y166" s="42">
        <v>811.79273</v>
      </c>
    </row>
    <row r="167" spans="1:25" ht="15.75" customHeight="1">
      <c r="A167" s="41">
        <f t="shared" si="3"/>
        <v>44343</v>
      </c>
      <c r="B167" s="42">
        <v>807.3327300000001</v>
      </c>
      <c r="C167" s="42">
        <v>830.66273</v>
      </c>
      <c r="D167" s="42">
        <v>830.66273</v>
      </c>
      <c r="E167" s="42">
        <v>830.66273</v>
      </c>
      <c r="F167" s="42">
        <v>830.66273</v>
      </c>
      <c r="G167" s="42">
        <v>830.66273</v>
      </c>
      <c r="H167" s="42">
        <v>782.88273</v>
      </c>
      <c r="I167" s="42">
        <v>949.41273</v>
      </c>
      <c r="J167" s="42">
        <v>847.54273</v>
      </c>
      <c r="K167" s="42">
        <v>948.86273</v>
      </c>
      <c r="L167" s="42">
        <v>1007.30273</v>
      </c>
      <c r="M167" s="42">
        <v>1018.67273</v>
      </c>
      <c r="N167" s="42">
        <v>1031.8727299999998</v>
      </c>
      <c r="O167" s="42">
        <v>1062.1027299999998</v>
      </c>
      <c r="P167" s="42">
        <v>1061.13273</v>
      </c>
      <c r="Q167" s="42">
        <v>1014.9727300000001</v>
      </c>
      <c r="R167" s="42">
        <v>1023.50273</v>
      </c>
      <c r="S167" s="42">
        <v>1011.63273</v>
      </c>
      <c r="T167" s="42">
        <v>992.9827300000001</v>
      </c>
      <c r="U167" s="42">
        <v>830.76273</v>
      </c>
      <c r="V167" s="42">
        <v>982.42273</v>
      </c>
      <c r="W167" s="42">
        <v>969.77273</v>
      </c>
      <c r="X167" s="42">
        <v>851.66273</v>
      </c>
      <c r="Y167" s="42">
        <v>777.3527300000001</v>
      </c>
    </row>
    <row r="168" spans="1:25" ht="15.75" customHeight="1">
      <c r="A168" s="41">
        <f t="shared" si="3"/>
        <v>44344</v>
      </c>
      <c r="B168" s="42">
        <v>817.41273</v>
      </c>
      <c r="C168" s="42">
        <v>830.4427300000001</v>
      </c>
      <c r="D168" s="42">
        <v>830.66273</v>
      </c>
      <c r="E168" s="42">
        <v>830.66273</v>
      </c>
      <c r="F168" s="42">
        <v>830.66273</v>
      </c>
      <c r="G168" s="42">
        <v>830.66273</v>
      </c>
      <c r="H168" s="42">
        <v>830.2027300000001</v>
      </c>
      <c r="I168" s="42">
        <v>862.06273</v>
      </c>
      <c r="J168" s="42">
        <v>829.99273</v>
      </c>
      <c r="K168" s="42">
        <v>909.1027300000001</v>
      </c>
      <c r="L168" s="42">
        <v>990.42273</v>
      </c>
      <c r="M168" s="42">
        <v>1023.74273</v>
      </c>
      <c r="N168" s="42">
        <v>1063.79273</v>
      </c>
      <c r="O168" s="42">
        <v>1099.47273</v>
      </c>
      <c r="P168" s="42">
        <v>1038.26273</v>
      </c>
      <c r="Q168" s="42">
        <v>1023.81273</v>
      </c>
      <c r="R168" s="42">
        <v>1031.22273</v>
      </c>
      <c r="S168" s="42">
        <v>1023.11273</v>
      </c>
      <c r="T168" s="42">
        <v>1006.62273</v>
      </c>
      <c r="U168" s="42">
        <v>829.3227300000001</v>
      </c>
      <c r="V168" s="42">
        <v>993.3427300000001</v>
      </c>
      <c r="W168" s="42">
        <v>996.14273</v>
      </c>
      <c r="X168" s="42">
        <v>879.50273</v>
      </c>
      <c r="Y168" s="42">
        <v>888.7227300000001</v>
      </c>
    </row>
    <row r="169" spans="1:25" ht="15.75" customHeight="1">
      <c r="A169" s="41">
        <f t="shared" si="3"/>
        <v>44345</v>
      </c>
      <c r="B169" s="42">
        <v>830.14273</v>
      </c>
      <c r="C169" s="42">
        <v>830.66273</v>
      </c>
      <c r="D169" s="42">
        <v>830.66273</v>
      </c>
      <c r="E169" s="42">
        <v>830.66273</v>
      </c>
      <c r="F169" s="42">
        <v>830.66273</v>
      </c>
      <c r="G169" s="42">
        <v>830.66273</v>
      </c>
      <c r="H169" s="42">
        <v>752.02273</v>
      </c>
      <c r="I169" s="42">
        <v>917.6027300000001</v>
      </c>
      <c r="J169" s="42">
        <v>848.75273</v>
      </c>
      <c r="K169" s="42">
        <v>865.9527300000001</v>
      </c>
      <c r="L169" s="42">
        <v>962.91273</v>
      </c>
      <c r="M169" s="42">
        <v>960.79273</v>
      </c>
      <c r="N169" s="42">
        <v>939.93273</v>
      </c>
      <c r="O169" s="42">
        <v>946.42273</v>
      </c>
      <c r="P169" s="42">
        <v>902.78273</v>
      </c>
      <c r="Q169" s="42">
        <v>873.68273</v>
      </c>
      <c r="R169" s="42">
        <v>924.4727300000001</v>
      </c>
      <c r="S169" s="42">
        <v>912.0827300000001</v>
      </c>
      <c r="T169" s="42">
        <v>897.14273</v>
      </c>
      <c r="U169" s="42">
        <v>829.29273</v>
      </c>
      <c r="V169" s="42">
        <v>864.0927300000001</v>
      </c>
      <c r="W169" s="42">
        <v>837.7027300000001</v>
      </c>
      <c r="X169" s="42">
        <v>829.31273</v>
      </c>
      <c r="Y169" s="42">
        <v>879.2227300000001</v>
      </c>
    </row>
    <row r="170" spans="1:25" ht="15.75" customHeight="1">
      <c r="A170" s="41">
        <f t="shared" si="3"/>
        <v>44346</v>
      </c>
      <c r="B170" s="42">
        <v>831.9827300000001</v>
      </c>
      <c r="C170" s="42">
        <v>832.11273</v>
      </c>
      <c r="D170" s="42">
        <v>832.11273</v>
      </c>
      <c r="E170" s="42">
        <v>830.66273</v>
      </c>
      <c r="F170" s="42">
        <v>830.66273</v>
      </c>
      <c r="G170" s="42">
        <v>830.66273</v>
      </c>
      <c r="H170" s="42">
        <v>714.2127300000001</v>
      </c>
      <c r="I170" s="42">
        <v>586.99273</v>
      </c>
      <c r="J170" s="42">
        <v>830.2327300000001</v>
      </c>
      <c r="K170" s="42">
        <v>858.80273</v>
      </c>
      <c r="L170" s="42">
        <v>896.56273</v>
      </c>
      <c r="M170" s="42">
        <v>917.01273</v>
      </c>
      <c r="N170" s="42">
        <v>896.5827300000001</v>
      </c>
      <c r="O170" s="42">
        <v>896.80273</v>
      </c>
      <c r="P170" s="42">
        <v>879.7127300000001</v>
      </c>
      <c r="Q170" s="42">
        <v>866.91273</v>
      </c>
      <c r="R170" s="42">
        <v>888.8327300000001</v>
      </c>
      <c r="S170" s="42">
        <v>876.90273</v>
      </c>
      <c r="T170" s="42">
        <v>892.24273</v>
      </c>
      <c r="U170" s="42">
        <v>829.50273</v>
      </c>
      <c r="V170" s="42">
        <v>854.50273</v>
      </c>
      <c r="W170" s="42">
        <v>829.41273</v>
      </c>
      <c r="X170" s="42">
        <v>829.50273</v>
      </c>
      <c r="Y170" s="42">
        <v>847.2327300000001</v>
      </c>
    </row>
    <row r="171" spans="1:25" ht="15.75" customHeight="1">
      <c r="A171" s="41">
        <f t="shared" si="3"/>
        <v>44347</v>
      </c>
      <c r="B171" s="42">
        <v>835.28273</v>
      </c>
      <c r="C171" s="42">
        <v>830.66273</v>
      </c>
      <c r="D171" s="42">
        <v>830.66273</v>
      </c>
      <c r="E171" s="42">
        <v>830.66273</v>
      </c>
      <c r="F171" s="42">
        <v>830.66273</v>
      </c>
      <c r="G171" s="42">
        <v>830.66273</v>
      </c>
      <c r="H171" s="42">
        <v>829.49273</v>
      </c>
      <c r="I171" s="42">
        <v>863.39273</v>
      </c>
      <c r="J171" s="42">
        <v>829.7227300000001</v>
      </c>
      <c r="K171" s="42">
        <v>902.3327300000001</v>
      </c>
      <c r="L171" s="42">
        <v>989.7327300000001</v>
      </c>
      <c r="M171" s="42">
        <v>1035.54273</v>
      </c>
      <c r="N171" s="42">
        <v>1028.3127299999999</v>
      </c>
      <c r="O171" s="42">
        <v>1061.47273</v>
      </c>
      <c r="P171" s="42">
        <v>1036.5727299999999</v>
      </c>
      <c r="Q171" s="42">
        <v>1039.40273</v>
      </c>
      <c r="R171" s="42">
        <v>1023.03273</v>
      </c>
      <c r="S171" s="42">
        <v>992.02273</v>
      </c>
      <c r="T171" s="42">
        <v>984.7327300000001</v>
      </c>
      <c r="U171" s="42">
        <v>829.31273</v>
      </c>
      <c r="V171" s="42">
        <v>957.3227300000001</v>
      </c>
      <c r="W171" s="42">
        <v>946.26273</v>
      </c>
      <c r="X171" s="42">
        <v>864.16273</v>
      </c>
      <c r="Y171" s="42">
        <v>884.06273</v>
      </c>
    </row>
    <row r="172" spans="1:25" ht="15.75" customHeight="1">
      <c r="A172" s="37"/>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row>
    <row r="173" spans="1:25" ht="15.75" customHeight="1">
      <c r="A173" s="37" t="s">
        <v>76</v>
      </c>
      <c r="B173" s="38"/>
      <c r="C173" s="39" t="s">
        <v>77</v>
      </c>
      <c r="D173" s="38"/>
      <c r="E173" s="38"/>
      <c r="F173" s="38"/>
      <c r="G173" s="38"/>
      <c r="H173" s="38"/>
      <c r="I173" s="38"/>
      <c r="J173" s="38"/>
      <c r="K173" s="38"/>
      <c r="L173" s="38"/>
      <c r="M173" s="38"/>
      <c r="N173" s="38"/>
      <c r="O173" s="38"/>
      <c r="P173" s="38"/>
      <c r="Q173" s="38"/>
      <c r="R173" s="38"/>
      <c r="S173" s="38"/>
      <c r="T173" s="38"/>
      <c r="U173" s="38"/>
      <c r="V173" s="38"/>
      <c r="W173" s="38"/>
      <c r="X173" s="38"/>
      <c r="Y173" s="38"/>
    </row>
    <row r="174" spans="1:25" ht="15.75" customHeight="1">
      <c r="A174" s="37" t="s">
        <v>78</v>
      </c>
      <c r="B174" s="38"/>
      <c r="C174" s="38"/>
      <c r="D174" s="38"/>
      <c r="E174" s="38"/>
      <c r="F174" s="38"/>
      <c r="G174" s="40" t="s">
        <v>79</v>
      </c>
      <c r="H174" s="38"/>
      <c r="I174" s="38"/>
      <c r="J174" s="38"/>
      <c r="K174" s="38"/>
      <c r="L174" s="38"/>
      <c r="M174" s="38"/>
      <c r="N174" s="38"/>
      <c r="O174" s="38"/>
      <c r="P174" s="38"/>
      <c r="Q174" s="38"/>
      <c r="R174" s="38"/>
      <c r="S174" s="38"/>
      <c r="T174" s="38"/>
      <c r="U174" s="38"/>
      <c r="V174" s="38"/>
      <c r="W174" s="38"/>
      <c r="X174" s="38"/>
      <c r="Y174" s="38"/>
    </row>
    <row r="175" spans="1:25" ht="15.75" customHeight="1">
      <c r="A175" s="88" t="s">
        <v>80</v>
      </c>
      <c r="B175" s="91" t="s">
        <v>81</v>
      </c>
      <c r="C175" s="92"/>
      <c r="D175" s="92"/>
      <c r="E175" s="92"/>
      <c r="F175" s="92"/>
      <c r="G175" s="92"/>
      <c r="H175" s="92"/>
      <c r="I175" s="92"/>
      <c r="J175" s="92"/>
      <c r="K175" s="92"/>
      <c r="L175" s="92"/>
      <c r="M175" s="92"/>
      <c r="N175" s="92"/>
      <c r="O175" s="92"/>
      <c r="P175" s="92"/>
      <c r="Q175" s="92"/>
      <c r="R175" s="92"/>
      <c r="S175" s="92"/>
      <c r="T175" s="92"/>
      <c r="U175" s="92"/>
      <c r="V175" s="92"/>
      <c r="W175" s="92"/>
      <c r="X175" s="92"/>
      <c r="Y175" s="93"/>
    </row>
    <row r="176" spans="1:25" ht="15.75" customHeight="1">
      <c r="A176" s="89"/>
      <c r="B176" s="94"/>
      <c r="C176" s="95"/>
      <c r="D176" s="95"/>
      <c r="E176" s="95"/>
      <c r="F176" s="95"/>
      <c r="G176" s="95"/>
      <c r="H176" s="95"/>
      <c r="I176" s="95"/>
      <c r="J176" s="95"/>
      <c r="K176" s="95"/>
      <c r="L176" s="95"/>
      <c r="M176" s="95"/>
      <c r="N176" s="95"/>
      <c r="O176" s="95"/>
      <c r="P176" s="95"/>
      <c r="Q176" s="95"/>
      <c r="R176" s="95"/>
      <c r="S176" s="95"/>
      <c r="T176" s="95"/>
      <c r="U176" s="95"/>
      <c r="V176" s="95"/>
      <c r="W176" s="95"/>
      <c r="X176" s="95"/>
      <c r="Y176" s="96"/>
    </row>
    <row r="177" spans="1:25" ht="15.75" customHeight="1">
      <c r="A177" s="89"/>
      <c r="B177" s="97" t="s">
        <v>82</v>
      </c>
      <c r="C177" s="97" t="s">
        <v>83</v>
      </c>
      <c r="D177" s="97" t="s">
        <v>84</v>
      </c>
      <c r="E177" s="97" t="s">
        <v>85</v>
      </c>
      <c r="F177" s="97" t="s">
        <v>86</v>
      </c>
      <c r="G177" s="97" t="s">
        <v>87</v>
      </c>
      <c r="H177" s="97" t="s">
        <v>88</v>
      </c>
      <c r="I177" s="97" t="s">
        <v>89</v>
      </c>
      <c r="J177" s="97" t="s">
        <v>90</v>
      </c>
      <c r="K177" s="97" t="s">
        <v>91</v>
      </c>
      <c r="L177" s="97" t="s">
        <v>92</v>
      </c>
      <c r="M177" s="97" t="s">
        <v>93</v>
      </c>
      <c r="N177" s="97" t="s">
        <v>94</v>
      </c>
      <c r="O177" s="97" t="s">
        <v>95</v>
      </c>
      <c r="P177" s="97" t="s">
        <v>96</v>
      </c>
      <c r="Q177" s="97" t="s">
        <v>97</v>
      </c>
      <c r="R177" s="97" t="s">
        <v>98</v>
      </c>
      <c r="S177" s="97" t="s">
        <v>99</v>
      </c>
      <c r="T177" s="97" t="s">
        <v>100</v>
      </c>
      <c r="U177" s="97" t="s">
        <v>101</v>
      </c>
      <c r="V177" s="97" t="s">
        <v>102</v>
      </c>
      <c r="W177" s="97" t="s">
        <v>103</v>
      </c>
      <c r="X177" s="97" t="s">
        <v>104</v>
      </c>
      <c r="Y177" s="97" t="s">
        <v>105</v>
      </c>
    </row>
    <row r="178" spans="1:25" ht="15.75" customHeight="1">
      <c r="A178" s="90"/>
      <c r="B178" s="98"/>
      <c r="C178" s="98"/>
      <c r="D178" s="98"/>
      <c r="E178" s="98"/>
      <c r="F178" s="98"/>
      <c r="G178" s="98"/>
      <c r="H178" s="98"/>
      <c r="I178" s="98"/>
      <c r="J178" s="98"/>
      <c r="K178" s="98"/>
      <c r="L178" s="98"/>
      <c r="M178" s="98"/>
      <c r="N178" s="98"/>
      <c r="O178" s="98"/>
      <c r="P178" s="98"/>
      <c r="Q178" s="98"/>
      <c r="R178" s="98"/>
      <c r="S178" s="98"/>
      <c r="T178" s="98"/>
      <c r="U178" s="98"/>
      <c r="V178" s="98"/>
      <c r="W178" s="98"/>
      <c r="X178" s="98"/>
      <c r="Y178" s="98"/>
    </row>
    <row r="179" spans="1:25" ht="15.75" customHeight="1">
      <c r="A179" s="41">
        <f>A30</f>
        <v>44317</v>
      </c>
      <c r="B179" s="42">
        <v>890.26636</v>
      </c>
      <c r="C179" s="42">
        <v>840.13636</v>
      </c>
      <c r="D179" s="42">
        <v>854.6663599999999</v>
      </c>
      <c r="E179" s="42">
        <v>914.07636</v>
      </c>
      <c r="F179" s="42">
        <v>864.01636</v>
      </c>
      <c r="G179" s="42">
        <v>829.82636</v>
      </c>
      <c r="H179" s="42">
        <v>923.54636</v>
      </c>
      <c r="I179" s="42">
        <v>935.80636</v>
      </c>
      <c r="J179" s="42">
        <v>829.35636</v>
      </c>
      <c r="K179" s="42">
        <v>837.24636</v>
      </c>
      <c r="L179" s="42">
        <v>921.73636</v>
      </c>
      <c r="M179" s="42">
        <v>946.84636</v>
      </c>
      <c r="N179" s="42">
        <v>966.97636</v>
      </c>
      <c r="O179" s="42">
        <v>987.73636</v>
      </c>
      <c r="P179" s="42">
        <v>954.09636</v>
      </c>
      <c r="Q179" s="42">
        <v>986.45636</v>
      </c>
      <c r="R179" s="42">
        <v>1059.24636</v>
      </c>
      <c r="S179" s="42">
        <v>1024.43636</v>
      </c>
      <c r="T179" s="42">
        <v>1088.00636</v>
      </c>
      <c r="U179" s="42">
        <v>966.01636</v>
      </c>
      <c r="V179" s="42">
        <v>1088.70636</v>
      </c>
      <c r="W179" s="42">
        <v>1057.48636</v>
      </c>
      <c r="X179" s="42">
        <v>945.24636</v>
      </c>
      <c r="Y179" s="42">
        <v>966.04636</v>
      </c>
    </row>
    <row r="180" spans="1:25" ht="15.75" customHeight="1">
      <c r="A180" s="41">
        <f>A179+1</f>
        <v>44318</v>
      </c>
      <c r="B180" s="42">
        <v>899.63636</v>
      </c>
      <c r="C180" s="42">
        <v>859.78636</v>
      </c>
      <c r="D180" s="42">
        <v>867.12636</v>
      </c>
      <c r="E180" s="42">
        <v>920.59636</v>
      </c>
      <c r="F180" s="42">
        <v>869.92636</v>
      </c>
      <c r="G180" s="42">
        <v>829.85636</v>
      </c>
      <c r="H180" s="42">
        <v>890.72636</v>
      </c>
      <c r="I180" s="42">
        <v>923.99636</v>
      </c>
      <c r="J180" s="42">
        <v>829.61636</v>
      </c>
      <c r="K180" s="42">
        <v>873.89636</v>
      </c>
      <c r="L180" s="42">
        <v>906.9163599999999</v>
      </c>
      <c r="M180" s="42">
        <v>915.38636</v>
      </c>
      <c r="N180" s="42">
        <v>932.94636</v>
      </c>
      <c r="O180" s="42">
        <v>944.75636</v>
      </c>
      <c r="P180" s="42">
        <v>901.52636</v>
      </c>
      <c r="Q180" s="42">
        <v>897.37636</v>
      </c>
      <c r="R180" s="42">
        <v>939.30636</v>
      </c>
      <c r="S180" s="42">
        <v>946.26636</v>
      </c>
      <c r="T180" s="42">
        <v>994.25636</v>
      </c>
      <c r="U180" s="42">
        <v>945.56636</v>
      </c>
      <c r="V180" s="42">
        <v>1001.50636</v>
      </c>
      <c r="W180" s="42">
        <v>937.52636</v>
      </c>
      <c r="X180" s="42">
        <v>845.90636</v>
      </c>
      <c r="Y180" s="42">
        <v>927.14636</v>
      </c>
    </row>
    <row r="181" spans="1:25" ht="15.75" customHeight="1">
      <c r="A181" s="41">
        <f aca="true" t="shared" si="4" ref="A181:A209">A180+1</f>
        <v>44319</v>
      </c>
      <c r="B181" s="42">
        <v>899.29636</v>
      </c>
      <c r="C181" s="42">
        <v>856.31636</v>
      </c>
      <c r="D181" s="42">
        <v>864.31636</v>
      </c>
      <c r="E181" s="42">
        <v>905.34636</v>
      </c>
      <c r="F181" s="42">
        <v>861.08636</v>
      </c>
      <c r="G181" s="42">
        <v>829.79636</v>
      </c>
      <c r="H181" s="42">
        <v>864.89636</v>
      </c>
      <c r="I181" s="42">
        <v>878.24636</v>
      </c>
      <c r="J181" s="42">
        <v>829.83636</v>
      </c>
      <c r="K181" s="42">
        <v>877.04636</v>
      </c>
      <c r="L181" s="42">
        <v>906.29636</v>
      </c>
      <c r="M181" s="42">
        <v>909.49636</v>
      </c>
      <c r="N181" s="42">
        <v>915.58636</v>
      </c>
      <c r="O181" s="42">
        <v>932.59636</v>
      </c>
      <c r="P181" s="42">
        <v>895.00636</v>
      </c>
      <c r="Q181" s="42">
        <v>891.11636</v>
      </c>
      <c r="R181" s="42">
        <v>929.51636</v>
      </c>
      <c r="S181" s="42">
        <v>939.56636</v>
      </c>
      <c r="T181" s="42">
        <v>1013.55636</v>
      </c>
      <c r="U181" s="42">
        <v>945.36636</v>
      </c>
      <c r="V181" s="42">
        <v>983.13636</v>
      </c>
      <c r="W181" s="42">
        <v>914.92636</v>
      </c>
      <c r="X181" s="42">
        <v>845.50636</v>
      </c>
      <c r="Y181" s="42">
        <v>865.53636</v>
      </c>
    </row>
    <row r="182" spans="1:25" ht="15.75" customHeight="1">
      <c r="A182" s="41">
        <f t="shared" si="4"/>
        <v>44320</v>
      </c>
      <c r="B182" s="42">
        <v>892.25636</v>
      </c>
      <c r="C182" s="42">
        <v>851.35636</v>
      </c>
      <c r="D182" s="42">
        <v>855.22636</v>
      </c>
      <c r="E182" s="42">
        <v>903.49636</v>
      </c>
      <c r="F182" s="42">
        <v>858.61636</v>
      </c>
      <c r="G182" s="42">
        <v>829.70636</v>
      </c>
      <c r="H182" s="42">
        <v>886.86636</v>
      </c>
      <c r="I182" s="42">
        <v>895.29636</v>
      </c>
      <c r="J182" s="42">
        <v>829.51636</v>
      </c>
      <c r="K182" s="42">
        <v>866.88636</v>
      </c>
      <c r="L182" s="42">
        <v>887.08636</v>
      </c>
      <c r="M182" s="42">
        <v>898.80636</v>
      </c>
      <c r="N182" s="42">
        <v>914.90636</v>
      </c>
      <c r="O182" s="42">
        <v>925.21636</v>
      </c>
      <c r="P182" s="42">
        <v>894.26636</v>
      </c>
      <c r="Q182" s="42">
        <v>892.45636</v>
      </c>
      <c r="R182" s="42">
        <v>948.08636</v>
      </c>
      <c r="S182" s="42">
        <v>990.82636</v>
      </c>
      <c r="T182" s="42">
        <v>1046.03636</v>
      </c>
      <c r="U182" s="42">
        <v>955.13636</v>
      </c>
      <c r="V182" s="42">
        <v>984.38636</v>
      </c>
      <c r="W182" s="42">
        <v>943.84636</v>
      </c>
      <c r="X182" s="42">
        <v>850.50636</v>
      </c>
      <c r="Y182" s="42">
        <v>921.10636</v>
      </c>
    </row>
    <row r="183" spans="1:25" ht="15.75" customHeight="1">
      <c r="A183" s="41">
        <f t="shared" si="4"/>
        <v>44321</v>
      </c>
      <c r="B183" s="42">
        <v>892.96636</v>
      </c>
      <c r="C183" s="42">
        <v>832.20636</v>
      </c>
      <c r="D183" s="42">
        <v>846.61636</v>
      </c>
      <c r="E183" s="42">
        <v>868.20636</v>
      </c>
      <c r="F183" s="42">
        <v>829.49636</v>
      </c>
      <c r="G183" s="42">
        <v>829.72636</v>
      </c>
      <c r="H183" s="42">
        <v>912.20636</v>
      </c>
      <c r="I183" s="42">
        <v>923.84636</v>
      </c>
      <c r="J183" s="42">
        <v>845.67636</v>
      </c>
      <c r="K183" s="42">
        <v>951.06636</v>
      </c>
      <c r="L183" s="42">
        <v>963.96636</v>
      </c>
      <c r="M183" s="42">
        <v>924.26636</v>
      </c>
      <c r="N183" s="42">
        <v>979.51636</v>
      </c>
      <c r="O183" s="42">
        <v>950.72636</v>
      </c>
      <c r="P183" s="42">
        <v>888.48636</v>
      </c>
      <c r="Q183" s="42">
        <v>980.51636</v>
      </c>
      <c r="R183" s="42">
        <v>1042.65636</v>
      </c>
      <c r="S183" s="42">
        <v>961.19636</v>
      </c>
      <c r="T183" s="42">
        <v>1038.14636</v>
      </c>
      <c r="U183" s="42">
        <v>913.18636</v>
      </c>
      <c r="V183" s="42">
        <v>933.38636</v>
      </c>
      <c r="W183" s="42">
        <v>882.74636</v>
      </c>
      <c r="X183" s="42">
        <v>828.71636</v>
      </c>
      <c r="Y183" s="42">
        <v>899.57636</v>
      </c>
    </row>
    <row r="184" spans="1:25" ht="15.75" customHeight="1">
      <c r="A184" s="41">
        <f t="shared" si="4"/>
        <v>44322</v>
      </c>
      <c r="B184" s="42">
        <v>889.20636</v>
      </c>
      <c r="C184" s="42">
        <v>845.11636</v>
      </c>
      <c r="D184" s="42">
        <v>861.59636</v>
      </c>
      <c r="E184" s="42">
        <v>876.13636</v>
      </c>
      <c r="F184" s="42">
        <v>829.65636</v>
      </c>
      <c r="G184" s="42">
        <v>829.6663599999999</v>
      </c>
      <c r="H184" s="42">
        <v>903.62636</v>
      </c>
      <c r="I184" s="42">
        <v>887.68636</v>
      </c>
      <c r="J184" s="42">
        <v>829.36636</v>
      </c>
      <c r="K184" s="42">
        <v>837.60636</v>
      </c>
      <c r="L184" s="42">
        <v>881.17636</v>
      </c>
      <c r="M184" s="42">
        <v>890.08636</v>
      </c>
      <c r="N184" s="42">
        <v>909.63636</v>
      </c>
      <c r="O184" s="42">
        <v>935.1663599999999</v>
      </c>
      <c r="P184" s="42">
        <v>900.54636</v>
      </c>
      <c r="Q184" s="42">
        <v>905.53636</v>
      </c>
      <c r="R184" s="42">
        <v>958.77636</v>
      </c>
      <c r="S184" s="42">
        <v>948.02636</v>
      </c>
      <c r="T184" s="42">
        <v>1013.05636</v>
      </c>
      <c r="U184" s="42">
        <v>869.20636</v>
      </c>
      <c r="V184" s="42">
        <v>976.99636</v>
      </c>
      <c r="W184" s="42">
        <v>903.40636</v>
      </c>
      <c r="X184" s="42">
        <v>828.90636</v>
      </c>
      <c r="Y184" s="42">
        <v>920.24636</v>
      </c>
    </row>
    <row r="185" spans="1:25" ht="15.75" customHeight="1">
      <c r="A185" s="41">
        <f t="shared" si="4"/>
        <v>44323</v>
      </c>
      <c r="B185" s="42">
        <v>862.79636</v>
      </c>
      <c r="C185" s="42">
        <v>836.9163599999999</v>
      </c>
      <c r="D185" s="42">
        <v>848.85636</v>
      </c>
      <c r="E185" s="42">
        <v>866.40636</v>
      </c>
      <c r="F185" s="42">
        <v>829.75636</v>
      </c>
      <c r="G185" s="42">
        <v>829.88636</v>
      </c>
      <c r="H185" s="42">
        <v>899.31636</v>
      </c>
      <c r="I185" s="42">
        <v>829.37636</v>
      </c>
      <c r="J185" s="42">
        <v>829.36636</v>
      </c>
      <c r="K185" s="42">
        <v>829.43636</v>
      </c>
      <c r="L185" s="42">
        <v>863.67636</v>
      </c>
      <c r="M185" s="42">
        <v>872.49636</v>
      </c>
      <c r="N185" s="42">
        <v>895.37636</v>
      </c>
      <c r="O185" s="42">
        <v>923.36636</v>
      </c>
      <c r="P185" s="42">
        <v>885.18636</v>
      </c>
      <c r="Q185" s="42">
        <v>895.23636</v>
      </c>
      <c r="R185" s="42">
        <v>951.75636</v>
      </c>
      <c r="S185" s="42">
        <v>937.06636</v>
      </c>
      <c r="T185" s="42">
        <v>988.40636</v>
      </c>
      <c r="U185" s="42">
        <v>843.93636</v>
      </c>
      <c r="V185" s="42">
        <v>946.1663599999999</v>
      </c>
      <c r="W185" s="42">
        <v>869.48636</v>
      </c>
      <c r="X185" s="42">
        <v>828.72636</v>
      </c>
      <c r="Y185" s="42">
        <v>957.83636</v>
      </c>
    </row>
    <row r="186" spans="1:25" ht="15.75" customHeight="1">
      <c r="A186" s="41">
        <f t="shared" si="4"/>
        <v>44324</v>
      </c>
      <c r="B186" s="42">
        <v>873.44636</v>
      </c>
      <c r="C186" s="42">
        <v>831.01636</v>
      </c>
      <c r="D186" s="42">
        <v>837.33636</v>
      </c>
      <c r="E186" s="42">
        <v>865.04636</v>
      </c>
      <c r="F186" s="42">
        <v>829.85636</v>
      </c>
      <c r="G186" s="42">
        <v>829.87636</v>
      </c>
      <c r="H186" s="42">
        <v>855.17636</v>
      </c>
      <c r="I186" s="42">
        <v>880.54636</v>
      </c>
      <c r="J186" s="42">
        <v>829.45636</v>
      </c>
      <c r="K186" s="42">
        <v>829.39636</v>
      </c>
      <c r="L186" s="42">
        <v>859.13636</v>
      </c>
      <c r="M186" s="42">
        <v>869.97636</v>
      </c>
      <c r="N186" s="42">
        <v>888.55636</v>
      </c>
      <c r="O186" s="42">
        <v>899.13636</v>
      </c>
      <c r="P186" s="42">
        <v>863.33636</v>
      </c>
      <c r="Q186" s="42">
        <v>858.15636</v>
      </c>
      <c r="R186" s="42">
        <v>891.82636</v>
      </c>
      <c r="S186" s="42">
        <v>904.35636</v>
      </c>
      <c r="T186" s="42">
        <v>932.42636</v>
      </c>
      <c r="U186" s="42">
        <v>828.96636</v>
      </c>
      <c r="V186" s="42">
        <v>916.68636</v>
      </c>
      <c r="W186" s="42">
        <v>848.95636</v>
      </c>
      <c r="X186" s="42">
        <v>828.9163599999999</v>
      </c>
      <c r="Y186" s="42">
        <v>887.09636</v>
      </c>
    </row>
    <row r="187" spans="1:25" ht="15.75" customHeight="1">
      <c r="A187" s="41">
        <f t="shared" si="4"/>
        <v>44325</v>
      </c>
      <c r="B187" s="42">
        <v>840.76636</v>
      </c>
      <c r="C187" s="42">
        <v>829.84636</v>
      </c>
      <c r="D187" s="42">
        <v>832.77636</v>
      </c>
      <c r="E187" s="42">
        <v>830.71636</v>
      </c>
      <c r="F187" s="42">
        <v>829.89636</v>
      </c>
      <c r="G187" s="42">
        <v>830.26636</v>
      </c>
      <c r="H187" s="42">
        <v>688.17636</v>
      </c>
      <c r="I187" s="42">
        <v>816.21636</v>
      </c>
      <c r="J187" s="42">
        <v>829.6663599999999</v>
      </c>
      <c r="K187" s="42">
        <v>829.70636</v>
      </c>
      <c r="L187" s="42">
        <v>833.04636</v>
      </c>
      <c r="M187" s="42">
        <v>840.76636</v>
      </c>
      <c r="N187" s="42">
        <v>839.93636</v>
      </c>
      <c r="O187" s="42">
        <v>839.81636</v>
      </c>
      <c r="P187" s="42">
        <v>837.76636</v>
      </c>
      <c r="Q187" s="42">
        <v>838.49636</v>
      </c>
      <c r="R187" s="42">
        <v>844.61636</v>
      </c>
      <c r="S187" s="42">
        <v>846.11636</v>
      </c>
      <c r="T187" s="42">
        <v>854.42636</v>
      </c>
      <c r="U187" s="42">
        <v>846.61636</v>
      </c>
      <c r="V187" s="42">
        <v>883.70636</v>
      </c>
      <c r="W187" s="42">
        <v>848.22636</v>
      </c>
      <c r="X187" s="42">
        <v>829.1663599999999</v>
      </c>
      <c r="Y187" s="42">
        <v>853.55636</v>
      </c>
    </row>
    <row r="188" spans="1:25" ht="15.75" customHeight="1">
      <c r="A188" s="41">
        <f t="shared" si="4"/>
        <v>44326</v>
      </c>
      <c r="B188" s="42">
        <v>837.55636</v>
      </c>
      <c r="C188" s="42">
        <v>829.69636</v>
      </c>
      <c r="D188" s="42">
        <v>834.28636</v>
      </c>
      <c r="E188" s="42">
        <v>837.71636</v>
      </c>
      <c r="F188" s="42">
        <v>829.83636</v>
      </c>
      <c r="G188" s="42">
        <v>830.24636</v>
      </c>
      <c r="H188" s="42">
        <v>655.84636</v>
      </c>
      <c r="I188" s="42">
        <v>841.45636</v>
      </c>
      <c r="J188" s="42">
        <v>841.03636</v>
      </c>
      <c r="K188" s="42">
        <v>883.45636</v>
      </c>
      <c r="L188" s="42">
        <v>904.81636</v>
      </c>
      <c r="M188" s="42">
        <v>954.37636</v>
      </c>
      <c r="N188" s="42">
        <v>942.61636</v>
      </c>
      <c r="O188" s="42">
        <v>945.78636</v>
      </c>
      <c r="P188" s="42">
        <v>908.55636</v>
      </c>
      <c r="Q188" s="42">
        <v>869.52636</v>
      </c>
      <c r="R188" s="42">
        <v>888.00636</v>
      </c>
      <c r="S188" s="42">
        <v>893.07636</v>
      </c>
      <c r="T188" s="42">
        <v>908.58636</v>
      </c>
      <c r="U188" s="42">
        <v>879.78636</v>
      </c>
      <c r="V188" s="42">
        <v>966.95636</v>
      </c>
      <c r="W188" s="42">
        <v>920.96636</v>
      </c>
      <c r="X188" s="42">
        <v>850.53636</v>
      </c>
      <c r="Y188" s="42">
        <v>886.88636</v>
      </c>
    </row>
    <row r="189" spans="1:25" ht="15.75" customHeight="1">
      <c r="A189" s="41">
        <f t="shared" si="4"/>
        <v>44327</v>
      </c>
      <c r="B189" s="42">
        <v>834.35636</v>
      </c>
      <c r="C189" s="42">
        <v>830.11636</v>
      </c>
      <c r="D189" s="42">
        <v>832.76636</v>
      </c>
      <c r="E189" s="42">
        <v>829.59636</v>
      </c>
      <c r="F189" s="42">
        <v>829.98636</v>
      </c>
      <c r="G189" s="42">
        <v>830.09636</v>
      </c>
      <c r="H189" s="42">
        <v>808.22636</v>
      </c>
      <c r="I189" s="42">
        <v>869.07636</v>
      </c>
      <c r="J189" s="42">
        <v>854.1663599999999</v>
      </c>
      <c r="K189" s="42">
        <v>889.56636</v>
      </c>
      <c r="L189" s="42">
        <v>903.83636</v>
      </c>
      <c r="M189" s="42">
        <v>917.93636</v>
      </c>
      <c r="N189" s="42">
        <v>913.93636</v>
      </c>
      <c r="O189" s="42">
        <v>921.55636</v>
      </c>
      <c r="P189" s="42">
        <v>900.63636</v>
      </c>
      <c r="Q189" s="42">
        <v>875.69636</v>
      </c>
      <c r="R189" s="42">
        <v>898.77636</v>
      </c>
      <c r="S189" s="42">
        <v>904.62636</v>
      </c>
      <c r="T189" s="42">
        <v>916.69636</v>
      </c>
      <c r="U189" s="42">
        <v>879.63636</v>
      </c>
      <c r="V189" s="42">
        <v>905.38636</v>
      </c>
      <c r="W189" s="42">
        <v>954.09636</v>
      </c>
      <c r="X189" s="42">
        <v>877.78636</v>
      </c>
      <c r="Y189" s="42">
        <v>921.83636</v>
      </c>
    </row>
    <row r="190" spans="1:25" ht="15.75" customHeight="1">
      <c r="A190" s="41">
        <f t="shared" si="4"/>
        <v>44328</v>
      </c>
      <c r="B190" s="42">
        <v>941.4163599999999</v>
      </c>
      <c r="C190" s="42">
        <v>883.79636</v>
      </c>
      <c r="D190" s="42">
        <v>851.33636</v>
      </c>
      <c r="E190" s="42">
        <v>838.46636</v>
      </c>
      <c r="F190" s="42">
        <v>829.96636</v>
      </c>
      <c r="G190" s="42">
        <v>829.93636</v>
      </c>
      <c r="H190" s="42">
        <v>894.78636</v>
      </c>
      <c r="I190" s="42">
        <v>906.26636</v>
      </c>
      <c r="J190" s="42">
        <v>829.30636</v>
      </c>
      <c r="K190" s="42">
        <v>829.39636</v>
      </c>
      <c r="L190" s="42">
        <v>848.07636</v>
      </c>
      <c r="M190" s="42">
        <v>870.11636</v>
      </c>
      <c r="N190" s="42">
        <v>902.85636</v>
      </c>
      <c r="O190" s="42">
        <v>928.64636</v>
      </c>
      <c r="P190" s="42">
        <v>890.72636</v>
      </c>
      <c r="Q190" s="42">
        <v>900.43636</v>
      </c>
      <c r="R190" s="42">
        <v>937.42636</v>
      </c>
      <c r="S190" s="42">
        <v>947.04636</v>
      </c>
      <c r="T190" s="42">
        <v>992.18636</v>
      </c>
      <c r="U190" s="42">
        <v>878.21636</v>
      </c>
      <c r="V190" s="42">
        <v>925.93636</v>
      </c>
      <c r="W190" s="42">
        <v>879.15636</v>
      </c>
      <c r="X190" s="42">
        <v>829.07636</v>
      </c>
      <c r="Y190" s="42">
        <v>868.04636</v>
      </c>
    </row>
    <row r="191" spans="1:25" ht="15.75" customHeight="1">
      <c r="A191" s="41">
        <f t="shared" si="4"/>
        <v>44329</v>
      </c>
      <c r="B191" s="42">
        <v>861.79636</v>
      </c>
      <c r="C191" s="42">
        <v>838.68636</v>
      </c>
      <c r="D191" s="42">
        <v>829.82636</v>
      </c>
      <c r="E191" s="42">
        <v>829.94636</v>
      </c>
      <c r="F191" s="42">
        <v>829.99636</v>
      </c>
      <c r="G191" s="42">
        <v>829.96636</v>
      </c>
      <c r="H191" s="42">
        <v>800.30636</v>
      </c>
      <c r="I191" s="42">
        <v>888.99636</v>
      </c>
      <c r="J191" s="42">
        <v>829.74636</v>
      </c>
      <c r="K191" s="42">
        <v>839.09636</v>
      </c>
      <c r="L191" s="42">
        <v>851.21636</v>
      </c>
      <c r="M191" s="42">
        <v>859.33636</v>
      </c>
      <c r="N191" s="42">
        <v>862.23636</v>
      </c>
      <c r="O191" s="42">
        <v>874.10636</v>
      </c>
      <c r="P191" s="42">
        <v>860.84636</v>
      </c>
      <c r="Q191" s="42">
        <v>859.4163599999999</v>
      </c>
      <c r="R191" s="42">
        <v>884.52636</v>
      </c>
      <c r="S191" s="42">
        <v>888.20636</v>
      </c>
      <c r="T191" s="42">
        <v>895.73636</v>
      </c>
      <c r="U191" s="42">
        <v>864.48636</v>
      </c>
      <c r="V191" s="42">
        <v>905.50636</v>
      </c>
      <c r="W191" s="42">
        <v>890.79636</v>
      </c>
      <c r="X191" s="42">
        <v>847.82636</v>
      </c>
      <c r="Y191" s="42">
        <v>856.45636</v>
      </c>
    </row>
    <row r="192" spans="1:25" ht="15.75" customHeight="1">
      <c r="A192" s="41">
        <f t="shared" si="4"/>
        <v>44330</v>
      </c>
      <c r="B192" s="42">
        <v>876.68636</v>
      </c>
      <c r="C192" s="42">
        <v>838.21636</v>
      </c>
      <c r="D192" s="42">
        <v>829.71636</v>
      </c>
      <c r="E192" s="42">
        <v>829.74636</v>
      </c>
      <c r="F192" s="42">
        <v>829.78636</v>
      </c>
      <c r="G192" s="42">
        <v>829.80636</v>
      </c>
      <c r="H192" s="42">
        <v>876.61636</v>
      </c>
      <c r="I192" s="42">
        <v>921.70636</v>
      </c>
      <c r="J192" s="42">
        <v>829.48636</v>
      </c>
      <c r="K192" s="42">
        <v>829.50636</v>
      </c>
      <c r="L192" s="42">
        <v>844.72636</v>
      </c>
      <c r="M192" s="42">
        <v>873.24636</v>
      </c>
      <c r="N192" s="42">
        <v>883.27636</v>
      </c>
      <c r="O192" s="42">
        <v>913.47636</v>
      </c>
      <c r="P192" s="42">
        <v>872.07636</v>
      </c>
      <c r="Q192" s="42">
        <v>861.61636</v>
      </c>
      <c r="R192" s="42">
        <v>912.09636</v>
      </c>
      <c r="S192" s="42">
        <v>925.09636</v>
      </c>
      <c r="T192" s="42">
        <v>930.05636</v>
      </c>
      <c r="U192" s="42">
        <v>858.19636</v>
      </c>
      <c r="V192" s="42">
        <v>904.11636</v>
      </c>
      <c r="W192" s="42">
        <v>878.78636</v>
      </c>
      <c r="X192" s="42">
        <v>828.96636</v>
      </c>
      <c r="Y192" s="42">
        <v>937.88636</v>
      </c>
    </row>
    <row r="193" spans="1:25" ht="15.75" customHeight="1">
      <c r="A193" s="41">
        <f t="shared" si="4"/>
        <v>44331</v>
      </c>
      <c r="B193" s="42">
        <v>922.33636</v>
      </c>
      <c r="C193" s="42">
        <v>846.57636</v>
      </c>
      <c r="D193" s="42">
        <v>829.67636</v>
      </c>
      <c r="E193" s="42">
        <v>829.72636</v>
      </c>
      <c r="F193" s="42">
        <v>829.84636</v>
      </c>
      <c r="G193" s="42">
        <v>829.82636</v>
      </c>
      <c r="H193" s="42">
        <v>874.71636</v>
      </c>
      <c r="I193" s="42">
        <v>893.71636</v>
      </c>
      <c r="J193" s="42">
        <v>829.43636</v>
      </c>
      <c r="K193" s="42">
        <v>829.38636</v>
      </c>
      <c r="L193" s="42">
        <v>853.14636</v>
      </c>
      <c r="M193" s="42">
        <v>875.47636</v>
      </c>
      <c r="N193" s="42">
        <v>885.4163599999999</v>
      </c>
      <c r="O193" s="42">
        <v>920.79636</v>
      </c>
      <c r="P193" s="42">
        <v>882.18636</v>
      </c>
      <c r="Q193" s="42">
        <v>876.63636</v>
      </c>
      <c r="R193" s="42">
        <v>924.58636</v>
      </c>
      <c r="S193" s="42">
        <v>930.92636</v>
      </c>
      <c r="T193" s="42">
        <v>975.27636</v>
      </c>
      <c r="U193" s="42">
        <v>873.01636</v>
      </c>
      <c r="V193" s="42">
        <v>962.94636</v>
      </c>
      <c r="W193" s="42">
        <v>917.90636</v>
      </c>
      <c r="X193" s="42">
        <v>828.78636</v>
      </c>
      <c r="Y193" s="42">
        <v>982.39636</v>
      </c>
    </row>
    <row r="194" spans="1:25" ht="15.75" customHeight="1">
      <c r="A194" s="41">
        <f t="shared" si="4"/>
        <v>44332</v>
      </c>
      <c r="B194" s="42">
        <v>904.46636</v>
      </c>
      <c r="C194" s="42">
        <v>842.6663599999999</v>
      </c>
      <c r="D194" s="42">
        <v>829.70636</v>
      </c>
      <c r="E194" s="42">
        <v>829.81636</v>
      </c>
      <c r="F194" s="42">
        <v>829.9163599999999</v>
      </c>
      <c r="G194" s="42">
        <v>829.93636</v>
      </c>
      <c r="H194" s="42">
        <v>832.03636</v>
      </c>
      <c r="I194" s="42">
        <v>845.88636</v>
      </c>
      <c r="J194" s="42">
        <v>829.65636</v>
      </c>
      <c r="K194" s="42">
        <v>829.57636</v>
      </c>
      <c r="L194" s="42">
        <v>844.85636</v>
      </c>
      <c r="M194" s="42">
        <v>860.73636</v>
      </c>
      <c r="N194" s="42">
        <v>866.30636</v>
      </c>
      <c r="O194" s="42">
        <v>889.62636</v>
      </c>
      <c r="P194" s="42">
        <v>863.28636</v>
      </c>
      <c r="Q194" s="42">
        <v>860.83636</v>
      </c>
      <c r="R194" s="42">
        <v>894.28636</v>
      </c>
      <c r="S194" s="42">
        <v>899.72636</v>
      </c>
      <c r="T194" s="42">
        <v>924.40636</v>
      </c>
      <c r="U194" s="42">
        <v>858.46636</v>
      </c>
      <c r="V194" s="42">
        <v>953.6663599999999</v>
      </c>
      <c r="W194" s="42">
        <v>892.97636</v>
      </c>
      <c r="X194" s="42">
        <v>829.02636</v>
      </c>
      <c r="Y194" s="42">
        <v>931.32636</v>
      </c>
    </row>
    <row r="195" spans="1:25" ht="15.75" customHeight="1">
      <c r="A195" s="41">
        <f t="shared" si="4"/>
        <v>44333</v>
      </c>
      <c r="B195" s="42">
        <v>894.77636</v>
      </c>
      <c r="C195" s="42">
        <v>842.90636</v>
      </c>
      <c r="D195" s="42">
        <v>829.63636</v>
      </c>
      <c r="E195" s="42">
        <v>829.67636</v>
      </c>
      <c r="F195" s="42">
        <v>829.64636</v>
      </c>
      <c r="G195" s="42">
        <v>829.74636</v>
      </c>
      <c r="H195" s="42">
        <v>900.17636</v>
      </c>
      <c r="I195" s="42">
        <v>928.76636</v>
      </c>
      <c r="J195" s="42">
        <v>829.55636</v>
      </c>
      <c r="K195" s="42">
        <v>829.53636</v>
      </c>
      <c r="L195" s="42">
        <v>845.48636</v>
      </c>
      <c r="M195" s="42">
        <v>853.94636</v>
      </c>
      <c r="N195" s="42">
        <v>857.38636</v>
      </c>
      <c r="O195" s="42">
        <v>875.37636</v>
      </c>
      <c r="P195" s="42">
        <v>854.17636</v>
      </c>
      <c r="Q195" s="42">
        <v>853.45636</v>
      </c>
      <c r="R195" s="42">
        <v>887.39636</v>
      </c>
      <c r="S195" s="42">
        <v>889.45636</v>
      </c>
      <c r="T195" s="42">
        <v>943.81636</v>
      </c>
      <c r="U195" s="42">
        <v>856.50636</v>
      </c>
      <c r="V195" s="42">
        <v>930.32636</v>
      </c>
      <c r="W195" s="42">
        <v>899.98636</v>
      </c>
      <c r="X195" s="42">
        <v>829.19636</v>
      </c>
      <c r="Y195" s="42">
        <v>904.9163599999999</v>
      </c>
    </row>
    <row r="196" spans="1:25" ht="15.75" customHeight="1">
      <c r="A196" s="41">
        <f t="shared" si="4"/>
        <v>44334</v>
      </c>
      <c r="B196" s="42">
        <v>870.37636</v>
      </c>
      <c r="C196" s="42">
        <v>834.9163599999999</v>
      </c>
      <c r="D196" s="42">
        <v>829.77636</v>
      </c>
      <c r="E196" s="42">
        <v>829.83636</v>
      </c>
      <c r="F196" s="42">
        <v>829.86636</v>
      </c>
      <c r="G196" s="42">
        <v>829.92636</v>
      </c>
      <c r="H196" s="42">
        <v>826.72636</v>
      </c>
      <c r="I196" s="42">
        <v>924.30636</v>
      </c>
      <c r="J196" s="42">
        <v>829.53636</v>
      </c>
      <c r="K196" s="42">
        <v>829.54636</v>
      </c>
      <c r="L196" s="42">
        <v>843.70636</v>
      </c>
      <c r="M196" s="42">
        <v>861.80636</v>
      </c>
      <c r="N196" s="42">
        <v>857.9163599999999</v>
      </c>
      <c r="O196" s="42">
        <v>875.79636</v>
      </c>
      <c r="P196" s="42">
        <v>855.74636</v>
      </c>
      <c r="Q196" s="42">
        <v>853.73636</v>
      </c>
      <c r="R196" s="42">
        <v>878.43636</v>
      </c>
      <c r="S196" s="42">
        <v>882.45636</v>
      </c>
      <c r="T196" s="42">
        <v>911.63636</v>
      </c>
      <c r="U196" s="42">
        <v>853.64636</v>
      </c>
      <c r="V196" s="42">
        <v>927.37636</v>
      </c>
      <c r="W196" s="42">
        <v>899.65636</v>
      </c>
      <c r="X196" s="42">
        <v>829.26636</v>
      </c>
      <c r="Y196" s="42">
        <v>896.94636</v>
      </c>
    </row>
    <row r="197" spans="1:25" ht="15.75" customHeight="1">
      <c r="A197" s="41">
        <f t="shared" si="4"/>
        <v>44335</v>
      </c>
      <c r="B197" s="42">
        <v>829.80636</v>
      </c>
      <c r="C197" s="42">
        <v>829.80636</v>
      </c>
      <c r="D197" s="42">
        <v>829.85636</v>
      </c>
      <c r="E197" s="42">
        <v>829.90636</v>
      </c>
      <c r="F197" s="42">
        <v>829.92636</v>
      </c>
      <c r="G197" s="42">
        <v>830.26636</v>
      </c>
      <c r="H197" s="42">
        <v>703.22636</v>
      </c>
      <c r="I197" s="42">
        <v>933.24636</v>
      </c>
      <c r="J197" s="42">
        <v>829.49636</v>
      </c>
      <c r="K197" s="42">
        <v>853.98636</v>
      </c>
      <c r="L197" s="42">
        <v>880.98636</v>
      </c>
      <c r="M197" s="42">
        <v>883.72636</v>
      </c>
      <c r="N197" s="42">
        <v>874.04636</v>
      </c>
      <c r="O197" s="42">
        <v>844.27636</v>
      </c>
      <c r="P197" s="42">
        <v>829.35636</v>
      </c>
      <c r="Q197" s="42">
        <v>829.4163599999999</v>
      </c>
      <c r="R197" s="42">
        <v>829.49636</v>
      </c>
      <c r="S197" s="42">
        <v>829.68636</v>
      </c>
      <c r="T197" s="42">
        <v>829.71636</v>
      </c>
      <c r="U197" s="42">
        <v>828.99636</v>
      </c>
      <c r="V197" s="42">
        <v>828.9163599999999</v>
      </c>
      <c r="W197" s="42">
        <v>828.80636</v>
      </c>
      <c r="X197" s="42">
        <v>829.07636</v>
      </c>
      <c r="Y197" s="42">
        <v>856.55636</v>
      </c>
    </row>
    <row r="198" spans="1:25" ht="15.75" customHeight="1">
      <c r="A198" s="41">
        <f t="shared" si="4"/>
        <v>44336</v>
      </c>
      <c r="B198" s="42">
        <v>815.00636</v>
      </c>
      <c r="C198" s="42">
        <v>829.87636</v>
      </c>
      <c r="D198" s="42">
        <v>829.90636</v>
      </c>
      <c r="E198" s="42">
        <v>829.92636</v>
      </c>
      <c r="F198" s="42">
        <v>830.27636</v>
      </c>
      <c r="G198" s="42">
        <v>830.27636</v>
      </c>
      <c r="H198" s="42">
        <v>649.03636</v>
      </c>
      <c r="I198" s="42">
        <v>1015.19636</v>
      </c>
      <c r="J198" s="42">
        <v>843.02636</v>
      </c>
      <c r="K198" s="42">
        <v>885.30636</v>
      </c>
      <c r="L198" s="42">
        <v>944.29636</v>
      </c>
      <c r="M198" s="42">
        <v>927.26636</v>
      </c>
      <c r="N198" s="42">
        <v>941.4163599999999</v>
      </c>
      <c r="O198" s="42">
        <v>992.29636</v>
      </c>
      <c r="P198" s="42">
        <v>956.14636</v>
      </c>
      <c r="Q198" s="42">
        <v>972.36636</v>
      </c>
      <c r="R198" s="42">
        <v>1026.7263599999999</v>
      </c>
      <c r="S198" s="42">
        <v>1017.43636</v>
      </c>
      <c r="T198" s="42">
        <v>943.19636</v>
      </c>
      <c r="U198" s="42">
        <v>833.39636</v>
      </c>
      <c r="V198" s="42">
        <v>922.90636</v>
      </c>
      <c r="W198" s="42">
        <v>897.73636</v>
      </c>
      <c r="X198" s="42">
        <v>829.20636</v>
      </c>
      <c r="Y198" s="42">
        <v>826.03636</v>
      </c>
    </row>
    <row r="199" spans="1:25" ht="15.75" customHeight="1">
      <c r="A199" s="41">
        <f t="shared" si="4"/>
        <v>44337</v>
      </c>
      <c r="B199" s="42">
        <v>854.68636</v>
      </c>
      <c r="C199" s="42">
        <v>829.92636</v>
      </c>
      <c r="D199" s="42">
        <v>829.94636</v>
      </c>
      <c r="E199" s="42">
        <v>829.96636</v>
      </c>
      <c r="F199" s="42">
        <v>830.27636</v>
      </c>
      <c r="G199" s="42">
        <v>830.27636</v>
      </c>
      <c r="H199" s="42">
        <v>614.35636</v>
      </c>
      <c r="I199" s="42">
        <v>1005.31636</v>
      </c>
      <c r="J199" s="42">
        <v>848.53636</v>
      </c>
      <c r="K199" s="42">
        <v>921.79636</v>
      </c>
      <c r="L199" s="42">
        <v>974.28636</v>
      </c>
      <c r="M199" s="42">
        <v>959.89636</v>
      </c>
      <c r="N199" s="42">
        <v>994.45636</v>
      </c>
      <c r="O199" s="42">
        <v>1024.5263599999998</v>
      </c>
      <c r="P199" s="42">
        <v>989.50636</v>
      </c>
      <c r="Q199" s="42">
        <v>1000.33636</v>
      </c>
      <c r="R199" s="42">
        <v>1070.26636</v>
      </c>
      <c r="S199" s="42">
        <v>1037.63636</v>
      </c>
      <c r="T199" s="42">
        <v>989.60636</v>
      </c>
      <c r="U199" s="42">
        <v>885.21636</v>
      </c>
      <c r="V199" s="42">
        <v>978.51636</v>
      </c>
      <c r="W199" s="42">
        <v>958.82636</v>
      </c>
      <c r="X199" s="42">
        <v>848.42636</v>
      </c>
      <c r="Y199" s="42">
        <v>881.14636</v>
      </c>
    </row>
    <row r="200" spans="1:25" ht="15.75" customHeight="1">
      <c r="A200" s="41">
        <f t="shared" si="4"/>
        <v>44338</v>
      </c>
      <c r="B200" s="42">
        <v>873.67636</v>
      </c>
      <c r="C200" s="42">
        <v>829.86636</v>
      </c>
      <c r="D200" s="42">
        <v>829.93636</v>
      </c>
      <c r="E200" s="42">
        <v>829.96636</v>
      </c>
      <c r="F200" s="42">
        <v>830.00636</v>
      </c>
      <c r="G200" s="42">
        <v>830.27636</v>
      </c>
      <c r="H200" s="42">
        <v>612.21636</v>
      </c>
      <c r="I200" s="42">
        <v>935.83636</v>
      </c>
      <c r="J200" s="42">
        <v>849.05636</v>
      </c>
      <c r="K200" s="42">
        <v>856.28636</v>
      </c>
      <c r="L200" s="42">
        <v>869.98636</v>
      </c>
      <c r="M200" s="42">
        <v>865.74636</v>
      </c>
      <c r="N200" s="42">
        <v>876.81636</v>
      </c>
      <c r="O200" s="42">
        <v>882.53636</v>
      </c>
      <c r="P200" s="42">
        <v>874.73636</v>
      </c>
      <c r="Q200" s="42">
        <v>875.65636</v>
      </c>
      <c r="R200" s="42">
        <v>894.06636</v>
      </c>
      <c r="S200" s="42">
        <v>890.74636</v>
      </c>
      <c r="T200" s="42">
        <v>878.64636</v>
      </c>
      <c r="U200" s="42">
        <v>846.67636</v>
      </c>
      <c r="V200" s="42">
        <v>874.18636</v>
      </c>
      <c r="W200" s="42">
        <v>866.15636</v>
      </c>
      <c r="X200" s="42">
        <v>839.43636</v>
      </c>
      <c r="Y200" s="42">
        <v>880.47636</v>
      </c>
    </row>
    <row r="201" spans="1:25" ht="15.75" customHeight="1">
      <c r="A201" s="41">
        <f t="shared" si="4"/>
        <v>44339</v>
      </c>
      <c r="B201" s="42">
        <v>835.51636</v>
      </c>
      <c r="C201" s="42">
        <v>829.90636</v>
      </c>
      <c r="D201" s="42">
        <v>829.94636</v>
      </c>
      <c r="E201" s="42">
        <v>829.99636</v>
      </c>
      <c r="F201" s="42">
        <v>830.01636</v>
      </c>
      <c r="G201" s="42">
        <v>830.01636</v>
      </c>
      <c r="H201" s="42">
        <v>828.75636</v>
      </c>
      <c r="I201" s="42">
        <v>839.55636</v>
      </c>
      <c r="J201" s="42">
        <v>829.86636</v>
      </c>
      <c r="K201" s="42">
        <v>862.1663599999999</v>
      </c>
      <c r="L201" s="42">
        <v>933.06636</v>
      </c>
      <c r="M201" s="42">
        <v>952.35636</v>
      </c>
      <c r="N201" s="42">
        <v>983.74636</v>
      </c>
      <c r="O201" s="42">
        <v>1007.97636</v>
      </c>
      <c r="P201" s="42">
        <v>971.13636</v>
      </c>
      <c r="Q201" s="42">
        <v>950.45636</v>
      </c>
      <c r="R201" s="42">
        <v>957.46636</v>
      </c>
      <c r="S201" s="42">
        <v>946.1663599999999</v>
      </c>
      <c r="T201" s="42">
        <v>940.80636</v>
      </c>
      <c r="U201" s="42">
        <v>829.27636</v>
      </c>
      <c r="V201" s="42">
        <v>903.50636</v>
      </c>
      <c r="W201" s="42">
        <v>916.22636</v>
      </c>
      <c r="X201" s="42">
        <v>857.17636</v>
      </c>
      <c r="Y201" s="42">
        <v>880.77636</v>
      </c>
    </row>
    <row r="202" spans="1:25" ht="15.75" customHeight="1">
      <c r="A202" s="41">
        <f t="shared" si="4"/>
        <v>44340</v>
      </c>
      <c r="B202" s="42">
        <v>830.40636</v>
      </c>
      <c r="C202" s="42">
        <v>829.83636</v>
      </c>
      <c r="D202" s="42">
        <v>829.87636</v>
      </c>
      <c r="E202" s="42">
        <v>829.89636</v>
      </c>
      <c r="F202" s="42">
        <v>829.89636</v>
      </c>
      <c r="G202" s="42">
        <v>829.83636</v>
      </c>
      <c r="H202" s="42">
        <v>854.25636</v>
      </c>
      <c r="I202" s="42">
        <v>936.28636</v>
      </c>
      <c r="J202" s="42">
        <v>833.56636</v>
      </c>
      <c r="K202" s="42">
        <v>849.47636</v>
      </c>
      <c r="L202" s="42">
        <v>859.40636</v>
      </c>
      <c r="M202" s="42">
        <v>866.83636</v>
      </c>
      <c r="N202" s="42">
        <v>951.85636</v>
      </c>
      <c r="O202" s="42">
        <v>960.24636</v>
      </c>
      <c r="P202" s="42">
        <v>866.40636</v>
      </c>
      <c r="Q202" s="42">
        <v>860.12636</v>
      </c>
      <c r="R202" s="42">
        <v>864.80636</v>
      </c>
      <c r="S202" s="42">
        <v>859.54636</v>
      </c>
      <c r="T202" s="42">
        <v>859.86636</v>
      </c>
      <c r="U202" s="42">
        <v>834.55636</v>
      </c>
      <c r="V202" s="42">
        <v>854.99636</v>
      </c>
      <c r="W202" s="42">
        <v>844.56636</v>
      </c>
      <c r="X202" s="42">
        <v>829.29636</v>
      </c>
      <c r="Y202" s="42">
        <v>803.50636</v>
      </c>
    </row>
    <row r="203" spans="1:25" ht="15.75" customHeight="1">
      <c r="A203" s="41">
        <f t="shared" si="4"/>
        <v>44341</v>
      </c>
      <c r="B203" s="42">
        <v>830.00636</v>
      </c>
      <c r="C203" s="42">
        <v>830.22636</v>
      </c>
      <c r="D203" s="42">
        <v>829.87636</v>
      </c>
      <c r="E203" s="42">
        <v>829.88636</v>
      </c>
      <c r="F203" s="42">
        <v>829.87636</v>
      </c>
      <c r="G203" s="42">
        <v>829.87636</v>
      </c>
      <c r="H203" s="42">
        <v>864.00636</v>
      </c>
      <c r="I203" s="42">
        <v>984.62636</v>
      </c>
      <c r="J203" s="42">
        <v>840.28636</v>
      </c>
      <c r="K203" s="42">
        <v>894.15636</v>
      </c>
      <c r="L203" s="42">
        <v>938.47636</v>
      </c>
      <c r="M203" s="42">
        <v>964.36636</v>
      </c>
      <c r="N203" s="42">
        <v>989.99636</v>
      </c>
      <c r="O203" s="42">
        <v>1004.88636</v>
      </c>
      <c r="P203" s="42">
        <v>962.4163599999999</v>
      </c>
      <c r="Q203" s="42">
        <v>944.15636</v>
      </c>
      <c r="R203" s="42">
        <v>953.56636</v>
      </c>
      <c r="S203" s="42">
        <v>941.62636</v>
      </c>
      <c r="T203" s="42">
        <v>928.45636</v>
      </c>
      <c r="U203" s="42">
        <v>843.90636</v>
      </c>
      <c r="V203" s="42">
        <v>907.08636</v>
      </c>
      <c r="W203" s="42">
        <v>867.71636</v>
      </c>
      <c r="X203" s="42">
        <v>829.11636</v>
      </c>
      <c r="Y203" s="42">
        <v>855.72636</v>
      </c>
    </row>
    <row r="204" spans="1:25" ht="15.75" customHeight="1">
      <c r="A204" s="41">
        <f t="shared" si="4"/>
        <v>44342</v>
      </c>
      <c r="B204" s="42">
        <v>830.15636</v>
      </c>
      <c r="C204" s="42">
        <v>829.86636</v>
      </c>
      <c r="D204" s="42">
        <v>829.89636</v>
      </c>
      <c r="E204" s="42">
        <v>829.9163599999999</v>
      </c>
      <c r="F204" s="42">
        <v>830.26636</v>
      </c>
      <c r="G204" s="42">
        <v>830.26636</v>
      </c>
      <c r="H204" s="42">
        <v>830.40636</v>
      </c>
      <c r="I204" s="42">
        <v>977.31636</v>
      </c>
      <c r="J204" s="42">
        <v>829.64636</v>
      </c>
      <c r="K204" s="42">
        <v>886.29636</v>
      </c>
      <c r="L204" s="42">
        <v>927.65636</v>
      </c>
      <c r="M204" s="42">
        <v>961.35636</v>
      </c>
      <c r="N204" s="42">
        <v>991.06636</v>
      </c>
      <c r="O204" s="42">
        <v>1004.69636</v>
      </c>
      <c r="P204" s="42">
        <v>1000.22636</v>
      </c>
      <c r="Q204" s="42">
        <v>1021.22636</v>
      </c>
      <c r="R204" s="42">
        <v>1051.09636</v>
      </c>
      <c r="S204" s="42">
        <v>985.92636</v>
      </c>
      <c r="T204" s="42">
        <v>976.71636</v>
      </c>
      <c r="U204" s="42">
        <v>829.27636</v>
      </c>
      <c r="V204" s="42">
        <v>891.98636</v>
      </c>
      <c r="W204" s="42">
        <v>889.20636</v>
      </c>
      <c r="X204" s="42">
        <v>829.23636</v>
      </c>
      <c r="Y204" s="42">
        <v>811.39636</v>
      </c>
    </row>
    <row r="205" spans="1:25" ht="15.75" customHeight="1">
      <c r="A205" s="41">
        <f t="shared" si="4"/>
        <v>44343</v>
      </c>
      <c r="B205" s="42">
        <v>806.93636</v>
      </c>
      <c r="C205" s="42">
        <v>830.26636</v>
      </c>
      <c r="D205" s="42">
        <v>830.26636</v>
      </c>
      <c r="E205" s="42">
        <v>830.26636</v>
      </c>
      <c r="F205" s="42">
        <v>830.26636</v>
      </c>
      <c r="G205" s="42">
        <v>830.26636</v>
      </c>
      <c r="H205" s="42">
        <v>782.48636</v>
      </c>
      <c r="I205" s="42">
        <v>949.01636</v>
      </c>
      <c r="J205" s="42">
        <v>847.14636</v>
      </c>
      <c r="K205" s="42">
        <v>948.46636</v>
      </c>
      <c r="L205" s="42">
        <v>1006.90636</v>
      </c>
      <c r="M205" s="42">
        <v>1018.27636</v>
      </c>
      <c r="N205" s="42">
        <v>1031.4763599999999</v>
      </c>
      <c r="O205" s="42">
        <v>1061.70636</v>
      </c>
      <c r="P205" s="42">
        <v>1060.73636</v>
      </c>
      <c r="Q205" s="42">
        <v>1014.57636</v>
      </c>
      <c r="R205" s="42">
        <v>1023.10636</v>
      </c>
      <c r="S205" s="42">
        <v>1011.23636</v>
      </c>
      <c r="T205" s="42">
        <v>992.58636</v>
      </c>
      <c r="U205" s="42">
        <v>830.36636</v>
      </c>
      <c r="V205" s="42">
        <v>982.02636</v>
      </c>
      <c r="W205" s="42">
        <v>969.37636</v>
      </c>
      <c r="X205" s="42">
        <v>851.26636</v>
      </c>
      <c r="Y205" s="42">
        <v>776.95636</v>
      </c>
    </row>
    <row r="206" spans="1:25" ht="15.75" customHeight="1">
      <c r="A206" s="41">
        <f t="shared" si="4"/>
        <v>44344</v>
      </c>
      <c r="B206" s="42">
        <v>817.01636</v>
      </c>
      <c r="C206" s="42">
        <v>830.04636</v>
      </c>
      <c r="D206" s="42">
        <v>830.26636</v>
      </c>
      <c r="E206" s="42">
        <v>830.26636</v>
      </c>
      <c r="F206" s="42">
        <v>830.26636</v>
      </c>
      <c r="G206" s="42">
        <v>830.26636</v>
      </c>
      <c r="H206" s="42">
        <v>829.80636</v>
      </c>
      <c r="I206" s="42">
        <v>861.6663599999999</v>
      </c>
      <c r="J206" s="42">
        <v>829.59636</v>
      </c>
      <c r="K206" s="42">
        <v>908.70636</v>
      </c>
      <c r="L206" s="42">
        <v>990.02636</v>
      </c>
      <c r="M206" s="42">
        <v>1023.34636</v>
      </c>
      <c r="N206" s="42">
        <v>1063.39636</v>
      </c>
      <c r="O206" s="42">
        <v>1099.07636</v>
      </c>
      <c r="P206" s="42">
        <v>1037.86636</v>
      </c>
      <c r="Q206" s="42">
        <v>1023.4163599999999</v>
      </c>
      <c r="R206" s="42">
        <v>1030.82636</v>
      </c>
      <c r="S206" s="42">
        <v>1022.71636</v>
      </c>
      <c r="T206" s="42">
        <v>1006.22636</v>
      </c>
      <c r="U206" s="42">
        <v>828.92636</v>
      </c>
      <c r="V206" s="42">
        <v>992.94636</v>
      </c>
      <c r="W206" s="42">
        <v>995.74636</v>
      </c>
      <c r="X206" s="42">
        <v>879.10636</v>
      </c>
      <c r="Y206" s="42">
        <v>888.32636</v>
      </c>
    </row>
    <row r="207" spans="1:25" ht="15.75" customHeight="1">
      <c r="A207" s="41">
        <f t="shared" si="4"/>
        <v>44345</v>
      </c>
      <c r="B207" s="42">
        <v>829.74636</v>
      </c>
      <c r="C207" s="42">
        <v>830.26636</v>
      </c>
      <c r="D207" s="42">
        <v>830.26636</v>
      </c>
      <c r="E207" s="42">
        <v>830.26636</v>
      </c>
      <c r="F207" s="42">
        <v>830.26636</v>
      </c>
      <c r="G207" s="42">
        <v>830.26636</v>
      </c>
      <c r="H207" s="42">
        <v>751.62636</v>
      </c>
      <c r="I207" s="42">
        <v>917.20636</v>
      </c>
      <c r="J207" s="42">
        <v>848.35636</v>
      </c>
      <c r="K207" s="42">
        <v>865.55636</v>
      </c>
      <c r="L207" s="42">
        <v>962.51636</v>
      </c>
      <c r="M207" s="42">
        <v>960.39636</v>
      </c>
      <c r="N207" s="42">
        <v>939.53636</v>
      </c>
      <c r="O207" s="42">
        <v>946.02636</v>
      </c>
      <c r="P207" s="42">
        <v>902.38636</v>
      </c>
      <c r="Q207" s="42">
        <v>873.28636</v>
      </c>
      <c r="R207" s="42">
        <v>924.07636</v>
      </c>
      <c r="S207" s="42">
        <v>911.68636</v>
      </c>
      <c r="T207" s="42">
        <v>896.74636</v>
      </c>
      <c r="U207" s="42">
        <v>828.89636</v>
      </c>
      <c r="V207" s="42">
        <v>863.69636</v>
      </c>
      <c r="W207" s="42">
        <v>837.30636</v>
      </c>
      <c r="X207" s="42">
        <v>828.9163599999999</v>
      </c>
      <c r="Y207" s="42">
        <v>878.82636</v>
      </c>
    </row>
    <row r="208" spans="1:25" ht="15.75" customHeight="1">
      <c r="A208" s="41">
        <f t="shared" si="4"/>
        <v>44346</v>
      </c>
      <c r="B208" s="42">
        <v>831.58636</v>
      </c>
      <c r="C208" s="42">
        <v>831.71636</v>
      </c>
      <c r="D208" s="42">
        <v>831.71636</v>
      </c>
      <c r="E208" s="42">
        <v>830.26636</v>
      </c>
      <c r="F208" s="42">
        <v>830.26636</v>
      </c>
      <c r="G208" s="42">
        <v>830.26636</v>
      </c>
      <c r="H208" s="42">
        <v>713.81636</v>
      </c>
      <c r="I208" s="42">
        <v>586.59636</v>
      </c>
      <c r="J208" s="42">
        <v>829.83636</v>
      </c>
      <c r="K208" s="42">
        <v>858.40636</v>
      </c>
      <c r="L208" s="42">
        <v>896.1663599999999</v>
      </c>
      <c r="M208" s="42">
        <v>916.61636</v>
      </c>
      <c r="N208" s="42">
        <v>896.18636</v>
      </c>
      <c r="O208" s="42">
        <v>896.40636</v>
      </c>
      <c r="P208" s="42">
        <v>879.31636</v>
      </c>
      <c r="Q208" s="42">
        <v>866.51636</v>
      </c>
      <c r="R208" s="42">
        <v>888.43636</v>
      </c>
      <c r="S208" s="42">
        <v>876.50636</v>
      </c>
      <c r="T208" s="42">
        <v>891.84636</v>
      </c>
      <c r="U208" s="42">
        <v>829.10636</v>
      </c>
      <c r="V208" s="42">
        <v>854.10636</v>
      </c>
      <c r="W208" s="42">
        <v>829.01636</v>
      </c>
      <c r="X208" s="42">
        <v>829.10636</v>
      </c>
      <c r="Y208" s="42">
        <v>846.83636</v>
      </c>
    </row>
    <row r="209" spans="1:25" ht="15.75" customHeight="1">
      <c r="A209" s="41">
        <f t="shared" si="4"/>
        <v>44347</v>
      </c>
      <c r="B209" s="47">
        <v>834.88636</v>
      </c>
      <c r="C209" s="47">
        <v>830.26636</v>
      </c>
      <c r="D209" s="47">
        <v>830.26636</v>
      </c>
      <c r="E209" s="47">
        <v>830.26636</v>
      </c>
      <c r="F209" s="47">
        <v>830.26636</v>
      </c>
      <c r="G209" s="47">
        <v>829.09636</v>
      </c>
      <c r="H209" s="47">
        <v>862.99636</v>
      </c>
      <c r="I209" s="47">
        <v>901.93636</v>
      </c>
      <c r="J209" s="47">
        <v>901.93636</v>
      </c>
      <c r="K209" s="47">
        <v>989.33636</v>
      </c>
      <c r="L209" s="47">
        <v>1035.14636</v>
      </c>
      <c r="M209" s="47">
        <v>1027.91636</v>
      </c>
      <c r="N209" s="47">
        <v>1061.07636</v>
      </c>
      <c r="O209" s="47">
        <v>1036.17636</v>
      </c>
      <c r="P209" s="47">
        <v>1039.00636</v>
      </c>
      <c r="Q209" s="47">
        <v>1022.63636</v>
      </c>
      <c r="R209" s="47">
        <v>991.62636</v>
      </c>
      <c r="S209" s="47">
        <v>984.33636</v>
      </c>
      <c r="T209" s="47">
        <v>828.9163599999999</v>
      </c>
      <c r="U209" s="47">
        <v>956.92636</v>
      </c>
      <c r="V209" s="47">
        <v>956.92636</v>
      </c>
      <c r="W209" s="47">
        <v>945.86636</v>
      </c>
      <c r="X209" s="47">
        <v>863.76636</v>
      </c>
      <c r="Y209" s="47">
        <v>883.6663599999999</v>
      </c>
    </row>
    <row r="210" spans="1:25" ht="15.75" customHeight="1">
      <c r="A210" s="37" t="s">
        <v>76</v>
      </c>
      <c r="B210" s="38"/>
      <c r="C210" s="40"/>
      <c r="D210" s="38"/>
      <c r="E210" s="38"/>
      <c r="F210" s="38"/>
      <c r="G210" s="38"/>
      <c r="H210" s="38"/>
      <c r="I210" s="38"/>
      <c r="J210" s="38"/>
      <c r="K210" s="38"/>
      <c r="L210" s="38"/>
      <c r="M210" s="38"/>
      <c r="N210" s="38"/>
      <c r="O210" s="38"/>
      <c r="P210" s="38"/>
      <c r="R210" s="38"/>
      <c r="T210" s="38"/>
      <c r="V210" s="38"/>
      <c r="X210" s="38"/>
      <c r="Y210" s="38"/>
    </row>
    <row r="211" spans="1:25" ht="15.75" customHeight="1">
      <c r="A211" s="37" t="s">
        <v>78</v>
      </c>
      <c r="B211" s="38"/>
      <c r="C211" s="38"/>
      <c r="D211" s="38"/>
      <c r="E211" s="38"/>
      <c r="F211" s="38"/>
      <c r="G211" s="40" t="str">
        <f>G174</f>
        <v>от 670 кВт до 10 мВт</v>
      </c>
      <c r="H211" s="38"/>
      <c r="I211" s="38"/>
      <c r="J211" s="38"/>
      <c r="K211" s="38"/>
      <c r="L211" s="38"/>
      <c r="M211" s="38"/>
      <c r="N211" s="38"/>
      <c r="O211" s="38"/>
      <c r="P211" s="38"/>
      <c r="Q211" s="38"/>
      <c r="R211" s="38"/>
      <c r="S211" s="38"/>
      <c r="T211" s="38"/>
      <c r="U211" s="38"/>
      <c r="V211" s="38"/>
      <c r="W211" s="38"/>
      <c r="X211" s="38"/>
      <c r="Y211" s="38"/>
    </row>
    <row r="212" spans="1:25" ht="15.75" customHeight="1">
      <c r="A212" s="88" t="s">
        <v>80</v>
      </c>
      <c r="B212" s="91" t="s">
        <v>81</v>
      </c>
      <c r="C212" s="92"/>
      <c r="D212" s="92"/>
      <c r="E212" s="92"/>
      <c r="F212" s="92"/>
      <c r="G212" s="92"/>
      <c r="H212" s="92"/>
      <c r="I212" s="92"/>
      <c r="J212" s="92"/>
      <c r="K212" s="92"/>
      <c r="L212" s="92"/>
      <c r="M212" s="92"/>
      <c r="N212" s="92"/>
      <c r="O212" s="92"/>
      <c r="P212" s="92"/>
      <c r="Q212" s="92"/>
      <c r="R212" s="92"/>
      <c r="S212" s="92"/>
      <c r="T212" s="92"/>
      <c r="U212" s="92"/>
      <c r="V212" s="92"/>
      <c r="W212" s="92"/>
      <c r="X212" s="92"/>
      <c r="Y212" s="93"/>
    </row>
    <row r="213" spans="1:25" ht="15.75" customHeight="1">
      <c r="A213" s="89"/>
      <c r="B213" s="94"/>
      <c r="C213" s="95"/>
      <c r="D213" s="95"/>
      <c r="E213" s="95"/>
      <c r="F213" s="95"/>
      <c r="G213" s="95"/>
      <c r="H213" s="95"/>
      <c r="I213" s="95"/>
      <c r="J213" s="95"/>
      <c r="K213" s="95"/>
      <c r="L213" s="95"/>
      <c r="M213" s="95"/>
      <c r="N213" s="95"/>
      <c r="O213" s="95"/>
      <c r="P213" s="95"/>
      <c r="Q213" s="95"/>
      <c r="R213" s="95"/>
      <c r="S213" s="95"/>
      <c r="T213" s="95"/>
      <c r="U213" s="95"/>
      <c r="V213" s="95"/>
      <c r="W213" s="95"/>
      <c r="X213" s="95"/>
      <c r="Y213" s="96"/>
    </row>
    <row r="214" spans="1:25" ht="15.75" customHeight="1">
      <c r="A214" s="89"/>
      <c r="B214" s="97" t="s">
        <v>82</v>
      </c>
      <c r="C214" s="97" t="s">
        <v>83</v>
      </c>
      <c r="D214" s="97" t="s">
        <v>84</v>
      </c>
      <c r="E214" s="97" t="s">
        <v>85</v>
      </c>
      <c r="F214" s="97" t="s">
        <v>86</v>
      </c>
      <c r="G214" s="97" t="s">
        <v>87</v>
      </c>
      <c r="H214" s="97" t="s">
        <v>88</v>
      </c>
      <c r="I214" s="97" t="s">
        <v>89</v>
      </c>
      <c r="J214" s="97" t="s">
        <v>90</v>
      </c>
      <c r="K214" s="97" t="s">
        <v>91</v>
      </c>
      <c r="L214" s="97" t="s">
        <v>92</v>
      </c>
      <c r="M214" s="97" t="s">
        <v>93</v>
      </c>
      <c r="N214" s="97" t="s">
        <v>94</v>
      </c>
      <c r="O214" s="97" t="s">
        <v>95</v>
      </c>
      <c r="P214" s="97" t="s">
        <v>96</v>
      </c>
      <c r="Q214" s="97" t="s">
        <v>97</v>
      </c>
      <c r="R214" s="97" t="s">
        <v>98</v>
      </c>
      <c r="S214" s="97" t="s">
        <v>99</v>
      </c>
      <c r="T214" s="97" t="s">
        <v>100</v>
      </c>
      <c r="U214" s="97" t="s">
        <v>101</v>
      </c>
      <c r="V214" s="97" t="s">
        <v>102</v>
      </c>
      <c r="W214" s="97" t="s">
        <v>103</v>
      </c>
      <c r="X214" s="97" t="s">
        <v>104</v>
      </c>
      <c r="Y214" s="97" t="s">
        <v>105</v>
      </c>
    </row>
    <row r="215" spans="1:25" ht="15.75" customHeight="1">
      <c r="A215" s="90"/>
      <c r="B215" s="98"/>
      <c r="C215" s="98"/>
      <c r="D215" s="98"/>
      <c r="E215" s="98"/>
      <c r="F215" s="98"/>
      <c r="G215" s="98"/>
      <c r="H215" s="98"/>
      <c r="I215" s="98"/>
      <c r="J215" s="98"/>
      <c r="K215" s="98"/>
      <c r="L215" s="98"/>
      <c r="M215" s="98"/>
      <c r="N215" s="98"/>
      <c r="O215" s="98"/>
      <c r="P215" s="98"/>
      <c r="Q215" s="98"/>
      <c r="R215" s="98"/>
      <c r="S215" s="98"/>
      <c r="T215" s="98"/>
      <c r="U215" s="98"/>
      <c r="V215" s="98"/>
      <c r="W215" s="98"/>
      <c r="X215" s="98"/>
      <c r="Y215" s="98"/>
    </row>
    <row r="216" spans="1:25" ht="15.75" customHeight="1">
      <c r="A216" s="41">
        <f>A179</f>
        <v>44317</v>
      </c>
      <c r="B216" s="42">
        <v>890.31047</v>
      </c>
      <c r="C216" s="42">
        <v>840.18047</v>
      </c>
      <c r="D216" s="42">
        <v>854.71047</v>
      </c>
      <c r="E216" s="42">
        <v>914.1204700000001</v>
      </c>
      <c r="F216" s="42">
        <v>864.06047</v>
      </c>
      <c r="G216" s="42">
        <v>829.8704700000001</v>
      </c>
      <c r="H216" s="42">
        <v>923.5904700000001</v>
      </c>
      <c r="I216" s="42">
        <v>935.8504700000001</v>
      </c>
      <c r="J216" s="42">
        <v>829.40047</v>
      </c>
      <c r="K216" s="42">
        <v>837.29047</v>
      </c>
      <c r="L216" s="42">
        <v>921.78047</v>
      </c>
      <c r="M216" s="42">
        <v>946.89047</v>
      </c>
      <c r="N216" s="42">
        <v>967.02047</v>
      </c>
      <c r="O216" s="42">
        <v>987.78047</v>
      </c>
      <c r="P216" s="42">
        <v>954.14047</v>
      </c>
      <c r="Q216" s="42">
        <v>986.5004700000001</v>
      </c>
      <c r="R216" s="42">
        <v>1059.2904700000001</v>
      </c>
      <c r="S216" s="42">
        <v>1024.48047</v>
      </c>
      <c r="T216" s="42">
        <v>1088.0504700000001</v>
      </c>
      <c r="U216" s="42">
        <v>966.06047</v>
      </c>
      <c r="V216" s="42">
        <v>1088.75047</v>
      </c>
      <c r="W216" s="42">
        <v>1057.5304700000002</v>
      </c>
      <c r="X216" s="42">
        <v>945.29047</v>
      </c>
      <c r="Y216" s="42">
        <v>966.0904700000001</v>
      </c>
    </row>
    <row r="217" spans="1:25" ht="15.75" customHeight="1">
      <c r="A217" s="41">
        <f>A216+1</f>
        <v>44318</v>
      </c>
      <c r="B217" s="42">
        <v>899.68047</v>
      </c>
      <c r="C217" s="42">
        <v>859.83047</v>
      </c>
      <c r="D217" s="42">
        <v>867.17047</v>
      </c>
      <c r="E217" s="42">
        <v>920.64047</v>
      </c>
      <c r="F217" s="42">
        <v>869.9704700000001</v>
      </c>
      <c r="G217" s="42">
        <v>829.90047</v>
      </c>
      <c r="H217" s="42">
        <v>890.77047</v>
      </c>
      <c r="I217" s="42">
        <v>924.04047</v>
      </c>
      <c r="J217" s="42">
        <v>829.66047</v>
      </c>
      <c r="K217" s="42">
        <v>873.94047</v>
      </c>
      <c r="L217" s="42">
        <v>906.96047</v>
      </c>
      <c r="M217" s="42">
        <v>915.43047</v>
      </c>
      <c r="N217" s="42">
        <v>932.9904700000001</v>
      </c>
      <c r="O217" s="42">
        <v>944.80047</v>
      </c>
      <c r="P217" s="42">
        <v>901.57047</v>
      </c>
      <c r="Q217" s="42">
        <v>897.42047</v>
      </c>
      <c r="R217" s="42">
        <v>939.3504700000001</v>
      </c>
      <c r="S217" s="42">
        <v>946.31047</v>
      </c>
      <c r="T217" s="42">
        <v>994.30047</v>
      </c>
      <c r="U217" s="42">
        <v>945.6104700000001</v>
      </c>
      <c r="V217" s="42">
        <v>899.68047</v>
      </c>
      <c r="W217" s="42">
        <v>937.57047</v>
      </c>
      <c r="X217" s="42">
        <v>845.95047</v>
      </c>
      <c r="Y217" s="42">
        <v>927.19047</v>
      </c>
    </row>
    <row r="218" spans="1:25" ht="15.75" customHeight="1">
      <c r="A218" s="41">
        <f aca="true" t="shared" si="5" ref="A218:A246">A217+1</f>
        <v>44319</v>
      </c>
      <c r="B218" s="42">
        <v>899.3404700000001</v>
      </c>
      <c r="C218" s="42">
        <v>856.3604700000001</v>
      </c>
      <c r="D218" s="42">
        <v>864.3604700000001</v>
      </c>
      <c r="E218" s="42">
        <v>905.39047</v>
      </c>
      <c r="F218" s="42">
        <v>861.1304700000001</v>
      </c>
      <c r="G218" s="42">
        <v>829.8404700000001</v>
      </c>
      <c r="H218" s="42">
        <v>864.94047</v>
      </c>
      <c r="I218" s="42">
        <v>878.29047</v>
      </c>
      <c r="J218" s="42">
        <v>829.8804700000001</v>
      </c>
      <c r="K218" s="42">
        <v>877.0904700000001</v>
      </c>
      <c r="L218" s="42">
        <v>906.3404700000001</v>
      </c>
      <c r="M218" s="42">
        <v>909.54047</v>
      </c>
      <c r="N218" s="42">
        <v>915.6304700000001</v>
      </c>
      <c r="O218" s="42">
        <v>932.64047</v>
      </c>
      <c r="P218" s="42">
        <v>895.05047</v>
      </c>
      <c r="Q218" s="42">
        <v>891.16047</v>
      </c>
      <c r="R218" s="42">
        <v>929.56047</v>
      </c>
      <c r="S218" s="42">
        <v>939.6104700000001</v>
      </c>
      <c r="T218" s="42">
        <v>1013.6004700000001</v>
      </c>
      <c r="U218" s="42">
        <v>945.41047</v>
      </c>
      <c r="V218" s="42">
        <v>899.3404700000001</v>
      </c>
      <c r="W218" s="42">
        <v>914.9704700000001</v>
      </c>
      <c r="X218" s="42">
        <v>845.55047</v>
      </c>
      <c r="Y218" s="42">
        <v>865.58047</v>
      </c>
    </row>
    <row r="219" spans="1:25" ht="15.75" customHeight="1">
      <c r="A219" s="41">
        <f t="shared" si="5"/>
        <v>44320</v>
      </c>
      <c r="B219" s="42">
        <v>892.30047</v>
      </c>
      <c r="C219" s="42">
        <v>851.40047</v>
      </c>
      <c r="D219" s="42">
        <v>855.27047</v>
      </c>
      <c r="E219" s="42">
        <v>903.54047</v>
      </c>
      <c r="F219" s="42">
        <v>858.66047</v>
      </c>
      <c r="G219" s="42">
        <v>829.7504700000001</v>
      </c>
      <c r="H219" s="42">
        <v>886.91047</v>
      </c>
      <c r="I219" s="42">
        <v>895.3404700000001</v>
      </c>
      <c r="J219" s="42">
        <v>829.56047</v>
      </c>
      <c r="K219" s="42">
        <v>866.93047</v>
      </c>
      <c r="L219" s="42">
        <v>887.1304700000001</v>
      </c>
      <c r="M219" s="42">
        <v>898.8504700000001</v>
      </c>
      <c r="N219" s="42">
        <v>914.95047</v>
      </c>
      <c r="O219" s="42">
        <v>925.26047</v>
      </c>
      <c r="P219" s="42">
        <v>894.31047</v>
      </c>
      <c r="Q219" s="42">
        <v>892.5004700000001</v>
      </c>
      <c r="R219" s="42">
        <v>948.1304700000001</v>
      </c>
      <c r="S219" s="42">
        <v>990.8704700000001</v>
      </c>
      <c r="T219" s="42">
        <v>1046.08047</v>
      </c>
      <c r="U219" s="42">
        <v>955.18047</v>
      </c>
      <c r="V219" s="42">
        <v>892.30047</v>
      </c>
      <c r="W219" s="42">
        <v>943.89047</v>
      </c>
      <c r="X219" s="42">
        <v>850.55047</v>
      </c>
      <c r="Y219" s="42">
        <v>921.15047</v>
      </c>
    </row>
    <row r="220" spans="1:25" ht="15.75" customHeight="1">
      <c r="A220" s="41">
        <f t="shared" si="5"/>
        <v>44321</v>
      </c>
      <c r="B220" s="42">
        <v>893.01047</v>
      </c>
      <c r="C220" s="42">
        <v>832.2504700000001</v>
      </c>
      <c r="D220" s="42">
        <v>846.66047</v>
      </c>
      <c r="E220" s="42">
        <v>868.2504700000001</v>
      </c>
      <c r="F220" s="42">
        <v>829.54047</v>
      </c>
      <c r="G220" s="42">
        <v>829.77047</v>
      </c>
      <c r="H220" s="42">
        <v>912.2504700000001</v>
      </c>
      <c r="I220" s="42">
        <v>923.89047</v>
      </c>
      <c r="J220" s="42">
        <v>845.7204700000001</v>
      </c>
      <c r="K220" s="42">
        <v>951.1104700000001</v>
      </c>
      <c r="L220" s="42">
        <v>964.01047</v>
      </c>
      <c r="M220" s="42">
        <v>924.31047</v>
      </c>
      <c r="N220" s="42">
        <v>979.56047</v>
      </c>
      <c r="O220" s="42">
        <v>950.77047</v>
      </c>
      <c r="P220" s="42">
        <v>888.53047</v>
      </c>
      <c r="Q220" s="42">
        <v>980.56047</v>
      </c>
      <c r="R220" s="42">
        <v>1042.70047</v>
      </c>
      <c r="S220" s="42">
        <v>961.2404700000001</v>
      </c>
      <c r="T220" s="42">
        <v>1038.19047</v>
      </c>
      <c r="U220" s="42">
        <v>913.2304700000001</v>
      </c>
      <c r="V220" s="42">
        <v>893.01047</v>
      </c>
      <c r="W220" s="42">
        <v>882.79047</v>
      </c>
      <c r="X220" s="42">
        <v>828.76047</v>
      </c>
      <c r="Y220" s="42">
        <v>899.6204700000001</v>
      </c>
    </row>
    <row r="221" spans="1:25" ht="15.75" customHeight="1">
      <c r="A221" s="41">
        <f t="shared" si="5"/>
        <v>44322</v>
      </c>
      <c r="B221" s="42">
        <v>889.2504700000001</v>
      </c>
      <c r="C221" s="42">
        <v>845.16047</v>
      </c>
      <c r="D221" s="42">
        <v>861.64047</v>
      </c>
      <c r="E221" s="42">
        <v>876.18047</v>
      </c>
      <c r="F221" s="42">
        <v>829.70047</v>
      </c>
      <c r="G221" s="42">
        <v>829.71047</v>
      </c>
      <c r="H221" s="42">
        <v>903.67047</v>
      </c>
      <c r="I221" s="42">
        <v>887.7304700000001</v>
      </c>
      <c r="J221" s="42">
        <v>829.41047</v>
      </c>
      <c r="K221" s="42">
        <v>837.65047</v>
      </c>
      <c r="L221" s="42">
        <v>881.2204700000001</v>
      </c>
      <c r="M221" s="42">
        <v>890.1304700000001</v>
      </c>
      <c r="N221" s="42">
        <v>909.68047</v>
      </c>
      <c r="O221" s="42">
        <v>935.21047</v>
      </c>
      <c r="P221" s="42">
        <v>900.5904700000001</v>
      </c>
      <c r="Q221" s="42">
        <v>905.58047</v>
      </c>
      <c r="R221" s="42">
        <v>958.82047</v>
      </c>
      <c r="S221" s="42">
        <v>948.07047</v>
      </c>
      <c r="T221" s="42">
        <v>1013.1004700000001</v>
      </c>
      <c r="U221" s="42">
        <v>869.2504700000001</v>
      </c>
      <c r="V221" s="42">
        <v>889.2504700000001</v>
      </c>
      <c r="W221" s="42">
        <v>903.45047</v>
      </c>
      <c r="X221" s="42">
        <v>828.95047</v>
      </c>
      <c r="Y221" s="42">
        <v>920.29047</v>
      </c>
    </row>
    <row r="222" spans="1:25" ht="15.75" customHeight="1">
      <c r="A222" s="41">
        <f t="shared" si="5"/>
        <v>44323</v>
      </c>
      <c r="B222" s="42">
        <v>862.8404700000001</v>
      </c>
      <c r="C222" s="42">
        <v>836.96047</v>
      </c>
      <c r="D222" s="42">
        <v>848.90047</v>
      </c>
      <c r="E222" s="42">
        <v>866.45047</v>
      </c>
      <c r="F222" s="42">
        <v>829.80047</v>
      </c>
      <c r="G222" s="42">
        <v>829.93047</v>
      </c>
      <c r="H222" s="42">
        <v>899.3604700000001</v>
      </c>
      <c r="I222" s="42">
        <v>829.42047</v>
      </c>
      <c r="J222" s="42">
        <v>829.41047</v>
      </c>
      <c r="K222" s="42">
        <v>829.4804700000001</v>
      </c>
      <c r="L222" s="42">
        <v>863.7204700000001</v>
      </c>
      <c r="M222" s="42">
        <v>872.54047</v>
      </c>
      <c r="N222" s="42">
        <v>895.42047</v>
      </c>
      <c r="O222" s="42">
        <v>923.41047</v>
      </c>
      <c r="P222" s="42">
        <v>885.2304700000001</v>
      </c>
      <c r="Q222" s="42">
        <v>895.28047</v>
      </c>
      <c r="R222" s="42">
        <v>951.80047</v>
      </c>
      <c r="S222" s="42">
        <v>937.1104700000001</v>
      </c>
      <c r="T222" s="42">
        <v>988.45047</v>
      </c>
      <c r="U222" s="42">
        <v>843.9804700000001</v>
      </c>
      <c r="V222" s="42">
        <v>862.8404700000001</v>
      </c>
      <c r="W222" s="42">
        <v>869.53047</v>
      </c>
      <c r="X222" s="42">
        <v>828.77047</v>
      </c>
      <c r="Y222" s="42">
        <v>957.8804700000001</v>
      </c>
    </row>
    <row r="223" spans="1:25" ht="15.75" customHeight="1">
      <c r="A223" s="41">
        <f t="shared" si="5"/>
        <v>44324</v>
      </c>
      <c r="B223" s="42">
        <v>873.4904700000001</v>
      </c>
      <c r="C223" s="42">
        <v>831.06047</v>
      </c>
      <c r="D223" s="42">
        <v>837.3804700000001</v>
      </c>
      <c r="E223" s="42">
        <v>865.0904700000001</v>
      </c>
      <c r="F223" s="42">
        <v>829.90047</v>
      </c>
      <c r="G223" s="42">
        <v>829.92047</v>
      </c>
      <c r="H223" s="42">
        <v>855.2204700000001</v>
      </c>
      <c r="I223" s="42">
        <v>880.5904700000001</v>
      </c>
      <c r="J223" s="42">
        <v>829.5004700000001</v>
      </c>
      <c r="K223" s="42">
        <v>829.44047</v>
      </c>
      <c r="L223" s="42">
        <v>859.18047</v>
      </c>
      <c r="M223" s="42">
        <v>870.02047</v>
      </c>
      <c r="N223" s="42">
        <v>888.6004700000001</v>
      </c>
      <c r="O223" s="42">
        <v>899.18047</v>
      </c>
      <c r="P223" s="42">
        <v>863.3804700000001</v>
      </c>
      <c r="Q223" s="42">
        <v>858.20047</v>
      </c>
      <c r="R223" s="42">
        <v>891.8704700000001</v>
      </c>
      <c r="S223" s="42">
        <v>904.40047</v>
      </c>
      <c r="T223" s="42">
        <v>932.4704700000001</v>
      </c>
      <c r="U223" s="42">
        <v>829.01047</v>
      </c>
      <c r="V223" s="42">
        <v>873.4904700000001</v>
      </c>
      <c r="W223" s="42">
        <v>849.0004700000001</v>
      </c>
      <c r="X223" s="42">
        <v>828.96047</v>
      </c>
      <c r="Y223" s="42">
        <v>887.14047</v>
      </c>
    </row>
    <row r="224" spans="1:25" ht="15.75" customHeight="1">
      <c r="A224" s="41">
        <f t="shared" si="5"/>
        <v>44325</v>
      </c>
      <c r="B224" s="42">
        <v>840.81047</v>
      </c>
      <c r="C224" s="42">
        <v>829.89047</v>
      </c>
      <c r="D224" s="42">
        <v>832.82047</v>
      </c>
      <c r="E224" s="42">
        <v>830.76047</v>
      </c>
      <c r="F224" s="42">
        <v>829.94047</v>
      </c>
      <c r="G224" s="42">
        <v>830.31047</v>
      </c>
      <c r="H224" s="42">
        <v>688.2204700000001</v>
      </c>
      <c r="I224" s="42">
        <v>816.26047</v>
      </c>
      <c r="J224" s="42">
        <v>829.71047</v>
      </c>
      <c r="K224" s="42">
        <v>829.7504700000001</v>
      </c>
      <c r="L224" s="42">
        <v>833.0904700000001</v>
      </c>
      <c r="M224" s="42">
        <v>840.81047</v>
      </c>
      <c r="N224" s="42">
        <v>839.9804700000001</v>
      </c>
      <c r="O224" s="42">
        <v>839.8604700000001</v>
      </c>
      <c r="P224" s="42">
        <v>837.81047</v>
      </c>
      <c r="Q224" s="42">
        <v>838.54047</v>
      </c>
      <c r="R224" s="42">
        <v>844.66047</v>
      </c>
      <c r="S224" s="42">
        <v>846.16047</v>
      </c>
      <c r="T224" s="42">
        <v>854.4704700000001</v>
      </c>
      <c r="U224" s="42">
        <v>846.66047</v>
      </c>
      <c r="V224" s="42">
        <v>840.81047</v>
      </c>
      <c r="W224" s="42">
        <v>848.27047</v>
      </c>
      <c r="X224" s="42">
        <v>829.21047</v>
      </c>
      <c r="Y224" s="42">
        <v>853.6004700000001</v>
      </c>
    </row>
    <row r="225" spans="1:25" ht="15.75" customHeight="1">
      <c r="A225" s="41">
        <f t="shared" si="5"/>
        <v>44326</v>
      </c>
      <c r="B225" s="42">
        <v>837.6004700000001</v>
      </c>
      <c r="C225" s="42">
        <v>829.7404700000001</v>
      </c>
      <c r="D225" s="42">
        <v>834.33047</v>
      </c>
      <c r="E225" s="42">
        <v>837.76047</v>
      </c>
      <c r="F225" s="42">
        <v>829.8804700000001</v>
      </c>
      <c r="G225" s="42">
        <v>830.29047</v>
      </c>
      <c r="H225" s="42">
        <v>655.89047</v>
      </c>
      <c r="I225" s="42">
        <v>841.5004700000001</v>
      </c>
      <c r="J225" s="42">
        <v>841.08047</v>
      </c>
      <c r="K225" s="42">
        <v>883.5004700000001</v>
      </c>
      <c r="L225" s="42">
        <v>904.8604700000001</v>
      </c>
      <c r="M225" s="42">
        <v>954.42047</v>
      </c>
      <c r="N225" s="42">
        <v>942.66047</v>
      </c>
      <c r="O225" s="42">
        <v>945.83047</v>
      </c>
      <c r="P225" s="42">
        <v>908.6004700000001</v>
      </c>
      <c r="Q225" s="42">
        <v>869.57047</v>
      </c>
      <c r="R225" s="42">
        <v>888.05047</v>
      </c>
      <c r="S225" s="42">
        <v>893.1204700000001</v>
      </c>
      <c r="T225" s="42">
        <v>908.6304700000001</v>
      </c>
      <c r="U225" s="42">
        <v>879.83047</v>
      </c>
      <c r="V225" s="42">
        <v>837.6004700000001</v>
      </c>
      <c r="W225" s="42">
        <v>921.01047</v>
      </c>
      <c r="X225" s="42">
        <v>850.58047</v>
      </c>
      <c r="Y225" s="42">
        <v>886.93047</v>
      </c>
    </row>
    <row r="226" spans="1:25" ht="15.75" customHeight="1">
      <c r="A226" s="41">
        <f t="shared" si="5"/>
        <v>44327</v>
      </c>
      <c r="B226" s="42">
        <v>834.40047</v>
      </c>
      <c r="C226" s="42">
        <v>830.16047</v>
      </c>
      <c r="D226" s="42">
        <v>832.81047</v>
      </c>
      <c r="E226" s="42">
        <v>829.64047</v>
      </c>
      <c r="F226" s="42">
        <v>830.03047</v>
      </c>
      <c r="G226" s="42">
        <v>830.14047</v>
      </c>
      <c r="H226" s="42">
        <v>808.27047</v>
      </c>
      <c r="I226" s="42">
        <v>869.1204700000001</v>
      </c>
      <c r="J226" s="42">
        <v>854.21047</v>
      </c>
      <c r="K226" s="42">
        <v>889.6104700000001</v>
      </c>
      <c r="L226" s="42">
        <v>903.8804700000001</v>
      </c>
      <c r="M226" s="42">
        <v>917.9804700000001</v>
      </c>
      <c r="N226" s="42">
        <v>913.9804700000001</v>
      </c>
      <c r="O226" s="42">
        <v>921.6004700000001</v>
      </c>
      <c r="P226" s="42">
        <v>900.68047</v>
      </c>
      <c r="Q226" s="42">
        <v>875.7404700000001</v>
      </c>
      <c r="R226" s="42">
        <v>898.82047</v>
      </c>
      <c r="S226" s="42">
        <v>904.67047</v>
      </c>
      <c r="T226" s="42">
        <v>916.7404700000001</v>
      </c>
      <c r="U226" s="42">
        <v>879.68047</v>
      </c>
      <c r="V226" s="42">
        <v>834.40047</v>
      </c>
      <c r="W226" s="42">
        <v>954.14047</v>
      </c>
      <c r="X226" s="42">
        <v>877.83047</v>
      </c>
      <c r="Y226" s="42">
        <v>921.8804700000001</v>
      </c>
    </row>
    <row r="227" spans="1:25" ht="15.75" customHeight="1">
      <c r="A227" s="41">
        <f t="shared" si="5"/>
        <v>44328</v>
      </c>
      <c r="B227" s="42">
        <v>941.46047</v>
      </c>
      <c r="C227" s="42">
        <v>883.8404700000001</v>
      </c>
      <c r="D227" s="42">
        <v>851.3804700000001</v>
      </c>
      <c r="E227" s="42">
        <v>838.51047</v>
      </c>
      <c r="F227" s="42">
        <v>830.01047</v>
      </c>
      <c r="G227" s="42">
        <v>829.9804700000001</v>
      </c>
      <c r="H227" s="42">
        <v>894.83047</v>
      </c>
      <c r="I227" s="42">
        <v>906.31047</v>
      </c>
      <c r="J227" s="42">
        <v>829.3504700000001</v>
      </c>
      <c r="K227" s="42">
        <v>829.44047</v>
      </c>
      <c r="L227" s="42">
        <v>848.1204700000001</v>
      </c>
      <c r="M227" s="42">
        <v>870.16047</v>
      </c>
      <c r="N227" s="42">
        <v>902.90047</v>
      </c>
      <c r="O227" s="42">
        <v>928.69047</v>
      </c>
      <c r="P227" s="42">
        <v>890.77047</v>
      </c>
      <c r="Q227" s="42">
        <v>900.4804700000001</v>
      </c>
      <c r="R227" s="42">
        <v>937.4704700000001</v>
      </c>
      <c r="S227" s="42">
        <v>947.0904700000001</v>
      </c>
      <c r="T227" s="42">
        <v>992.2304700000001</v>
      </c>
      <c r="U227" s="42">
        <v>878.26047</v>
      </c>
      <c r="V227" s="42">
        <v>941.46047</v>
      </c>
      <c r="W227" s="42">
        <v>879.20047</v>
      </c>
      <c r="X227" s="42">
        <v>829.1204700000001</v>
      </c>
      <c r="Y227" s="42">
        <v>868.0904700000001</v>
      </c>
    </row>
    <row r="228" spans="1:25" ht="15.75" customHeight="1">
      <c r="A228" s="41">
        <f t="shared" si="5"/>
        <v>44329</v>
      </c>
      <c r="B228" s="42">
        <v>861.8404700000001</v>
      </c>
      <c r="C228" s="42">
        <v>838.7304700000001</v>
      </c>
      <c r="D228" s="42">
        <v>829.8704700000001</v>
      </c>
      <c r="E228" s="42">
        <v>829.9904700000001</v>
      </c>
      <c r="F228" s="42">
        <v>830.04047</v>
      </c>
      <c r="G228" s="42">
        <v>830.01047</v>
      </c>
      <c r="H228" s="42">
        <v>800.3504700000001</v>
      </c>
      <c r="I228" s="42">
        <v>889.04047</v>
      </c>
      <c r="J228" s="42">
        <v>829.79047</v>
      </c>
      <c r="K228" s="42">
        <v>839.14047</v>
      </c>
      <c r="L228" s="42">
        <v>851.26047</v>
      </c>
      <c r="M228" s="42">
        <v>859.3804700000001</v>
      </c>
      <c r="N228" s="42">
        <v>862.28047</v>
      </c>
      <c r="O228" s="42">
        <v>874.15047</v>
      </c>
      <c r="P228" s="42">
        <v>860.89047</v>
      </c>
      <c r="Q228" s="42">
        <v>859.46047</v>
      </c>
      <c r="R228" s="42">
        <v>884.57047</v>
      </c>
      <c r="S228" s="42">
        <v>888.2504700000001</v>
      </c>
      <c r="T228" s="42">
        <v>895.78047</v>
      </c>
      <c r="U228" s="42">
        <v>864.53047</v>
      </c>
      <c r="V228" s="42">
        <v>861.8404700000001</v>
      </c>
      <c r="W228" s="42">
        <v>890.8404700000001</v>
      </c>
      <c r="X228" s="42">
        <v>847.8704700000001</v>
      </c>
      <c r="Y228" s="42">
        <v>856.5004700000001</v>
      </c>
    </row>
    <row r="229" spans="1:25" ht="15.75" customHeight="1">
      <c r="A229" s="41">
        <f t="shared" si="5"/>
        <v>44330</v>
      </c>
      <c r="B229" s="42">
        <v>876.7304700000001</v>
      </c>
      <c r="C229" s="42">
        <v>838.26047</v>
      </c>
      <c r="D229" s="42">
        <v>829.76047</v>
      </c>
      <c r="E229" s="42">
        <v>829.79047</v>
      </c>
      <c r="F229" s="42">
        <v>829.83047</v>
      </c>
      <c r="G229" s="42">
        <v>829.8504700000001</v>
      </c>
      <c r="H229" s="42">
        <v>876.66047</v>
      </c>
      <c r="I229" s="42">
        <v>921.7504700000001</v>
      </c>
      <c r="J229" s="42">
        <v>829.53047</v>
      </c>
      <c r="K229" s="42">
        <v>829.55047</v>
      </c>
      <c r="L229" s="42">
        <v>844.77047</v>
      </c>
      <c r="M229" s="42">
        <v>873.29047</v>
      </c>
      <c r="N229" s="42">
        <v>883.32047</v>
      </c>
      <c r="O229" s="42">
        <v>913.52047</v>
      </c>
      <c r="P229" s="42">
        <v>872.1204700000001</v>
      </c>
      <c r="Q229" s="42">
        <v>861.66047</v>
      </c>
      <c r="R229" s="42">
        <v>912.14047</v>
      </c>
      <c r="S229" s="42">
        <v>925.14047</v>
      </c>
      <c r="T229" s="42">
        <v>930.1004700000001</v>
      </c>
      <c r="U229" s="42">
        <v>858.2404700000001</v>
      </c>
      <c r="V229" s="42">
        <v>876.7304700000001</v>
      </c>
      <c r="W229" s="42">
        <v>878.83047</v>
      </c>
      <c r="X229" s="42">
        <v>829.01047</v>
      </c>
      <c r="Y229" s="42">
        <v>937.93047</v>
      </c>
    </row>
    <row r="230" spans="1:25" ht="15.75" customHeight="1">
      <c r="A230" s="41">
        <f t="shared" si="5"/>
        <v>44331</v>
      </c>
      <c r="B230" s="42">
        <v>922.3804700000001</v>
      </c>
      <c r="C230" s="42">
        <v>846.6204700000001</v>
      </c>
      <c r="D230" s="42">
        <v>829.7204700000001</v>
      </c>
      <c r="E230" s="42">
        <v>829.77047</v>
      </c>
      <c r="F230" s="42">
        <v>829.89047</v>
      </c>
      <c r="G230" s="42">
        <v>829.8704700000001</v>
      </c>
      <c r="H230" s="42">
        <v>874.76047</v>
      </c>
      <c r="I230" s="42">
        <v>893.76047</v>
      </c>
      <c r="J230" s="42">
        <v>829.4804700000001</v>
      </c>
      <c r="K230" s="42">
        <v>829.43047</v>
      </c>
      <c r="L230" s="42">
        <v>853.19047</v>
      </c>
      <c r="M230" s="42">
        <v>875.52047</v>
      </c>
      <c r="N230" s="42">
        <v>885.46047</v>
      </c>
      <c r="O230" s="42">
        <v>920.8404700000001</v>
      </c>
      <c r="P230" s="42">
        <v>882.2304700000001</v>
      </c>
      <c r="Q230" s="42">
        <v>876.68047</v>
      </c>
      <c r="R230" s="42">
        <v>924.6304700000001</v>
      </c>
      <c r="S230" s="42">
        <v>930.9704700000001</v>
      </c>
      <c r="T230" s="42">
        <v>975.32047</v>
      </c>
      <c r="U230" s="42">
        <v>873.06047</v>
      </c>
      <c r="V230" s="42">
        <v>922.3804700000001</v>
      </c>
      <c r="W230" s="42">
        <v>917.95047</v>
      </c>
      <c r="X230" s="42">
        <v>828.83047</v>
      </c>
      <c r="Y230" s="42">
        <v>982.44047</v>
      </c>
    </row>
    <row r="231" spans="1:25" ht="15.75" customHeight="1">
      <c r="A231" s="41">
        <f t="shared" si="5"/>
        <v>44332</v>
      </c>
      <c r="B231" s="42">
        <v>904.51047</v>
      </c>
      <c r="C231" s="42">
        <v>842.71047</v>
      </c>
      <c r="D231" s="42">
        <v>829.7504700000001</v>
      </c>
      <c r="E231" s="42">
        <v>829.8604700000001</v>
      </c>
      <c r="F231" s="42">
        <v>829.96047</v>
      </c>
      <c r="G231" s="42">
        <v>829.9804700000001</v>
      </c>
      <c r="H231" s="42">
        <v>832.08047</v>
      </c>
      <c r="I231" s="42">
        <v>845.93047</v>
      </c>
      <c r="J231" s="42">
        <v>829.70047</v>
      </c>
      <c r="K231" s="42">
        <v>829.6204700000001</v>
      </c>
      <c r="L231" s="42">
        <v>844.90047</v>
      </c>
      <c r="M231" s="42">
        <v>860.78047</v>
      </c>
      <c r="N231" s="42">
        <v>866.3504700000001</v>
      </c>
      <c r="O231" s="42">
        <v>889.67047</v>
      </c>
      <c r="P231" s="42">
        <v>863.33047</v>
      </c>
      <c r="Q231" s="42">
        <v>860.8804700000001</v>
      </c>
      <c r="R231" s="42">
        <v>894.33047</v>
      </c>
      <c r="S231" s="42">
        <v>899.77047</v>
      </c>
      <c r="T231" s="42">
        <v>924.45047</v>
      </c>
      <c r="U231" s="42">
        <v>858.51047</v>
      </c>
      <c r="V231" s="42">
        <v>904.51047</v>
      </c>
      <c r="W231" s="42">
        <v>893.02047</v>
      </c>
      <c r="X231" s="42">
        <v>829.07047</v>
      </c>
      <c r="Y231" s="42">
        <v>931.3704700000001</v>
      </c>
    </row>
    <row r="232" spans="1:25" ht="15.75" customHeight="1">
      <c r="A232" s="41">
        <f t="shared" si="5"/>
        <v>44333</v>
      </c>
      <c r="B232" s="42">
        <v>894.82047</v>
      </c>
      <c r="C232" s="42">
        <v>842.95047</v>
      </c>
      <c r="D232" s="42">
        <v>829.68047</v>
      </c>
      <c r="E232" s="42">
        <v>829.7204700000001</v>
      </c>
      <c r="F232" s="42">
        <v>829.69047</v>
      </c>
      <c r="G232" s="42">
        <v>829.79047</v>
      </c>
      <c r="H232" s="42">
        <v>900.2204700000001</v>
      </c>
      <c r="I232" s="42">
        <v>928.81047</v>
      </c>
      <c r="J232" s="42">
        <v>829.6004700000001</v>
      </c>
      <c r="K232" s="42">
        <v>829.58047</v>
      </c>
      <c r="L232" s="42">
        <v>845.53047</v>
      </c>
      <c r="M232" s="42">
        <v>853.9904700000001</v>
      </c>
      <c r="N232" s="42">
        <v>857.43047</v>
      </c>
      <c r="O232" s="42">
        <v>875.42047</v>
      </c>
      <c r="P232" s="42">
        <v>854.2204700000001</v>
      </c>
      <c r="Q232" s="42">
        <v>853.5004700000001</v>
      </c>
      <c r="R232" s="42">
        <v>887.44047</v>
      </c>
      <c r="S232" s="42">
        <v>889.5004700000001</v>
      </c>
      <c r="T232" s="42">
        <v>943.8604700000001</v>
      </c>
      <c r="U232" s="42">
        <v>856.55047</v>
      </c>
      <c r="V232" s="42">
        <v>894.82047</v>
      </c>
      <c r="W232" s="42">
        <v>900.03047</v>
      </c>
      <c r="X232" s="42">
        <v>829.2404700000001</v>
      </c>
      <c r="Y232" s="42">
        <v>904.96047</v>
      </c>
    </row>
    <row r="233" spans="1:25" ht="15.75" customHeight="1">
      <c r="A233" s="41">
        <f t="shared" si="5"/>
        <v>44334</v>
      </c>
      <c r="B233" s="42">
        <v>870.42047</v>
      </c>
      <c r="C233" s="42">
        <v>834.96047</v>
      </c>
      <c r="D233" s="42">
        <v>829.82047</v>
      </c>
      <c r="E233" s="42">
        <v>829.8804700000001</v>
      </c>
      <c r="F233" s="42">
        <v>829.91047</v>
      </c>
      <c r="G233" s="42">
        <v>829.9704700000001</v>
      </c>
      <c r="H233" s="42">
        <v>826.77047</v>
      </c>
      <c r="I233" s="42">
        <v>924.3504700000001</v>
      </c>
      <c r="J233" s="42">
        <v>829.58047</v>
      </c>
      <c r="K233" s="42">
        <v>829.5904700000001</v>
      </c>
      <c r="L233" s="42">
        <v>843.7504700000001</v>
      </c>
      <c r="M233" s="42">
        <v>861.8504700000001</v>
      </c>
      <c r="N233" s="42">
        <v>857.96047</v>
      </c>
      <c r="O233" s="42">
        <v>875.8404700000001</v>
      </c>
      <c r="P233" s="42">
        <v>855.79047</v>
      </c>
      <c r="Q233" s="42">
        <v>853.78047</v>
      </c>
      <c r="R233" s="42">
        <v>878.4804700000001</v>
      </c>
      <c r="S233" s="42">
        <v>882.5004700000001</v>
      </c>
      <c r="T233" s="42">
        <v>911.68047</v>
      </c>
      <c r="U233" s="42">
        <v>853.69047</v>
      </c>
      <c r="V233" s="42">
        <v>870.42047</v>
      </c>
      <c r="W233" s="42">
        <v>899.70047</v>
      </c>
      <c r="X233" s="42">
        <v>829.31047</v>
      </c>
      <c r="Y233" s="42">
        <v>896.9904700000001</v>
      </c>
    </row>
    <row r="234" spans="1:25" ht="15.75" customHeight="1">
      <c r="A234" s="41">
        <f t="shared" si="5"/>
        <v>44335</v>
      </c>
      <c r="B234" s="42">
        <v>829.8504700000001</v>
      </c>
      <c r="C234" s="42">
        <v>829.8504700000001</v>
      </c>
      <c r="D234" s="42">
        <v>829.90047</v>
      </c>
      <c r="E234" s="42">
        <v>829.95047</v>
      </c>
      <c r="F234" s="42">
        <v>829.9704700000001</v>
      </c>
      <c r="G234" s="42">
        <v>830.31047</v>
      </c>
      <c r="H234" s="42">
        <v>703.27047</v>
      </c>
      <c r="I234" s="42">
        <v>933.29047</v>
      </c>
      <c r="J234" s="42">
        <v>829.54047</v>
      </c>
      <c r="K234" s="42">
        <v>854.03047</v>
      </c>
      <c r="L234" s="42">
        <v>881.03047</v>
      </c>
      <c r="M234" s="42">
        <v>883.77047</v>
      </c>
      <c r="N234" s="42">
        <v>874.0904700000001</v>
      </c>
      <c r="O234" s="42">
        <v>844.32047</v>
      </c>
      <c r="P234" s="42">
        <v>829.40047</v>
      </c>
      <c r="Q234" s="42">
        <v>829.46047</v>
      </c>
      <c r="R234" s="42">
        <v>829.54047</v>
      </c>
      <c r="S234" s="42">
        <v>829.7304700000001</v>
      </c>
      <c r="T234" s="42">
        <v>829.76047</v>
      </c>
      <c r="U234" s="42">
        <v>829.04047</v>
      </c>
      <c r="V234" s="42">
        <v>829.8504700000001</v>
      </c>
      <c r="W234" s="42">
        <v>828.8504700000001</v>
      </c>
      <c r="X234" s="42">
        <v>829.1204700000001</v>
      </c>
      <c r="Y234" s="42">
        <v>856.6004700000001</v>
      </c>
    </row>
    <row r="235" spans="1:25" ht="15.75" customHeight="1">
      <c r="A235" s="41">
        <f t="shared" si="5"/>
        <v>44336</v>
      </c>
      <c r="B235" s="42">
        <v>815.05047</v>
      </c>
      <c r="C235" s="42">
        <v>829.92047</v>
      </c>
      <c r="D235" s="42">
        <v>829.95047</v>
      </c>
      <c r="E235" s="42">
        <v>829.9704700000001</v>
      </c>
      <c r="F235" s="42">
        <v>830.32047</v>
      </c>
      <c r="G235" s="42">
        <v>830.32047</v>
      </c>
      <c r="H235" s="42">
        <v>649.08047</v>
      </c>
      <c r="I235" s="42">
        <v>1015.2404700000001</v>
      </c>
      <c r="J235" s="42">
        <v>843.07047</v>
      </c>
      <c r="K235" s="42">
        <v>885.3504700000001</v>
      </c>
      <c r="L235" s="42">
        <v>944.3404700000001</v>
      </c>
      <c r="M235" s="42">
        <v>927.31047</v>
      </c>
      <c r="N235" s="42">
        <v>941.46047</v>
      </c>
      <c r="O235" s="42">
        <v>992.3404700000001</v>
      </c>
      <c r="P235" s="42">
        <v>956.19047</v>
      </c>
      <c r="Q235" s="42">
        <v>972.41047</v>
      </c>
      <c r="R235" s="42">
        <v>1026.77047</v>
      </c>
      <c r="S235" s="42">
        <v>1017.4804700000001</v>
      </c>
      <c r="T235" s="42">
        <v>943.2404700000001</v>
      </c>
      <c r="U235" s="42">
        <v>833.44047</v>
      </c>
      <c r="V235" s="42">
        <v>815.05047</v>
      </c>
      <c r="W235" s="42">
        <v>897.78047</v>
      </c>
      <c r="X235" s="42">
        <v>829.2504700000001</v>
      </c>
      <c r="Y235" s="42">
        <v>826.08047</v>
      </c>
    </row>
    <row r="236" spans="1:25" ht="15.75" customHeight="1">
      <c r="A236" s="41">
        <f t="shared" si="5"/>
        <v>44337</v>
      </c>
      <c r="B236" s="42">
        <v>854.7304700000001</v>
      </c>
      <c r="C236" s="42">
        <v>829.9704700000001</v>
      </c>
      <c r="D236" s="42">
        <v>829.9904700000001</v>
      </c>
      <c r="E236" s="42">
        <v>830.01047</v>
      </c>
      <c r="F236" s="42">
        <v>830.32047</v>
      </c>
      <c r="G236" s="42">
        <v>830.32047</v>
      </c>
      <c r="H236" s="42">
        <v>614.40047</v>
      </c>
      <c r="I236" s="42">
        <v>1005.3604700000001</v>
      </c>
      <c r="J236" s="42">
        <v>848.58047</v>
      </c>
      <c r="K236" s="42">
        <v>921.8404700000001</v>
      </c>
      <c r="L236" s="42">
        <v>974.33047</v>
      </c>
      <c r="M236" s="42">
        <v>959.94047</v>
      </c>
      <c r="N236" s="42">
        <v>994.5004700000001</v>
      </c>
      <c r="O236" s="42">
        <v>1024.57047</v>
      </c>
      <c r="P236" s="42">
        <v>989.55047</v>
      </c>
      <c r="Q236" s="42">
        <v>1000.3804700000001</v>
      </c>
      <c r="R236" s="42">
        <v>1070.3104700000001</v>
      </c>
      <c r="S236" s="42">
        <v>1037.68047</v>
      </c>
      <c r="T236" s="42">
        <v>989.65047</v>
      </c>
      <c r="U236" s="42">
        <v>885.26047</v>
      </c>
      <c r="V236" s="42">
        <v>854.7304700000001</v>
      </c>
      <c r="W236" s="42">
        <v>958.8704700000001</v>
      </c>
      <c r="X236" s="42">
        <v>848.4704700000001</v>
      </c>
      <c r="Y236" s="42">
        <v>881.19047</v>
      </c>
    </row>
    <row r="237" spans="1:25" ht="15.75" customHeight="1">
      <c r="A237" s="41">
        <f t="shared" si="5"/>
        <v>44338</v>
      </c>
      <c r="B237" s="42">
        <v>873.7204700000001</v>
      </c>
      <c r="C237" s="42">
        <v>829.91047</v>
      </c>
      <c r="D237" s="42">
        <v>829.9804700000001</v>
      </c>
      <c r="E237" s="42">
        <v>830.01047</v>
      </c>
      <c r="F237" s="42">
        <v>830.05047</v>
      </c>
      <c r="G237" s="42">
        <v>830.32047</v>
      </c>
      <c r="H237" s="42">
        <v>612.26047</v>
      </c>
      <c r="I237" s="42">
        <v>935.8804700000001</v>
      </c>
      <c r="J237" s="42">
        <v>849.1004700000001</v>
      </c>
      <c r="K237" s="42">
        <v>856.33047</v>
      </c>
      <c r="L237" s="42">
        <v>870.03047</v>
      </c>
      <c r="M237" s="42">
        <v>865.79047</v>
      </c>
      <c r="N237" s="42">
        <v>876.8604700000001</v>
      </c>
      <c r="O237" s="42">
        <v>882.58047</v>
      </c>
      <c r="P237" s="42">
        <v>874.78047</v>
      </c>
      <c r="Q237" s="42">
        <v>875.70047</v>
      </c>
      <c r="R237" s="42">
        <v>894.1104700000001</v>
      </c>
      <c r="S237" s="42">
        <v>890.79047</v>
      </c>
      <c r="T237" s="42">
        <v>878.69047</v>
      </c>
      <c r="U237" s="42">
        <v>846.7204700000001</v>
      </c>
      <c r="V237" s="42">
        <v>873.7204700000001</v>
      </c>
      <c r="W237" s="42">
        <v>866.20047</v>
      </c>
      <c r="X237" s="42">
        <v>839.4804700000001</v>
      </c>
      <c r="Y237" s="42">
        <v>880.52047</v>
      </c>
    </row>
    <row r="238" spans="1:25" ht="15.75" customHeight="1">
      <c r="A238" s="41">
        <f t="shared" si="5"/>
        <v>44339</v>
      </c>
      <c r="B238" s="42">
        <v>835.56047</v>
      </c>
      <c r="C238" s="42">
        <v>829.95047</v>
      </c>
      <c r="D238" s="42">
        <v>829.9904700000001</v>
      </c>
      <c r="E238" s="42">
        <v>830.04047</v>
      </c>
      <c r="F238" s="42">
        <v>830.06047</v>
      </c>
      <c r="G238" s="42">
        <v>830.06047</v>
      </c>
      <c r="H238" s="42">
        <v>828.80047</v>
      </c>
      <c r="I238" s="42">
        <v>839.6004700000001</v>
      </c>
      <c r="J238" s="42">
        <v>829.91047</v>
      </c>
      <c r="K238" s="42">
        <v>862.21047</v>
      </c>
      <c r="L238" s="42">
        <v>933.1104700000001</v>
      </c>
      <c r="M238" s="42">
        <v>952.40047</v>
      </c>
      <c r="N238" s="42">
        <v>983.79047</v>
      </c>
      <c r="O238" s="42">
        <v>1008.02047</v>
      </c>
      <c r="P238" s="42">
        <v>971.18047</v>
      </c>
      <c r="Q238" s="42">
        <v>950.5004700000001</v>
      </c>
      <c r="R238" s="42">
        <v>957.51047</v>
      </c>
      <c r="S238" s="42">
        <v>946.21047</v>
      </c>
      <c r="T238" s="42">
        <v>940.8504700000001</v>
      </c>
      <c r="U238" s="42">
        <v>829.32047</v>
      </c>
      <c r="V238" s="42">
        <v>835.56047</v>
      </c>
      <c r="W238" s="42">
        <v>916.27047</v>
      </c>
      <c r="X238" s="42">
        <v>857.2204700000001</v>
      </c>
      <c r="Y238" s="42">
        <v>880.82047</v>
      </c>
    </row>
    <row r="239" spans="1:25" ht="15.75" customHeight="1">
      <c r="A239" s="41">
        <f t="shared" si="5"/>
        <v>44340</v>
      </c>
      <c r="B239" s="42">
        <v>830.45047</v>
      </c>
      <c r="C239" s="42">
        <v>829.8804700000001</v>
      </c>
      <c r="D239" s="42">
        <v>829.92047</v>
      </c>
      <c r="E239" s="42">
        <v>829.94047</v>
      </c>
      <c r="F239" s="42">
        <v>829.94047</v>
      </c>
      <c r="G239" s="42">
        <v>829.8804700000001</v>
      </c>
      <c r="H239" s="42">
        <v>854.30047</v>
      </c>
      <c r="I239" s="42">
        <v>936.33047</v>
      </c>
      <c r="J239" s="42">
        <v>833.6104700000001</v>
      </c>
      <c r="K239" s="42">
        <v>849.52047</v>
      </c>
      <c r="L239" s="42">
        <v>859.45047</v>
      </c>
      <c r="M239" s="42">
        <v>866.8804700000001</v>
      </c>
      <c r="N239" s="42">
        <v>951.90047</v>
      </c>
      <c r="O239" s="42">
        <v>960.29047</v>
      </c>
      <c r="P239" s="42">
        <v>866.45047</v>
      </c>
      <c r="Q239" s="42">
        <v>860.17047</v>
      </c>
      <c r="R239" s="42">
        <v>864.8504700000001</v>
      </c>
      <c r="S239" s="42">
        <v>859.5904700000001</v>
      </c>
      <c r="T239" s="42">
        <v>859.91047</v>
      </c>
      <c r="U239" s="42">
        <v>834.6004700000001</v>
      </c>
      <c r="V239" s="42">
        <v>830.45047</v>
      </c>
      <c r="W239" s="42">
        <v>844.6104700000001</v>
      </c>
      <c r="X239" s="42">
        <v>829.3404700000001</v>
      </c>
      <c r="Y239" s="42">
        <v>803.55047</v>
      </c>
    </row>
    <row r="240" spans="1:25" ht="15.75" customHeight="1">
      <c r="A240" s="41">
        <f t="shared" si="5"/>
        <v>44341</v>
      </c>
      <c r="B240" s="42">
        <v>830.05047</v>
      </c>
      <c r="C240" s="42">
        <v>830.27047</v>
      </c>
      <c r="D240" s="42">
        <v>829.92047</v>
      </c>
      <c r="E240" s="42">
        <v>829.93047</v>
      </c>
      <c r="F240" s="42">
        <v>829.92047</v>
      </c>
      <c r="G240" s="42">
        <v>829.92047</v>
      </c>
      <c r="H240" s="42">
        <v>864.05047</v>
      </c>
      <c r="I240" s="42">
        <v>984.67047</v>
      </c>
      <c r="J240" s="42">
        <v>840.33047</v>
      </c>
      <c r="K240" s="42">
        <v>894.20047</v>
      </c>
      <c r="L240" s="42">
        <v>938.52047</v>
      </c>
      <c r="M240" s="42">
        <v>964.41047</v>
      </c>
      <c r="N240" s="42">
        <v>990.04047</v>
      </c>
      <c r="O240" s="42">
        <v>1004.93047</v>
      </c>
      <c r="P240" s="42">
        <v>962.46047</v>
      </c>
      <c r="Q240" s="42">
        <v>944.20047</v>
      </c>
      <c r="R240" s="42">
        <v>953.6104700000001</v>
      </c>
      <c r="S240" s="42">
        <v>941.67047</v>
      </c>
      <c r="T240" s="42">
        <v>928.5004700000001</v>
      </c>
      <c r="U240" s="42">
        <v>843.95047</v>
      </c>
      <c r="V240" s="42">
        <v>830.05047</v>
      </c>
      <c r="W240" s="42">
        <v>867.76047</v>
      </c>
      <c r="X240" s="42">
        <v>829.16047</v>
      </c>
      <c r="Y240" s="42">
        <v>855.77047</v>
      </c>
    </row>
    <row r="241" spans="1:25" ht="15.75" customHeight="1">
      <c r="A241" s="41">
        <f t="shared" si="5"/>
        <v>44342</v>
      </c>
      <c r="B241" s="42">
        <v>830.20047</v>
      </c>
      <c r="C241" s="42">
        <v>829.91047</v>
      </c>
      <c r="D241" s="42">
        <v>829.94047</v>
      </c>
      <c r="E241" s="42">
        <v>829.96047</v>
      </c>
      <c r="F241" s="42">
        <v>830.31047</v>
      </c>
      <c r="G241" s="42">
        <v>830.31047</v>
      </c>
      <c r="H241" s="42">
        <v>830.45047</v>
      </c>
      <c r="I241" s="42">
        <v>977.3604700000001</v>
      </c>
      <c r="J241" s="42">
        <v>829.69047</v>
      </c>
      <c r="K241" s="42">
        <v>886.3404700000001</v>
      </c>
      <c r="L241" s="42">
        <v>927.70047</v>
      </c>
      <c r="M241" s="42">
        <v>961.40047</v>
      </c>
      <c r="N241" s="42">
        <v>991.1104700000001</v>
      </c>
      <c r="O241" s="42">
        <v>1004.7404700000001</v>
      </c>
      <c r="P241" s="42">
        <v>1000.27047</v>
      </c>
      <c r="Q241" s="42">
        <v>1021.27047</v>
      </c>
      <c r="R241" s="42">
        <v>1051.14047</v>
      </c>
      <c r="S241" s="42">
        <v>985.9704700000001</v>
      </c>
      <c r="T241" s="42">
        <v>976.76047</v>
      </c>
      <c r="U241" s="42">
        <v>829.32047</v>
      </c>
      <c r="V241" s="42">
        <v>830.20047</v>
      </c>
      <c r="W241" s="42">
        <v>889.2504700000001</v>
      </c>
      <c r="X241" s="42">
        <v>829.28047</v>
      </c>
      <c r="Y241" s="42">
        <v>811.44047</v>
      </c>
    </row>
    <row r="242" spans="1:25" ht="15.75" customHeight="1">
      <c r="A242" s="41">
        <f t="shared" si="5"/>
        <v>44343</v>
      </c>
      <c r="B242" s="42">
        <v>806.9804700000001</v>
      </c>
      <c r="C242" s="42">
        <v>830.31047</v>
      </c>
      <c r="D242" s="42">
        <v>830.31047</v>
      </c>
      <c r="E242" s="42">
        <v>830.31047</v>
      </c>
      <c r="F242" s="42">
        <v>830.31047</v>
      </c>
      <c r="G242" s="42">
        <v>830.31047</v>
      </c>
      <c r="H242" s="42">
        <v>782.53047</v>
      </c>
      <c r="I242" s="42">
        <v>949.06047</v>
      </c>
      <c r="J242" s="42">
        <v>847.19047</v>
      </c>
      <c r="K242" s="42">
        <v>948.51047</v>
      </c>
      <c r="L242" s="42">
        <v>1006.95047</v>
      </c>
      <c r="M242" s="42">
        <v>1018.32047</v>
      </c>
      <c r="N242" s="42">
        <v>1031.52047</v>
      </c>
      <c r="O242" s="42">
        <v>1061.75047</v>
      </c>
      <c r="P242" s="42">
        <v>1060.7804700000002</v>
      </c>
      <c r="Q242" s="42">
        <v>1014.6204700000001</v>
      </c>
      <c r="R242" s="42">
        <v>1023.15047</v>
      </c>
      <c r="S242" s="42">
        <v>1011.28047</v>
      </c>
      <c r="T242" s="42">
        <v>992.6304700000001</v>
      </c>
      <c r="U242" s="42">
        <v>830.41047</v>
      </c>
      <c r="V242" s="42">
        <v>806.9804700000001</v>
      </c>
      <c r="W242" s="42">
        <v>969.42047</v>
      </c>
      <c r="X242" s="42">
        <v>851.31047</v>
      </c>
      <c r="Y242" s="42">
        <v>777.0004700000001</v>
      </c>
    </row>
    <row r="243" spans="1:25" ht="15.75" customHeight="1">
      <c r="A243" s="41">
        <f t="shared" si="5"/>
        <v>44344</v>
      </c>
      <c r="B243" s="42">
        <v>817.06047</v>
      </c>
      <c r="C243" s="42">
        <v>830.0904700000001</v>
      </c>
      <c r="D243" s="42">
        <v>830.31047</v>
      </c>
      <c r="E243" s="42">
        <v>830.31047</v>
      </c>
      <c r="F243" s="42">
        <v>830.31047</v>
      </c>
      <c r="G243" s="42">
        <v>830.31047</v>
      </c>
      <c r="H243" s="42">
        <v>829.8504700000001</v>
      </c>
      <c r="I243" s="42">
        <v>861.71047</v>
      </c>
      <c r="J243" s="42">
        <v>829.64047</v>
      </c>
      <c r="K243" s="42">
        <v>908.7504700000001</v>
      </c>
      <c r="L243" s="42">
        <v>990.07047</v>
      </c>
      <c r="M243" s="42">
        <v>1023.39047</v>
      </c>
      <c r="N243" s="42">
        <v>1063.44047</v>
      </c>
      <c r="O243" s="42">
        <v>1099.12047</v>
      </c>
      <c r="P243" s="42">
        <v>1037.91047</v>
      </c>
      <c r="Q243" s="42">
        <v>1023.46047</v>
      </c>
      <c r="R243" s="42">
        <v>1030.87047</v>
      </c>
      <c r="S243" s="42">
        <v>1022.76047</v>
      </c>
      <c r="T243" s="42">
        <v>1006.27047</v>
      </c>
      <c r="U243" s="42">
        <v>828.9704700000001</v>
      </c>
      <c r="V243" s="42">
        <v>817.06047</v>
      </c>
      <c r="W243" s="42">
        <v>995.79047</v>
      </c>
      <c r="X243" s="42">
        <v>879.15047</v>
      </c>
      <c r="Y243" s="42">
        <v>888.3704700000001</v>
      </c>
    </row>
    <row r="244" spans="1:25" ht="15.75" customHeight="1">
      <c r="A244" s="41">
        <f t="shared" si="5"/>
        <v>44345</v>
      </c>
      <c r="B244" s="42">
        <v>829.79047</v>
      </c>
      <c r="C244" s="42">
        <v>830.31047</v>
      </c>
      <c r="D244" s="42">
        <v>830.31047</v>
      </c>
      <c r="E244" s="42">
        <v>830.31047</v>
      </c>
      <c r="F244" s="42">
        <v>830.31047</v>
      </c>
      <c r="G244" s="42">
        <v>830.31047</v>
      </c>
      <c r="H244" s="42">
        <v>751.67047</v>
      </c>
      <c r="I244" s="42">
        <v>917.2504700000001</v>
      </c>
      <c r="J244" s="42">
        <v>848.40047</v>
      </c>
      <c r="K244" s="42">
        <v>865.6004700000001</v>
      </c>
      <c r="L244" s="42">
        <v>962.56047</v>
      </c>
      <c r="M244" s="42">
        <v>960.44047</v>
      </c>
      <c r="N244" s="42">
        <v>939.58047</v>
      </c>
      <c r="O244" s="42">
        <v>946.07047</v>
      </c>
      <c r="P244" s="42">
        <v>902.43047</v>
      </c>
      <c r="Q244" s="42">
        <v>873.33047</v>
      </c>
      <c r="R244" s="42">
        <v>924.1204700000001</v>
      </c>
      <c r="S244" s="42">
        <v>911.7304700000001</v>
      </c>
      <c r="T244" s="42">
        <v>896.79047</v>
      </c>
      <c r="U244" s="42">
        <v>828.94047</v>
      </c>
      <c r="V244" s="42">
        <v>863.7404700000001</v>
      </c>
      <c r="W244" s="42">
        <v>837.3504700000001</v>
      </c>
      <c r="X244" s="42">
        <v>828.96047</v>
      </c>
      <c r="Y244" s="42">
        <v>878.8704700000001</v>
      </c>
    </row>
    <row r="245" spans="1:25" ht="15.75" customHeight="1">
      <c r="A245" s="41">
        <f t="shared" si="5"/>
        <v>44346</v>
      </c>
      <c r="B245" s="42">
        <v>831.6304700000001</v>
      </c>
      <c r="C245" s="42">
        <v>831.76047</v>
      </c>
      <c r="D245" s="42">
        <v>831.76047</v>
      </c>
      <c r="E245" s="42">
        <v>830.31047</v>
      </c>
      <c r="F245" s="42">
        <v>830.31047</v>
      </c>
      <c r="G245" s="42">
        <v>830.31047</v>
      </c>
      <c r="H245" s="42">
        <v>713.8604700000001</v>
      </c>
      <c r="I245" s="42">
        <v>586.64047</v>
      </c>
      <c r="J245" s="42">
        <v>829.8804700000001</v>
      </c>
      <c r="K245" s="42">
        <v>858.45047</v>
      </c>
      <c r="L245" s="42">
        <v>896.21047</v>
      </c>
      <c r="M245" s="42">
        <v>916.66047</v>
      </c>
      <c r="N245" s="42">
        <v>896.2304700000001</v>
      </c>
      <c r="O245" s="42">
        <v>896.45047</v>
      </c>
      <c r="P245" s="42">
        <v>879.3604700000001</v>
      </c>
      <c r="Q245" s="42">
        <v>866.56047</v>
      </c>
      <c r="R245" s="42">
        <v>888.4804700000001</v>
      </c>
      <c r="S245" s="42">
        <v>876.55047</v>
      </c>
      <c r="T245" s="42">
        <v>891.89047</v>
      </c>
      <c r="U245" s="42">
        <v>829.15047</v>
      </c>
      <c r="V245" s="42">
        <v>854.15047</v>
      </c>
      <c r="W245" s="42">
        <v>829.06047</v>
      </c>
      <c r="X245" s="42">
        <v>829.15047</v>
      </c>
      <c r="Y245" s="42">
        <v>846.8804700000001</v>
      </c>
    </row>
    <row r="246" spans="1:25" ht="15.75" customHeight="1">
      <c r="A246" s="41">
        <f t="shared" si="5"/>
        <v>44347</v>
      </c>
      <c r="B246" s="42">
        <v>834.93047</v>
      </c>
      <c r="C246" s="42">
        <v>830.31047</v>
      </c>
      <c r="D246" s="42">
        <v>830.31047</v>
      </c>
      <c r="E246" s="42">
        <v>830.31047</v>
      </c>
      <c r="F246" s="42">
        <v>830.31047</v>
      </c>
      <c r="G246" s="42">
        <v>830.31047</v>
      </c>
      <c r="H246" s="42">
        <v>829.14047</v>
      </c>
      <c r="I246" s="42">
        <v>863.04047</v>
      </c>
      <c r="J246" s="42">
        <v>829.3704700000001</v>
      </c>
      <c r="K246" s="42">
        <v>901.9804700000001</v>
      </c>
      <c r="L246" s="42">
        <v>989.3804700000001</v>
      </c>
      <c r="M246" s="42">
        <v>1035.19047</v>
      </c>
      <c r="N246" s="42">
        <v>1027.96047</v>
      </c>
      <c r="O246" s="42">
        <v>1061.12047</v>
      </c>
      <c r="P246" s="42">
        <v>1036.22047</v>
      </c>
      <c r="Q246" s="42">
        <v>1039.0504700000001</v>
      </c>
      <c r="R246" s="42">
        <v>1022.68047</v>
      </c>
      <c r="S246" s="42">
        <v>991.67047</v>
      </c>
      <c r="T246" s="42">
        <v>984.3804700000001</v>
      </c>
      <c r="U246" s="42">
        <v>828.96047</v>
      </c>
      <c r="V246" s="42">
        <v>956.9704700000001</v>
      </c>
      <c r="W246" s="42">
        <v>945.91047</v>
      </c>
      <c r="X246" s="42">
        <v>863.81047</v>
      </c>
      <c r="Y246" s="42">
        <v>883.71047</v>
      </c>
    </row>
    <row r="247" spans="1:25" ht="15.75" customHeight="1">
      <c r="A247" s="37" t="s">
        <v>76</v>
      </c>
      <c r="B247" s="38"/>
      <c r="C247" s="40" t="s">
        <v>107</v>
      </c>
      <c r="D247" s="38"/>
      <c r="E247" s="38"/>
      <c r="F247" s="38"/>
      <c r="G247" s="38"/>
      <c r="H247" s="38"/>
      <c r="I247" s="38"/>
      <c r="J247" s="38"/>
      <c r="K247" s="38"/>
      <c r="L247" s="38"/>
      <c r="M247" s="38"/>
      <c r="N247" s="38"/>
      <c r="O247" s="38"/>
      <c r="P247" s="38"/>
      <c r="Q247" s="38"/>
      <c r="R247" s="38"/>
      <c r="S247" s="38"/>
      <c r="T247" s="38"/>
      <c r="U247" s="38"/>
      <c r="V247" s="38"/>
      <c r="W247" s="38"/>
      <c r="X247" s="38"/>
      <c r="Y247" s="36"/>
    </row>
    <row r="248" spans="1:25" ht="15.75" customHeight="1">
      <c r="A248" s="37" t="s">
        <v>78</v>
      </c>
      <c r="B248" s="38"/>
      <c r="C248" s="38"/>
      <c r="D248" s="38"/>
      <c r="E248" s="38"/>
      <c r="F248" s="38"/>
      <c r="G248" s="40" t="str">
        <f>G211</f>
        <v>от 670 кВт до 10 мВт</v>
      </c>
      <c r="H248" s="38"/>
      <c r="I248" s="38"/>
      <c r="J248" s="38"/>
      <c r="K248" s="38"/>
      <c r="L248" s="38"/>
      <c r="M248" s="38"/>
      <c r="N248" s="38"/>
      <c r="O248" s="38"/>
      <c r="P248" s="38"/>
      <c r="Q248" s="38"/>
      <c r="R248" s="38"/>
      <c r="S248" s="38"/>
      <c r="T248" s="38"/>
      <c r="U248" s="38"/>
      <c r="V248" s="38"/>
      <c r="W248" s="38"/>
      <c r="X248" s="38"/>
      <c r="Y248" s="38"/>
    </row>
    <row r="249" spans="1:25" ht="15.75" customHeight="1">
      <c r="A249" s="88" t="s">
        <v>80</v>
      </c>
      <c r="B249" s="91" t="s">
        <v>81</v>
      </c>
      <c r="C249" s="92"/>
      <c r="D249" s="92"/>
      <c r="E249" s="92"/>
      <c r="F249" s="92"/>
      <c r="G249" s="92"/>
      <c r="H249" s="92"/>
      <c r="I249" s="92"/>
      <c r="J249" s="92"/>
      <c r="K249" s="92"/>
      <c r="L249" s="92"/>
      <c r="M249" s="92"/>
      <c r="N249" s="92"/>
      <c r="O249" s="92"/>
      <c r="P249" s="92"/>
      <c r="Q249" s="92"/>
      <c r="R249" s="92"/>
      <c r="S249" s="92"/>
      <c r="T249" s="92"/>
      <c r="U249" s="92"/>
      <c r="V249" s="92"/>
      <c r="W249" s="92"/>
      <c r="X249" s="92"/>
      <c r="Y249" s="93"/>
    </row>
    <row r="250" spans="1:25" ht="15.75" customHeight="1">
      <c r="A250" s="89"/>
      <c r="B250" s="94"/>
      <c r="C250" s="95"/>
      <c r="D250" s="95"/>
      <c r="E250" s="95"/>
      <c r="F250" s="95"/>
      <c r="G250" s="95"/>
      <c r="H250" s="95"/>
      <c r="I250" s="95"/>
      <c r="J250" s="95"/>
      <c r="K250" s="95"/>
      <c r="L250" s="95"/>
      <c r="M250" s="95"/>
      <c r="N250" s="95"/>
      <c r="O250" s="95"/>
      <c r="P250" s="95"/>
      <c r="Q250" s="95"/>
      <c r="R250" s="95"/>
      <c r="S250" s="95"/>
      <c r="T250" s="95"/>
      <c r="U250" s="95"/>
      <c r="V250" s="95"/>
      <c r="W250" s="95"/>
      <c r="X250" s="95"/>
      <c r="Y250" s="96"/>
    </row>
    <row r="251" spans="1:25" ht="15.75" customHeight="1">
      <c r="A251" s="89"/>
      <c r="B251" s="97" t="s">
        <v>82</v>
      </c>
      <c r="C251" s="97" t="s">
        <v>83</v>
      </c>
      <c r="D251" s="97" t="s">
        <v>84</v>
      </c>
      <c r="E251" s="97" t="s">
        <v>85</v>
      </c>
      <c r="F251" s="97" t="s">
        <v>86</v>
      </c>
      <c r="G251" s="97" t="s">
        <v>87</v>
      </c>
      <c r="H251" s="97" t="s">
        <v>88</v>
      </c>
      <c r="I251" s="97" t="s">
        <v>89</v>
      </c>
      <c r="J251" s="97" t="s">
        <v>90</v>
      </c>
      <c r="K251" s="97" t="s">
        <v>91</v>
      </c>
      <c r="L251" s="97" t="s">
        <v>92</v>
      </c>
      <c r="M251" s="97" t="s">
        <v>93</v>
      </c>
      <c r="N251" s="97" t="s">
        <v>94</v>
      </c>
      <c r="O251" s="97" t="s">
        <v>95</v>
      </c>
      <c r="P251" s="97" t="s">
        <v>96</v>
      </c>
      <c r="Q251" s="97" t="s">
        <v>97</v>
      </c>
      <c r="R251" s="97" t="s">
        <v>98</v>
      </c>
      <c r="S251" s="97" t="s">
        <v>99</v>
      </c>
      <c r="T251" s="97" t="s">
        <v>100</v>
      </c>
      <c r="U251" s="97" t="s">
        <v>101</v>
      </c>
      <c r="V251" s="97" t="s">
        <v>102</v>
      </c>
      <c r="W251" s="97" t="s">
        <v>103</v>
      </c>
      <c r="X251" s="97" t="s">
        <v>104</v>
      </c>
      <c r="Y251" s="97" t="s">
        <v>105</v>
      </c>
    </row>
    <row r="252" spans="1:25" ht="15.75" customHeight="1">
      <c r="A252" s="90"/>
      <c r="B252" s="98"/>
      <c r="C252" s="98"/>
      <c r="D252" s="98"/>
      <c r="E252" s="98"/>
      <c r="F252" s="98"/>
      <c r="G252" s="98"/>
      <c r="H252" s="98"/>
      <c r="I252" s="98"/>
      <c r="J252" s="98"/>
      <c r="K252" s="98"/>
      <c r="L252" s="98"/>
      <c r="M252" s="98"/>
      <c r="N252" s="98"/>
      <c r="O252" s="98"/>
      <c r="P252" s="98"/>
      <c r="Q252" s="98"/>
      <c r="R252" s="98"/>
      <c r="S252" s="98"/>
      <c r="T252" s="98"/>
      <c r="U252" s="98"/>
      <c r="V252" s="98"/>
      <c r="W252" s="98"/>
      <c r="X252" s="98"/>
      <c r="Y252" s="98"/>
    </row>
    <row r="253" spans="1:25" ht="15.75" customHeight="1">
      <c r="A253" s="41">
        <f>A216</f>
        <v>44317</v>
      </c>
      <c r="B253" s="42">
        <v>890.30591</v>
      </c>
      <c r="C253" s="42">
        <v>840.17591</v>
      </c>
      <c r="D253" s="42">
        <v>854.70591</v>
      </c>
      <c r="E253" s="42">
        <v>914.1159100000001</v>
      </c>
      <c r="F253" s="42">
        <v>864.05591</v>
      </c>
      <c r="G253" s="42">
        <v>829.8659100000001</v>
      </c>
      <c r="H253" s="42">
        <v>923.5859100000001</v>
      </c>
      <c r="I253" s="42">
        <v>935.8459100000001</v>
      </c>
      <c r="J253" s="42">
        <v>829.3959100000001</v>
      </c>
      <c r="K253" s="42">
        <v>837.2859100000001</v>
      </c>
      <c r="L253" s="42">
        <v>921.7759100000001</v>
      </c>
      <c r="M253" s="42">
        <v>946.8859100000001</v>
      </c>
      <c r="N253" s="42">
        <v>967.0159100000001</v>
      </c>
      <c r="O253" s="42">
        <v>987.7759100000001</v>
      </c>
      <c r="P253" s="42">
        <v>954.1359100000001</v>
      </c>
      <c r="Q253" s="42">
        <v>986.4959100000001</v>
      </c>
      <c r="R253" s="42">
        <v>1059.28591</v>
      </c>
      <c r="S253" s="42">
        <v>1024.47591</v>
      </c>
      <c r="T253" s="42">
        <v>1088.04591</v>
      </c>
      <c r="U253" s="42">
        <v>966.05591</v>
      </c>
      <c r="V253" s="42">
        <v>1088.7459099999999</v>
      </c>
      <c r="W253" s="42">
        <v>1057.52591</v>
      </c>
      <c r="X253" s="42">
        <v>945.2859100000001</v>
      </c>
      <c r="Y253" s="42">
        <v>966.0859100000001</v>
      </c>
    </row>
    <row r="254" spans="1:25" ht="15.75" customHeight="1">
      <c r="A254" s="41">
        <f>A253+1</f>
        <v>44318</v>
      </c>
      <c r="B254" s="42">
        <v>899.67591</v>
      </c>
      <c r="C254" s="42">
        <v>859.82591</v>
      </c>
      <c r="D254" s="42">
        <v>867.16591</v>
      </c>
      <c r="E254" s="42">
        <v>920.6359100000001</v>
      </c>
      <c r="F254" s="42">
        <v>869.9659100000001</v>
      </c>
      <c r="G254" s="42">
        <v>829.8959100000001</v>
      </c>
      <c r="H254" s="42">
        <v>890.7659100000001</v>
      </c>
      <c r="I254" s="42">
        <v>924.0359100000001</v>
      </c>
      <c r="J254" s="42">
        <v>829.6559100000001</v>
      </c>
      <c r="K254" s="42">
        <v>873.93591</v>
      </c>
      <c r="L254" s="42">
        <v>906.95591</v>
      </c>
      <c r="M254" s="42">
        <v>915.42591</v>
      </c>
      <c r="N254" s="42">
        <v>932.9859100000001</v>
      </c>
      <c r="O254" s="42">
        <v>944.79591</v>
      </c>
      <c r="P254" s="42">
        <v>901.56591</v>
      </c>
      <c r="Q254" s="42">
        <v>897.41591</v>
      </c>
      <c r="R254" s="42">
        <v>939.3459100000001</v>
      </c>
      <c r="S254" s="42">
        <v>946.30591</v>
      </c>
      <c r="T254" s="42">
        <v>994.29591</v>
      </c>
      <c r="U254" s="42">
        <v>945.6059100000001</v>
      </c>
      <c r="V254" s="42">
        <v>1001.54591</v>
      </c>
      <c r="W254" s="42">
        <v>937.56591</v>
      </c>
      <c r="X254" s="42">
        <v>845.94591</v>
      </c>
      <c r="Y254" s="42">
        <v>927.18591</v>
      </c>
    </row>
    <row r="255" spans="1:25" ht="15.75" customHeight="1">
      <c r="A255" s="41">
        <f aca="true" t="shared" si="6" ref="A255:A283">A254+1</f>
        <v>44319</v>
      </c>
      <c r="B255" s="42">
        <v>899.3359100000001</v>
      </c>
      <c r="C255" s="42">
        <v>856.3559100000001</v>
      </c>
      <c r="D255" s="42">
        <v>864.3559100000001</v>
      </c>
      <c r="E255" s="42">
        <v>905.3859100000001</v>
      </c>
      <c r="F255" s="42">
        <v>861.1259100000001</v>
      </c>
      <c r="G255" s="42">
        <v>829.8359100000001</v>
      </c>
      <c r="H255" s="42">
        <v>864.93591</v>
      </c>
      <c r="I255" s="42">
        <v>878.2859100000001</v>
      </c>
      <c r="J255" s="42">
        <v>829.8759100000001</v>
      </c>
      <c r="K255" s="42">
        <v>877.0859100000001</v>
      </c>
      <c r="L255" s="42">
        <v>906.3359100000001</v>
      </c>
      <c r="M255" s="42">
        <v>909.5359100000001</v>
      </c>
      <c r="N255" s="42">
        <v>915.6259100000001</v>
      </c>
      <c r="O255" s="42">
        <v>932.6359100000001</v>
      </c>
      <c r="P255" s="42">
        <v>895.04591</v>
      </c>
      <c r="Q255" s="42">
        <v>891.1559100000001</v>
      </c>
      <c r="R255" s="42">
        <v>929.55591</v>
      </c>
      <c r="S255" s="42">
        <v>939.6059100000001</v>
      </c>
      <c r="T255" s="42">
        <v>1013.5959100000001</v>
      </c>
      <c r="U255" s="42">
        <v>945.4059100000001</v>
      </c>
      <c r="V255" s="42">
        <v>983.17591</v>
      </c>
      <c r="W255" s="42">
        <v>914.9659100000001</v>
      </c>
      <c r="X255" s="42">
        <v>845.54591</v>
      </c>
      <c r="Y255" s="42">
        <v>865.57591</v>
      </c>
    </row>
    <row r="256" spans="1:25" ht="15.75" customHeight="1">
      <c r="A256" s="41">
        <f t="shared" si="6"/>
        <v>44320</v>
      </c>
      <c r="B256" s="42">
        <v>892.29591</v>
      </c>
      <c r="C256" s="42">
        <v>851.3959100000001</v>
      </c>
      <c r="D256" s="42">
        <v>855.2659100000001</v>
      </c>
      <c r="E256" s="42">
        <v>903.5359100000001</v>
      </c>
      <c r="F256" s="42">
        <v>858.6559100000001</v>
      </c>
      <c r="G256" s="42">
        <v>829.7459100000001</v>
      </c>
      <c r="H256" s="42">
        <v>886.9059100000001</v>
      </c>
      <c r="I256" s="42">
        <v>895.3359100000001</v>
      </c>
      <c r="J256" s="42">
        <v>829.55591</v>
      </c>
      <c r="K256" s="42">
        <v>866.92591</v>
      </c>
      <c r="L256" s="42">
        <v>887.1259100000001</v>
      </c>
      <c r="M256" s="42">
        <v>898.8459100000001</v>
      </c>
      <c r="N256" s="42">
        <v>914.94591</v>
      </c>
      <c r="O256" s="42">
        <v>925.2559100000001</v>
      </c>
      <c r="P256" s="42">
        <v>894.30591</v>
      </c>
      <c r="Q256" s="42">
        <v>892.4959100000001</v>
      </c>
      <c r="R256" s="42">
        <v>948.1259100000001</v>
      </c>
      <c r="S256" s="42">
        <v>990.8659100000001</v>
      </c>
      <c r="T256" s="42">
        <v>1046.07591</v>
      </c>
      <c r="U256" s="42">
        <v>955.17591</v>
      </c>
      <c r="V256" s="42">
        <v>984.42591</v>
      </c>
      <c r="W256" s="42">
        <v>943.8859100000001</v>
      </c>
      <c r="X256" s="42">
        <v>850.54591</v>
      </c>
      <c r="Y256" s="42">
        <v>921.1459100000001</v>
      </c>
    </row>
    <row r="257" spans="1:25" ht="15.75" customHeight="1">
      <c r="A257" s="41">
        <f t="shared" si="6"/>
        <v>44321</v>
      </c>
      <c r="B257" s="42">
        <v>893.0059100000001</v>
      </c>
      <c r="C257" s="42">
        <v>832.2459100000001</v>
      </c>
      <c r="D257" s="42">
        <v>846.6559100000001</v>
      </c>
      <c r="E257" s="42">
        <v>868.2459100000001</v>
      </c>
      <c r="F257" s="42">
        <v>829.5359100000001</v>
      </c>
      <c r="G257" s="42">
        <v>829.7659100000001</v>
      </c>
      <c r="H257" s="42">
        <v>912.2459100000001</v>
      </c>
      <c r="I257" s="42">
        <v>923.8859100000001</v>
      </c>
      <c r="J257" s="42">
        <v>845.7159100000001</v>
      </c>
      <c r="K257" s="42">
        <v>951.1059100000001</v>
      </c>
      <c r="L257" s="42">
        <v>964.0059100000001</v>
      </c>
      <c r="M257" s="42">
        <v>924.30591</v>
      </c>
      <c r="N257" s="42">
        <v>979.55591</v>
      </c>
      <c r="O257" s="42">
        <v>950.7659100000001</v>
      </c>
      <c r="P257" s="42">
        <v>888.5259100000001</v>
      </c>
      <c r="Q257" s="42">
        <v>980.55591</v>
      </c>
      <c r="R257" s="42">
        <v>1042.69591</v>
      </c>
      <c r="S257" s="42">
        <v>961.2359100000001</v>
      </c>
      <c r="T257" s="42">
        <v>1038.18591</v>
      </c>
      <c r="U257" s="42">
        <v>913.2259100000001</v>
      </c>
      <c r="V257" s="42">
        <v>933.42591</v>
      </c>
      <c r="W257" s="42">
        <v>882.7859100000001</v>
      </c>
      <c r="X257" s="42">
        <v>828.7559100000001</v>
      </c>
      <c r="Y257" s="42">
        <v>899.6159100000001</v>
      </c>
    </row>
    <row r="258" spans="1:25" ht="15.75" customHeight="1">
      <c r="A258" s="41">
        <f t="shared" si="6"/>
        <v>44322</v>
      </c>
      <c r="B258" s="42">
        <v>889.2459100000001</v>
      </c>
      <c r="C258" s="42">
        <v>845.1559100000001</v>
      </c>
      <c r="D258" s="42">
        <v>861.6359100000001</v>
      </c>
      <c r="E258" s="42">
        <v>876.17591</v>
      </c>
      <c r="F258" s="42">
        <v>829.69591</v>
      </c>
      <c r="G258" s="42">
        <v>829.70591</v>
      </c>
      <c r="H258" s="42">
        <v>903.66591</v>
      </c>
      <c r="I258" s="42">
        <v>887.7259100000001</v>
      </c>
      <c r="J258" s="42">
        <v>829.4059100000001</v>
      </c>
      <c r="K258" s="42">
        <v>837.6459100000001</v>
      </c>
      <c r="L258" s="42">
        <v>881.2159100000001</v>
      </c>
      <c r="M258" s="42">
        <v>890.1259100000001</v>
      </c>
      <c r="N258" s="42">
        <v>909.67591</v>
      </c>
      <c r="O258" s="42">
        <v>935.20591</v>
      </c>
      <c r="P258" s="42">
        <v>900.5859100000001</v>
      </c>
      <c r="Q258" s="42">
        <v>905.57591</v>
      </c>
      <c r="R258" s="42">
        <v>958.81591</v>
      </c>
      <c r="S258" s="42">
        <v>948.06591</v>
      </c>
      <c r="T258" s="42">
        <v>1013.0959100000001</v>
      </c>
      <c r="U258" s="42">
        <v>869.2459100000001</v>
      </c>
      <c r="V258" s="42">
        <v>977.0359100000001</v>
      </c>
      <c r="W258" s="42">
        <v>903.44591</v>
      </c>
      <c r="X258" s="42">
        <v>828.94591</v>
      </c>
      <c r="Y258" s="42">
        <v>920.2859100000001</v>
      </c>
    </row>
    <row r="259" spans="1:25" ht="15.75" customHeight="1">
      <c r="A259" s="41">
        <f t="shared" si="6"/>
        <v>44323</v>
      </c>
      <c r="B259" s="42">
        <v>862.8359100000001</v>
      </c>
      <c r="C259" s="42">
        <v>836.95591</v>
      </c>
      <c r="D259" s="42">
        <v>848.8959100000001</v>
      </c>
      <c r="E259" s="42">
        <v>866.44591</v>
      </c>
      <c r="F259" s="42">
        <v>829.79591</v>
      </c>
      <c r="G259" s="42">
        <v>829.92591</v>
      </c>
      <c r="H259" s="42">
        <v>899.3559100000001</v>
      </c>
      <c r="I259" s="42">
        <v>829.41591</v>
      </c>
      <c r="J259" s="42">
        <v>829.4059100000001</v>
      </c>
      <c r="K259" s="42">
        <v>829.4759100000001</v>
      </c>
      <c r="L259" s="42">
        <v>863.7159100000001</v>
      </c>
      <c r="M259" s="42">
        <v>872.5359100000001</v>
      </c>
      <c r="N259" s="42">
        <v>895.41591</v>
      </c>
      <c r="O259" s="42">
        <v>923.4059100000001</v>
      </c>
      <c r="P259" s="42">
        <v>885.2259100000001</v>
      </c>
      <c r="Q259" s="42">
        <v>895.2759100000001</v>
      </c>
      <c r="R259" s="42">
        <v>951.79591</v>
      </c>
      <c r="S259" s="42">
        <v>937.1059100000001</v>
      </c>
      <c r="T259" s="42">
        <v>988.44591</v>
      </c>
      <c r="U259" s="42">
        <v>843.9759100000001</v>
      </c>
      <c r="V259" s="42">
        <v>946.20591</v>
      </c>
      <c r="W259" s="42">
        <v>869.5259100000001</v>
      </c>
      <c r="X259" s="42">
        <v>828.7659100000001</v>
      </c>
      <c r="Y259" s="42">
        <v>957.8759100000001</v>
      </c>
    </row>
    <row r="260" spans="1:25" ht="15.75" customHeight="1">
      <c r="A260" s="41">
        <f t="shared" si="6"/>
        <v>44324</v>
      </c>
      <c r="B260" s="42">
        <v>873.4859100000001</v>
      </c>
      <c r="C260" s="42">
        <v>831.05591</v>
      </c>
      <c r="D260" s="42">
        <v>837.3759100000001</v>
      </c>
      <c r="E260" s="42">
        <v>865.0859100000001</v>
      </c>
      <c r="F260" s="42">
        <v>829.8959100000001</v>
      </c>
      <c r="G260" s="42">
        <v>829.91591</v>
      </c>
      <c r="H260" s="42">
        <v>855.2159100000001</v>
      </c>
      <c r="I260" s="42">
        <v>880.5859100000001</v>
      </c>
      <c r="J260" s="42">
        <v>829.4959100000001</v>
      </c>
      <c r="K260" s="42">
        <v>829.43591</v>
      </c>
      <c r="L260" s="42">
        <v>859.17591</v>
      </c>
      <c r="M260" s="42">
        <v>870.0159100000001</v>
      </c>
      <c r="N260" s="42">
        <v>888.5959100000001</v>
      </c>
      <c r="O260" s="42">
        <v>899.17591</v>
      </c>
      <c r="P260" s="42">
        <v>863.3759100000001</v>
      </c>
      <c r="Q260" s="42">
        <v>858.19591</v>
      </c>
      <c r="R260" s="42">
        <v>891.8659100000001</v>
      </c>
      <c r="S260" s="42">
        <v>904.3959100000001</v>
      </c>
      <c r="T260" s="42">
        <v>932.4659100000001</v>
      </c>
      <c r="U260" s="42">
        <v>829.0059100000001</v>
      </c>
      <c r="V260" s="42">
        <v>916.7259100000001</v>
      </c>
      <c r="W260" s="42">
        <v>848.9959100000001</v>
      </c>
      <c r="X260" s="42">
        <v>828.95591</v>
      </c>
      <c r="Y260" s="42">
        <v>887.1359100000001</v>
      </c>
    </row>
    <row r="261" spans="1:25" ht="15.75" customHeight="1">
      <c r="A261" s="41">
        <f t="shared" si="6"/>
        <v>44325</v>
      </c>
      <c r="B261" s="42">
        <v>840.80591</v>
      </c>
      <c r="C261" s="42">
        <v>829.8859100000001</v>
      </c>
      <c r="D261" s="42">
        <v>832.81591</v>
      </c>
      <c r="E261" s="42">
        <v>830.7559100000001</v>
      </c>
      <c r="F261" s="42">
        <v>829.93591</v>
      </c>
      <c r="G261" s="42">
        <v>830.30591</v>
      </c>
      <c r="H261" s="42">
        <v>688.2159100000001</v>
      </c>
      <c r="I261" s="42">
        <v>816.2559100000001</v>
      </c>
      <c r="J261" s="42">
        <v>829.70591</v>
      </c>
      <c r="K261" s="42">
        <v>829.7459100000001</v>
      </c>
      <c r="L261" s="42">
        <v>833.0859100000001</v>
      </c>
      <c r="M261" s="42">
        <v>840.80591</v>
      </c>
      <c r="N261" s="42">
        <v>839.9759100000001</v>
      </c>
      <c r="O261" s="42">
        <v>839.8559100000001</v>
      </c>
      <c r="P261" s="42">
        <v>837.80591</v>
      </c>
      <c r="Q261" s="42">
        <v>838.5359100000001</v>
      </c>
      <c r="R261" s="42">
        <v>844.6559100000001</v>
      </c>
      <c r="S261" s="42">
        <v>846.1559100000001</v>
      </c>
      <c r="T261" s="42">
        <v>854.4659100000001</v>
      </c>
      <c r="U261" s="42">
        <v>846.6559100000001</v>
      </c>
      <c r="V261" s="42">
        <v>883.7459100000001</v>
      </c>
      <c r="W261" s="42">
        <v>848.2659100000001</v>
      </c>
      <c r="X261" s="42">
        <v>829.20591</v>
      </c>
      <c r="Y261" s="42">
        <v>853.5959100000001</v>
      </c>
    </row>
    <row r="262" spans="1:25" ht="15.75" customHeight="1">
      <c r="A262" s="41">
        <f t="shared" si="6"/>
        <v>44326</v>
      </c>
      <c r="B262" s="42">
        <v>837.5959100000001</v>
      </c>
      <c r="C262" s="42">
        <v>829.7359100000001</v>
      </c>
      <c r="D262" s="42">
        <v>834.32591</v>
      </c>
      <c r="E262" s="42">
        <v>837.7559100000001</v>
      </c>
      <c r="F262" s="42">
        <v>829.8759100000001</v>
      </c>
      <c r="G262" s="42">
        <v>830.2859100000001</v>
      </c>
      <c r="H262" s="42">
        <v>655.8859100000001</v>
      </c>
      <c r="I262" s="42">
        <v>841.4959100000001</v>
      </c>
      <c r="J262" s="42">
        <v>841.07591</v>
      </c>
      <c r="K262" s="42">
        <v>883.4959100000001</v>
      </c>
      <c r="L262" s="42">
        <v>904.8559100000001</v>
      </c>
      <c r="M262" s="42">
        <v>954.41591</v>
      </c>
      <c r="N262" s="42">
        <v>942.6559100000001</v>
      </c>
      <c r="O262" s="42">
        <v>945.82591</v>
      </c>
      <c r="P262" s="42">
        <v>908.5959100000001</v>
      </c>
      <c r="Q262" s="42">
        <v>869.56591</v>
      </c>
      <c r="R262" s="42">
        <v>888.04591</v>
      </c>
      <c r="S262" s="42">
        <v>893.1159100000001</v>
      </c>
      <c r="T262" s="42">
        <v>908.6259100000001</v>
      </c>
      <c r="U262" s="42">
        <v>879.82591</v>
      </c>
      <c r="V262" s="42">
        <v>966.9959100000001</v>
      </c>
      <c r="W262" s="42">
        <v>921.0059100000001</v>
      </c>
      <c r="X262" s="42">
        <v>850.57591</v>
      </c>
      <c r="Y262" s="42">
        <v>886.92591</v>
      </c>
    </row>
    <row r="263" spans="1:25" ht="15.75" customHeight="1">
      <c r="A263" s="41">
        <f t="shared" si="6"/>
        <v>44327</v>
      </c>
      <c r="B263" s="42">
        <v>834.3959100000001</v>
      </c>
      <c r="C263" s="42">
        <v>830.1559100000001</v>
      </c>
      <c r="D263" s="42">
        <v>832.80591</v>
      </c>
      <c r="E263" s="42">
        <v>829.6359100000001</v>
      </c>
      <c r="F263" s="42">
        <v>830.0259100000001</v>
      </c>
      <c r="G263" s="42">
        <v>830.1359100000001</v>
      </c>
      <c r="H263" s="42">
        <v>808.2659100000001</v>
      </c>
      <c r="I263" s="42">
        <v>869.1159100000001</v>
      </c>
      <c r="J263" s="42">
        <v>854.20591</v>
      </c>
      <c r="K263" s="42">
        <v>889.6059100000001</v>
      </c>
      <c r="L263" s="42">
        <v>903.8759100000001</v>
      </c>
      <c r="M263" s="42">
        <v>917.9759100000001</v>
      </c>
      <c r="N263" s="42">
        <v>913.9759100000001</v>
      </c>
      <c r="O263" s="42">
        <v>921.5959100000001</v>
      </c>
      <c r="P263" s="42">
        <v>900.67591</v>
      </c>
      <c r="Q263" s="42">
        <v>875.7359100000001</v>
      </c>
      <c r="R263" s="42">
        <v>898.81591</v>
      </c>
      <c r="S263" s="42">
        <v>904.66591</v>
      </c>
      <c r="T263" s="42">
        <v>916.7359100000001</v>
      </c>
      <c r="U263" s="42">
        <v>879.67591</v>
      </c>
      <c r="V263" s="42">
        <v>905.42591</v>
      </c>
      <c r="W263" s="42">
        <v>954.1359100000001</v>
      </c>
      <c r="X263" s="42">
        <v>877.82591</v>
      </c>
      <c r="Y263" s="42">
        <v>921.8759100000001</v>
      </c>
    </row>
    <row r="264" spans="1:25" ht="15.75" customHeight="1">
      <c r="A264" s="41">
        <f t="shared" si="6"/>
        <v>44328</v>
      </c>
      <c r="B264" s="42">
        <v>941.45591</v>
      </c>
      <c r="C264" s="42">
        <v>883.8359100000001</v>
      </c>
      <c r="D264" s="42">
        <v>851.3759100000001</v>
      </c>
      <c r="E264" s="42">
        <v>838.5059100000001</v>
      </c>
      <c r="F264" s="42">
        <v>830.0059100000001</v>
      </c>
      <c r="G264" s="42">
        <v>829.9759100000001</v>
      </c>
      <c r="H264" s="42">
        <v>894.82591</v>
      </c>
      <c r="I264" s="42">
        <v>906.30591</v>
      </c>
      <c r="J264" s="42">
        <v>829.3459100000001</v>
      </c>
      <c r="K264" s="42">
        <v>829.43591</v>
      </c>
      <c r="L264" s="42">
        <v>848.1159100000001</v>
      </c>
      <c r="M264" s="42">
        <v>870.1559100000001</v>
      </c>
      <c r="N264" s="42">
        <v>902.8959100000001</v>
      </c>
      <c r="O264" s="42">
        <v>928.68591</v>
      </c>
      <c r="P264" s="42">
        <v>890.7659100000001</v>
      </c>
      <c r="Q264" s="42">
        <v>900.4759100000001</v>
      </c>
      <c r="R264" s="42">
        <v>937.4659100000001</v>
      </c>
      <c r="S264" s="42">
        <v>947.0859100000001</v>
      </c>
      <c r="T264" s="42">
        <v>992.2259100000001</v>
      </c>
      <c r="U264" s="42">
        <v>878.2559100000001</v>
      </c>
      <c r="V264" s="42">
        <v>925.9759100000001</v>
      </c>
      <c r="W264" s="42">
        <v>879.19591</v>
      </c>
      <c r="X264" s="42">
        <v>829.1159100000001</v>
      </c>
      <c r="Y264" s="42">
        <v>868.0859100000001</v>
      </c>
    </row>
    <row r="265" spans="1:25" ht="15.75" customHeight="1">
      <c r="A265" s="41">
        <f t="shared" si="6"/>
        <v>44329</v>
      </c>
      <c r="B265" s="42">
        <v>861.8359100000001</v>
      </c>
      <c r="C265" s="42">
        <v>838.7259100000001</v>
      </c>
      <c r="D265" s="42">
        <v>829.8659100000001</v>
      </c>
      <c r="E265" s="42">
        <v>829.9859100000001</v>
      </c>
      <c r="F265" s="42">
        <v>830.0359100000001</v>
      </c>
      <c r="G265" s="42">
        <v>830.0059100000001</v>
      </c>
      <c r="H265" s="42">
        <v>800.3459100000001</v>
      </c>
      <c r="I265" s="42">
        <v>889.0359100000001</v>
      </c>
      <c r="J265" s="42">
        <v>829.7859100000001</v>
      </c>
      <c r="K265" s="42">
        <v>839.1359100000001</v>
      </c>
      <c r="L265" s="42">
        <v>851.2559100000001</v>
      </c>
      <c r="M265" s="42">
        <v>859.3759100000001</v>
      </c>
      <c r="N265" s="42">
        <v>862.2759100000001</v>
      </c>
      <c r="O265" s="42">
        <v>874.1459100000001</v>
      </c>
      <c r="P265" s="42">
        <v>860.8859100000001</v>
      </c>
      <c r="Q265" s="42">
        <v>859.45591</v>
      </c>
      <c r="R265" s="42">
        <v>884.56591</v>
      </c>
      <c r="S265" s="42">
        <v>888.2459100000001</v>
      </c>
      <c r="T265" s="42">
        <v>895.7759100000001</v>
      </c>
      <c r="U265" s="42">
        <v>864.5259100000001</v>
      </c>
      <c r="V265" s="42">
        <v>905.54591</v>
      </c>
      <c r="W265" s="42">
        <v>890.8359100000001</v>
      </c>
      <c r="X265" s="42">
        <v>847.8659100000001</v>
      </c>
      <c r="Y265" s="42">
        <v>856.4959100000001</v>
      </c>
    </row>
    <row r="266" spans="1:25" ht="15.75" customHeight="1">
      <c r="A266" s="41">
        <f t="shared" si="6"/>
        <v>44330</v>
      </c>
      <c r="B266" s="42">
        <v>876.7259100000001</v>
      </c>
      <c r="C266" s="42">
        <v>838.2559100000001</v>
      </c>
      <c r="D266" s="42">
        <v>829.7559100000001</v>
      </c>
      <c r="E266" s="42">
        <v>829.7859100000001</v>
      </c>
      <c r="F266" s="42">
        <v>829.82591</v>
      </c>
      <c r="G266" s="42">
        <v>829.8459100000001</v>
      </c>
      <c r="H266" s="42">
        <v>876.6559100000001</v>
      </c>
      <c r="I266" s="42">
        <v>921.7459100000001</v>
      </c>
      <c r="J266" s="42">
        <v>829.5259100000001</v>
      </c>
      <c r="K266" s="42">
        <v>829.54591</v>
      </c>
      <c r="L266" s="42">
        <v>844.7659100000001</v>
      </c>
      <c r="M266" s="42">
        <v>873.2859100000001</v>
      </c>
      <c r="N266" s="42">
        <v>883.31591</v>
      </c>
      <c r="O266" s="42">
        <v>913.5159100000001</v>
      </c>
      <c r="P266" s="42">
        <v>872.1159100000001</v>
      </c>
      <c r="Q266" s="42">
        <v>861.6559100000001</v>
      </c>
      <c r="R266" s="42">
        <v>912.1359100000001</v>
      </c>
      <c r="S266" s="42">
        <v>925.1359100000001</v>
      </c>
      <c r="T266" s="42">
        <v>930.0959100000001</v>
      </c>
      <c r="U266" s="42">
        <v>858.2359100000001</v>
      </c>
      <c r="V266" s="42">
        <v>904.1559100000001</v>
      </c>
      <c r="W266" s="42">
        <v>878.82591</v>
      </c>
      <c r="X266" s="42">
        <v>829.0059100000001</v>
      </c>
      <c r="Y266" s="42">
        <v>937.92591</v>
      </c>
    </row>
    <row r="267" spans="1:25" ht="15.75" customHeight="1">
      <c r="A267" s="41">
        <f t="shared" si="6"/>
        <v>44331</v>
      </c>
      <c r="B267" s="42">
        <v>922.3759100000001</v>
      </c>
      <c r="C267" s="42">
        <v>846.6159100000001</v>
      </c>
      <c r="D267" s="42">
        <v>829.7159100000001</v>
      </c>
      <c r="E267" s="42">
        <v>829.7659100000001</v>
      </c>
      <c r="F267" s="42">
        <v>829.8859100000001</v>
      </c>
      <c r="G267" s="42">
        <v>829.8659100000001</v>
      </c>
      <c r="H267" s="42">
        <v>874.7559100000001</v>
      </c>
      <c r="I267" s="42">
        <v>893.7559100000001</v>
      </c>
      <c r="J267" s="42">
        <v>829.4759100000001</v>
      </c>
      <c r="K267" s="42">
        <v>829.42591</v>
      </c>
      <c r="L267" s="42">
        <v>853.18591</v>
      </c>
      <c r="M267" s="42">
        <v>875.5159100000001</v>
      </c>
      <c r="N267" s="42">
        <v>885.45591</v>
      </c>
      <c r="O267" s="42">
        <v>920.8359100000001</v>
      </c>
      <c r="P267" s="42">
        <v>882.2259100000001</v>
      </c>
      <c r="Q267" s="42">
        <v>876.67591</v>
      </c>
      <c r="R267" s="42">
        <v>924.6259100000001</v>
      </c>
      <c r="S267" s="42">
        <v>930.9659100000001</v>
      </c>
      <c r="T267" s="42">
        <v>975.31591</v>
      </c>
      <c r="U267" s="42">
        <v>873.05591</v>
      </c>
      <c r="V267" s="42">
        <v>962.9859100000001</v>
      </c>
      <c r="W267" s="42">
        <v>917.94591</v>
      </c>
      <c r="X267" s="42">
        <v>828.82591</v>
      </c>
      <c r="Y267" s="42">
        <v>982.43591</v>
      </c>
    </row>
    <row r="268" spans="1:25" ht="15.75" customHeight="1">
      <c r="A268" s="41">
        <f t="shared" si="6"/>
        <v>44332</v>
      </c>
      <c r="B268" s="42">
        <v>904.5059100000001</v>
      </c>
      <c r="C268" s="42">
        <v>842.70591</v>
      </c>
      <c r="D268" s="42">
        <v>829.7459100000001</v>
      </c>
      <c r="E268" s="42">
        <v>829.8559100000001</v>
      </c>
      <c r="F268" s="42">
        <v>829.95591</v>
      </c>
      <c r="G268" s="42">
        <v>829.9759100000001</v>
      </c>
      <c r="H268" s="42">
        <v>832.07591</v>
      </c>
      <c r="I268" s="42">
        <v>845.92591</v>
      </c>
      <c r="J268" s="42">
        <v>829.69591</v>
      </c>
      <c r="K268" s="42">
        <v>829.6159100000001</v>
      </c>
      <c r="L268" s="42">
        <v>844.8959100000001</v>
      </c>
      <c r="M268" s="42">
        <v>860.7759100000001</v>
      </c>
      <c r="N268" s="42">
        <v>866.3459100000001</v>
      </c>
      <c r="O268" s="42">
        <v>889.66591</v>
      </c>
      <c r="P268" s="42">
        <v>863.32591</v>
      </c>
      <c r="Q268" s="42">
        <v>860.8759100000001</v>
      </c>
      <c r="R268" s="42">
        <v>894.32591</v>
      </c>
      <c r="S268" s="42">
        <v>899.7659100000001</v>
      </c>
      <c r="T268" s="42">
        <v>924.44591</v>
      </c>
      <c r="U268" s="42">
        <v>858.5059100000001</v>
      </c>
      <c r="V268" s="42">
        <v>953.70591</v>
      </c>
      <c r="W268" s="42">
        <v>893.0159100000001</v>
      </c>
      <c r="X268" s="42">
        <v>829.06591</v>
      </c>
      <c r="Y268" s="42">
        <v>931.3659100000001</v>
      </c>
    </row>
    <row r="269" spans="1:25" ht="15.75" customHeight="1">
      <c r="A269" s="41">
        <f t="shared" si="6"/>
        <v>44333</v>
      </c>
      <c r="B269" s="42">
        <v>894.81591</v>
      </c>
      <c r="C269" s="42">
        <v>842.94591</v>
      </c>
      <c r="D269" s="42">
        <v>829.67591</v>
      </c>
      <c r="E269" s="42">
        <v>829.7159100000001</v>
      </c>
      <c r="F269" s="42">
        <v>829.68591</v>
      </c>
      <c r="G269" s="42">
        <v>829.7859100000001</v>
      </c>
      <c r="H269" s="42">
        <v>900.2159100000001</v>
      </c>
      <c r="I269" s="42">
        <v>928.80591</v>
      </c>
      <c r="J269" s="42">
        <v>829.5959100000001</v>
      </c>
      <c r="K269" s="42">
        <v>829.57591</v>
      </c>
      <c r="L269" s="42">
        <v>845.5259100000001</v>
      </c>
      <c r="M269" s="42">
        <v>853.9859100000001</v>
      </c>
      <c r="N269" s="42">
        <v>857.42591</v>
      </c>
      <c r="O269" s="42">
        <v>875.41591</v>
      </c>
      <c r="P269" s="42">
        <v>854.2159100000001</v>
      </c>
      <c r="Q269" s="42">
        <v>853.4959100000001</v>
      </c>
      <c r="R269" s="42">
        <v>887.43591</v>
      </c>
      <c r="S269" s="42">
        <v>889.4959100000001</v>
      </c>
      <c r="T269" s="42">
        <v>943.8559100000001</v>
      </c>
      <c r="U269" s="42">
        <v>856.54591</v>
      </c>
      <c r="V269" s="42">
        <v>930.3659100000001</v>
      </c>
      <c r="W269" s="42">
        <v>900.0259100000001</v>
      </c>
      <c r="X269" s="42">
        <v>829.2359100000001</v>
      </c>
      <c r="Y269" s="42">
        <v>904.95591</v>
      </c>
    </row>
    <row r="270" spans="1:25" ht="15.75" customHeight="1">
      <c r="A270" s="41">
        <f t="shared" si="6"/>
        <v>44334</v>
      </c>
      <c r="B270" s="42">
        <v>870.41591</v>
      </c>
      <c r="C270" s="42">
        <v>834.95591</v>
      </c>
      <c r="D270" s="42">
        <v>829.81591</v>
      </c>
      <c r="E270" s="42">
        <v>829.8759100000001</v>
      </c>
      <c r="F270" s="42">
        <v>829.9059100000001</v>
      </c>
      <c r="G270" s="42">
        <v>829.9659100000001</v>
      </c>
      <c r="H270" s="42">
        <v>826.7659100000001</v>
      </c>
      <c r="I270" s="42">
        <v>924.3459100000001</v>
      </c>
      <c r="J270" s="42">
        <v>829.57591</v>
      </c>
      <c r="K270" s="42">
        <v>829.5859100000001</v>
      </c>
      <c r="L270" s="42">
        <v>843.7459100000001</v>
      </c>
      <c r="M270" s="42">
        <v>861.8459100000001</v>
      </c>
      <c r="N270" s="42">
        <v>857.95591</v>
      </c>
      <c r="O270" s="42">
        <v>875.8359100000001</v>
      </c>
      <c r="P270" s="42">
        <v>855.7859100000001</v>
      </c>
      <c r="Q270" s="42">
        <v>853.7759100000001</v>
      </c>
      <c r="R270" s="42">
        <v>878.4759100000001</v>
      </c>
      <c r="S270" s="42">
        <v>882.4959100000001</v>
      </c>
      <c r="T270" s="42">
        <v>911.67591</v>
      </c>
      <c r="U270" s="42">
        <v>853.68591</v>
      </c>
      <c r="V270" s="42">
        <v>927.41591</v>
      </c>
      <c r="W270" s="42">
        <v>899.69591</v>
      </c>
      <c r="X270" s="42">
        <v>829.30591</v>
      </c>
      <c r="Y270" s="42">
        <v>896.9859100000001</v>
      </c>
    </row>
    <row r="271" spans="1:25" ht="15.75" customHeight="1">
      <c r="A271" s="41">
        <f t="shared" si="6"/>
        <v>44335</v>
      </c>
      <c r="B271" s="42">
        <v>829.8459100000001</v>
      </c>
      <c r="C271" s="42">
        <v>829.8459100000001</v>
      </c>
      <c r="D271" s="42">
        <v>829.8959100000001</v>
      </c>
      <c r="E271" s="42">
        <v>829.94591</v>
      </c>
      <c r="F271" s="42">
        <v>829.9659100000001</v>
      </c>
      <c r="G271" s="42">
        <v>830.30591</v>
      </c>
      <c r="H271" s="42">
        <v>703.2659100000001</v>
      </c>
      <c r="I271" s="42">
        <v>933.2859100000001</v>
      </c>
      <c r="J271" s="42">
        <v>829.5359100000001</v>
      </c>
      <c r="K271" s="42">
        <v>854.0259100000001</v>
      </c>
      <c r="L271" s="42">
        <v>881.0259100000001</v>
      </c>
      <c r="M271" s="42">
        <v>883.7659100000001</v>
      </c>
      <c r="N271" s="42">
        <v>874.0859100000001</v>
      </c>
      <c r="O271" s="42">
        <v>844.31591</v>
      </c>
      <c r="P271" s="42">
        <v>829.3959100000001</v>
      </c>
      <c r="Q271" s="42">
        <v>829.45591</v>
      </c>
      <c r="R271" s="42">
        <v>829.5359100000001</v>
      </c>
      <c r="S271" s="42">
        <v>829.7259100000001</v>
      </c>
      <c r="T271" s="42">
        <v>829.7559100000001</v>
      </c>
      <c r="U271" s="42">
        <v>829.0359100000001</v>
      </c>
      <c r="V271" s="42">
        <v>828.95591</v>
      </c>
      <c r="W271" s="42">
        <v>828.8459100000001</v>
      </c>
      <c r="X271" s="42">
        <v>829.1159100000001</v>
      </c>
      <c r="Y271" s="42">
        <v>856.5959100000001</v>
      </c>
    </row>
    <row r="272" spans="1:25" ht="15.75" customHeight="1">
      <c r="A272" s="41">
        <f t="shared" si="6"/>
        <v>44336</v>
      </c>
      <c r="B272" s="42">
        <v>815.04591</v>
      </c>
      <c r="C272" s="42">
        <v>829.91591</v>
      </c>
      <c r="D272" s="42">
        <v>829.94591</v>
      </c>
      <c r="E272" s="42">
        <v>829.9659100000001</v>
      </c>
      <c r="F272" s="42">
        <v>830.31591</v>
      </c>
      <c r="G272" s="42">
        <v>830.31591</v>
      </c>
      <c r="H272" s="42">
        <v>649.07591</v>
      </c>
      <c r="I272" s="42">
        <v>1015.2359100000001</v>
      </c>
      <c r="J272" s="42">
        <v>843.06591</v>
      </c>
      <c r="K272" s="42">
        <v>885.3459100000001</v>
      </c>
      <c r="L272" s="42">
        <v>944.3359100000001</v>
      </c>
      <c r="M272" s="42">
        <v>927.30591</v>
      </c>
      <c r="N272" s="42">
        <v>941.45591</v>
      </c>
      <c r="O272" s="42">
        <v>992.3359100000001</v>
      </c>
      <c r="P272" s="42">
        <v>956.18591</v>
      </c>
      <c r="Q272" s="42">
        <v>972.4059100000001</v>
      </c>
      <c r="R272" s="42">
        <v>1026.76591</v>
      </c>
      <c r="S272" s="42">
        <v>1017.4759100000001</v>
      </c>
      <c r="T272" s="42">
        <v>943.2359100000001</v>
      </c>
      <c r="U272" s="42">
        <v>833.43591</v>
      </c>
      <c r="V272" s="42">
        <v>922.94591</v>
      </c>
      <c r="W272" s="42">
        <v>897.7759100000001</v>
      </c>
      <c r="X272" s="42">
        <v>829.2459100000001</v>
      </c>
      <c r="Y272" s="42">
        <v>826.07591</v>
      </c>
    </row>
    <row r="273" spans="1:25" ht="15.75" customHeight="1">
      <c r="A273" s="41">
        <f t="shared" si="6"/>
        <v>44337</v>
      </c>
      <c r="B273" s="42">
        <v>854.7259100000001</v>
      </c>
      <c r="C273" s="42">
        <v>829.9659100000001</v>
      </c>
      <c r="D273" s="42">
        <v>829.9859100000001</v>
      </c>
      <c r="E273" s="42">
        <v>830.0059100000001</v>
      </c>
      <c r="F273" s="42">
        <v>830.31591</v>
      </c>
      <c r="G273" s="42">
        <v>830.31591</v>
      </c>
      <c r="H273" s="42">
        <v>614.3959100000001</v>
      </c>
      <c r="I273" s="42">
        <v>1005.3559100000001</v>
      </c>
      <c r="J273" s="42">
        <v>848.57591</v>
      </c>
      <c r="K273" s="42">
        <v>921.8359100000001</v>
      </c>
      <c r="L273" s="42">
        <v>974.32591</v>
      </c>
      <c r="M273" s="42">
        <v>959.93591</v>
      </c>
      <c r="N273" s="42">
        <v>994.4959100000001</v>
      </c>
      <c r="O273" s="42">
        <v>1024.56591</v>
      </c>
      <c r="P273" s="42">
        <v>989.54591</v>
      </c>
      <c r="Q273" s="42">
        <v>1000.3759100000001</v>
      </c>
      <c r="R273" s="42">
        <v>1070.30591</v>
      </c>
      <c r="S273" s="42">
        <v>1037.67591</v>
      </c>
      <c r="T273" s="42">
        <v>989.6459100000001</v>
      </c>
      <c r="U273" s="42">
        <v>885.2559100000001</v>
      </c>
      <c r="V273" s="42">
        <v>978.55591</v>
      </c>
      <c r="W273" s="42">
        <v>958.8659100000001</v>
      </c>
      <c r="X273" s="42">
        <v>848.4659100000001</v>
      </c>
      <c r="Y273" s="42">
        <v>881.18591</v>
      </c>
    </row>
    <row r="274" spans="1:25" ht="15.75" customHeight="1">
      <c r="A274" s="41">
        <f t="shared" si="6"/>
        <v>44338</v>
      </c>
      <c r="B274" s="42">
        <v>873.7159100000001</v>
      </c>
      <c r="C274" s="42">
        <v>829.9059100000001</v>
      </c>
      <c r="D274" s="42">
        <v>829.9759100000001</v>
      </c>
      <c r="E274" s="42">
        <v>830.0059100000001</v>
      </c>
      <c r="F274" s="42">
        <v>830.04591</v>
      </c>
      <c r="G274" s="42">
        <v>830.31591</v>
      </c>
      <c r="H274" s="42">
        <v>612.2559100000001</v>
      </c>
      <c r="I274" s="42">
        <v>935.8759100000001</v>
      </c>
      <c r="J274" s="42">
        <v>849.0959100000001</v>
      </c>
      <c r="K274" s="42">
        <v>856.32591</v>
      </c>
      <c r="L274" s="42">
        <v>870.0259100000001</v>
      </c>
      <c r="M274" s="42">
        <v>865.7859100000001</v>
      </c>
      <c r="N274" s="42">
        <v>876.8559100000001</v>
      </c>
      <c r="O274" s="42">
        <v>882.57591</v>
      </c>
      <c r="P274" s="42">
        <v>874.7759100000001</v>
      </c>
      <c r="Q274" s="42">
        <v>875.69591</v>
      </c>
      <c r="R274" s="42">
        <v>894.1059100000001</v>
      </c>
      <c r="S274" s="42">
        <v>890.7859100000001</v>
      </c>
      <c r="T274" s="42">
        <v>878.68591</v>
      </c>
      <c r="U274" s="42">
        <v>846.7159100000001</v>
      </c>
      <c r="V274" s="42">
        <v>874.2259100000001</v>
      </c>
      <c r="W274" s="42">
        <v>866.19591</v>
      </c>
      <c r="X274" s="42">
        <v>839.4759100000001</v>
      </c>
      <c r="Y274" s="42">
        <v>880.5159100000001</v>
      </c>
    </row>
    <row r="275" spans="1:25" ht="15.75" customHeight="1">
      <c r="A275" s="41">
        <f t="shared" si="6"/>
        <v>44339</v>
      </c>
      <c r="B275" s="42">
        <v>835.55591</v>
      </c>
      <c r="C275" s="42">
        <v>829.94591</v>
      </c>
      <c r="D275" s="42">
        <v>829.9859100000001</v>
      </c>
      <c r="E275" s="42">
        <v>830.0359100000001</v>
      </c>
      <c r="F275" s="42">
        <v>830.05591</v>
      </c>
      <c r="G275" s="42">
        <v>830.05591</v>
      </c>
      <c r="H275" s="42">
        <v>828.79591</v>
      </c>
      <c r="I275" s="42">
        <v>839.5959100000001</v>
      </c>
      <c r="J275" s="42">
        <v>829.9059100000001</v>
      </c>
      <c r="K275" s="42">
        <v>862.20591</v>
      </c>
      <c r="L275" s="42">
        <v>933.1059100000001</v>
      </c>
      <c r="M275" s="42">
        <v>952.3959100000001</v>
      </c>
      <c r="N275" s="42">
        <v>983.7859100000001</v>
      </c>
      <c r="O275" s="42">
        <v>1008.0159100000001</v>
      </c>
      <c r="P275" s="42">
        <v>971.17591</v>
      </c>
      <c r="Q275" s="42">
        <v>950.4959100000001</v>
      </c>
      <c r="R275" s="42">
        <v>957.5059100000001</v>
      </c>
      <c r="S275" s="42">
        <v>946.20591</v>
      </c>
      <c r="T275" s="42">
        <v>940.8459100000001</v>
      </c>
      <c r="U275" s="42">
        <v>829.31591</v>
      </c>
      <c r="V275" s="42">
        <v>903.54591</v>
      </c>
      <c r="W275" s="42">
        <v>916.2659100000001</v>
      </c>
      <c r="X275" s="42">
        <v>857.2159100000001</v>
      </c>
      <c r="Y275" s="42">
        <v>880.81591</v>
      </c>
    </row>
    <row r="276" spans="1:25" ht="15.75" customHeight="1">
      <c r="A276" s="41">
        <f t="shared" si="6"/>
        <v>44340</v>
      </c>
      <c r="B276" s="42">
        <v>830.44591</v>
      </c>
      <c r="C276" s="42">
        <v>829.8759100000001</v>
      </c>
      <c r="D276" s="42">
        <v>829.91591</v>
      </c>
      <c r="E276" s="42">
        <v>829.93591</v>
      </c>
      <c r="F276" s="42">
        <v>829.93591</v>
      </c>
      <c r="G276" s="42">
        <v>829.8759100000001</v>
      </c>
      <c r="H276" s="42">
        <v>854.29591</v>
      </c>
      <c r="I276" s="42">
        <v>936.32591</v>
      </c>
      <c r="J276" s="42">
        <v>833.6059100000001</v>
      </c>
      <c r="K276" s="42">
        <v>849.5159100000001</v>
      </c>
      <c r="L276" s="42">
        <v>859.44591</v>
      </c>
      <c r="M276" s="42">
        <v>866.8759100000001</v>
      </c>
      <c r="N276" s="42">
        <v>951.8959100000001</v>
      </c>
      <c r="O276" s="42">
        <v>960.2859100000001</v>
      </c>
      <c r="P276" s="42">
        <v>866.44591</v>
      </c>
      <c r="Q276" s="42">
        <v>860.16591</v>
      </c>
      <c r="R276" s="42">
        <v>864.8459100000001</v>
      </c>
      <c r="S276" s="42">
        <v>859.5859100000001</v>
      </c>
      <c r="T276" s="42">
        <v>859.9059100000001</v>
      </c>
      <c r="U276" s="42">
        <v>834.5959100000001</v>
      </c>
      <c r="V276" s="42">
        <v>855.0359100000001</v>
      </c>
      <c r="W276" s="42">
        <v>844.6059100000001</v>
      </c>
      <c r="X276" s="42">
        <v>829.3359100000001</v>
      </c>
      <c r="Y276" s="42">
        <v>803.54591</v>
      </c>
    </row>
    <row r="277" spans="1:25" ht="15.75" customHeight="1">
      <c r="A277" s="41">
        <f t="shared" si="6"/>
        <v>44341</v>
      </c>
      <c r="B277" s="42">
        <v>830.04591</v>
      </c>
      <c r="C277" s="42">
        <v>830.2659100000001</v>
      </c>
      <c r="D277" s="42">
        <v>829.91591</v>
      </c>
      <c r="E277" s="42">
        <v>829.92591</v>
      </c>
      <c r="F277" s="42">
        <v>829.91591</v>
      </c>
      <c r="G277" s="42">
        <v>829.91591</v>
      </c>
      <c r="H277" s="42">
        <v>864.04591</v>
      </c>
      <c r="I277" s="42">
        <v>984.66591</v>
      </c>
      <c r="J277" s="42">
        <v>840.32591</v>
      </c>
      <c r="K277" s="42">
        <v>894.19591</v>
      </c>
      <c r="L277" s="42">
        <v>938.5159100000001</v>
      </c>
      <c r="M277" s="42">
        <v>964.4059100000001</v>
      </c>
      <c r="N277" s="42">
        <v>990.0359100000001</v>
      </c>
      <c r="O277" s="42">
        <v>1004.92591</v>
      </c>
      <c r="P277" s="42">
        <v>962.45591</v>
      </c>
      <c r="Q277" s="42">
        <v>944.19591</v>
      </c>
      <c r="R277" s="42">
        <v>953.6059100000001</v>
      </c>
      <c r="S277" s="42">
        <v>941.66591</v>
      </c>
      <c r="T277" s="42">
        <v>928.4959100000001</v>
      </c>
      <c r="U277" s="42">
        <v>843.94591</v>
      </c>
      <c r="V277" s="42">
        <v>907.1259100000001</v>
      </c>
      <c r="W277" s="42">
        <v>867.7559100000001</v>
      </c>
      <c r="X277" s="42">
        <v>829.1559100000001</v>
      </c>
      <c r="Y277" s="42">
        <v>855.7659100000001</v>
      </c>
    </row>
    <row r="278" spans="1:25" ht="15.75" customHeight="1">
      <c r="A278" s="41">
        <f t="shared" si="6"/>
        <v>44342</v>
      </c>
      <c r="B278" s="42">
        <v>830.19591</v>
      </c>
      <c r="C278" s="42">
        <v>829.9059100000001</v>
      </c>
      <c r="D278" s="42">
        <v>829.93591</v>
      </c>
      <c r="E278" s="42">
        <v>829.95591</v>
      </c>
      <c r="F278" s="42">
        <v>830.30591</v>
      </c>
      <c r="G278" s="42">
        <v>830.30591</v>
      </c>
      <c r="H278" s="42">
        <v>830.44591</v>
      </c>
      <c r="I278" s="42">
        <v>977.3559100000001</v>
      </c>
      <c r="J278" s="42">
        <v>829.68591</v>
      </c>
      <c r="K278" s="42">
        <v>886.3359100000001</v>
      </c>
      <c r="L278" s="42">
        <v>927.69591</v>
      </c>
      <c r="M278" s="42">
        <v>961.3959100000001</v>
      </c>
      <c r="N278" s="42">
        <v>991.1059100000001</v>
      </c>
      <c r="O278" s="42">
        <v>1004.7359100000001</v>
      </c>
      <c r="P278" s="42">
        <v>1000.2659100000001</v>
      </c>
      <c r="Q278" s="42">
        <v>1021.2659100000001</v>
      </c>
      <c r="R278" s="42">
        <v>1051.13591</v>
      </c>
      <c r="S278" s="42">
        <v>985.9659100000001</v>
      </c>
      <c r="T278" s="42">
        <v>976.7559100000001</v>
      </c>
      <c r="U278" s="42">
        <v>829.31591</v>
      </c>
      <c r="V278" s="42">
        <v>892.0259100000001</v>
      </c>
      <c r="W278" s="42">
        <v>889.2459100000001</v>
      </c>
      <c r="X278" s="42">
        <v>829.2759100000001</v>
      </c>
      <c r="Y278" s="42">
        <v>811.43591</v>
      </c>
    </row>
    <row r="279" spans="1:25" ht="15.75" customHeight="1">
      <c r="A279" s="41">
        <f t="shared" si="6"/>
        <v>44343</v>
      </c>
      <c r="B279" s="42">
        <v>806.9759100000001</v>
      </c>
      <c r="C279" s="42">
        <v>830.30591</v>
      </c>
      <c r="D279" s="42">
        <v>830.30591</v>
      </c>
      <c r="E279" s="42">
        <v>830.30591</v>
      </c>
      <c r="F279" s="42">
        <v>830.30591</v>
      </c>
      <c r="G279" s="42">
        <v>830.30591</v>
      </c>
      <c r="H279" s="42">
        <v>782.5259100000001</v>
      </c>
      <c r="I279" s="42">
        <v>949.05591</v>
      </c>
      <c r="J279" s="42">
        <v>847.18591</v>
      </c>
      <c r="K279" s="42">
        <v>948.5059100000001</v>
      </c>
      <c r="L279" s="42">
        <v>1006.94591</v>
      </c>
      <c r="M279" s="42">
        <v>1018.31591</v>
      </c>
      <c r="N279" s="42">
        <v>1031.5159099999998</v>
      </c>
      <c r="O279" s="42">
        <v>1061.7459099999999</v>
      </c>
      <c r="P279" s="42">
        <v>1060.77591</v>
      </c>
      <c r="Q279" s="42">
        <v>1014.6159100000001</v>
      </c>
      <c r="R279" s="42">
        <v>1023.1459100000001</v>
      </c>
      <c r="S279" s="42">
        <v>1011.2759100000001</v>
      </c>
      <c r="T279" s="42">
        <v>992.6259100000001</v>
      </c>
      <c r="U279" s="42">
        <v>830.4059100000001</v>
      </c>
      <c r="V279" s="42">
        <v>982.06591</v>
      </c>
      <c r="W279" s="42">
        <v>969.41591</v>
      </c>
      <c r="X279" s="42">
        <v>851.30591</v>
      </c>
      <c r="Y279" s="42">
        <v>776.9959100000001</v>
      </c>
    </row>
    <row r="280" spans="1:25" ht="15.75" customHeight="1">
      <c r="A280" s="41">
        <f t="shared" si="6"/>
        <v>44344</v>
      </c>
      <c r="B280" s="42">
        <v>817.05591</v>
      </c>
      <c r="C280" s="42">
        <v>830.0859100000001</v>
      </c>
      <c r="D280" s="42">
        <v>830.30591</v>
      </c>
      <c r="E280" s="42">
        <v>830.30591</v>
      </c>
      <c r="F280" s="42">
        <v>830.30591</v>
      </c>
      <c r="G280" s="42">
        <v>830.30591</v>
      </c>
      <c r="H280" s="42">
        <v>829.8459100000001</v>
      </c>
      <c r="I280" s="42">
        <v>861.70591</v>
      </c>
      <c r="J280" s="42">
        <v>829.6359100000001</v>
      </c>
      <c r="K280" s="42">
        <v>908.7459100000001</v>
      </c>
      <c r="L280" s="42">
        <v>990.06591</v>
      </c>
      <c r="M280" s="42">
        <v>1023.3859100000001</v>
      </c>
      <c r="N280" s="42">
        <v>1063.43591</v>
      </c>
      <c r="O280" s="42">
        <v>1099.11591</v>
      </c>
      <c r="P280" s="42">
        <v>1037.90591</v>
      </c>
      <c r="Q280" s="42">
        <v>1023.45591</v>
      </c>
      <c r="R280" s="42">
        <v>1030.86591</v>
      </c>
      <c r="S280" s="42">
        <v>1022.7559100000001</v>
      </c>
      <c r="T280" s="42">
        <v>1006.2659100000001</v>
      </c>
      <c r="U280" s="42">
        <v>828.9659100000001</v>
      </c>
      <c r="V280" s="42">
        <v>992.9859100000001</v>
      </c>
      <c r="W280" s="42">
        <v>995.7859100000001</v>
      </c>
      <c r="X280" s="42">
        <v>879.1459100000001</v>
      </c>
      <c r="Y280" s="42">
        <v>888.3659100000001</v>
      </c>
    </row>
    <row r="281" spans="1:25" ht="15.75" customHeight="1">
      <c r="A281" s="41">
        <f t="shared" si="6"/>
        <v>44345</v>
      </c>
      <c r="B281" s="42">
        <v>829.7859100000001</v>
      </c>
      <c r="C281" s="42">
        <v>830.30591</v>
      </c>
      <c r="D281" s="42">
        <v>830.30591</v>
      </c>
      <c r="E281" s="42">
        <v>830.30591</v>
      </c>
      <c r="F281" s="42">
        <v>830.30591</v>
      </c>
      <c r="G281" s="42">
        <v>830.30591</v>
      </c>
      <c r="H281" s="42">
        <v>751.66591</v>
      </c>
      <c r="I281" s="42">
        <v>917.2459100000001</v>
      </c>
      <c r="J281" s="42">
        <v>848.3959100000001</v>
      </c>
      <c r="K281" s="42">
        <v>865.5959100000001</v>
      </c>
      <c r="L281" s="42">
        <v>962.55591</v>
      </c>
      <c r="M281" s="42">
        <v>960.43591</v>
      </c>
      <c r="N281" s="42">
        <v>939.57591</v>
      </c>
      <c r="O281" s="42">
        <v>946.06591</v>
      </c>
      <c r="P281" s="42">
        <v>902.42591</v>
      </c>
      <c r="Q281" s="42">
        <v>873.32591</v>
      </c>
      <c r="R281" s="42">
        <v>924.1159100000001</v>
      </c>
      <c r="S281" s="42">
        <v>911.7259100000001</v>
      </c>
      <c r="T281" s="42">
        <v>896.7859100000001</v>
      </c>
      <c r="U281" s="42">
        <v>828.93591</v>
      </c>
      <c r="V281" s="42">
        <v>863.7359100000001</v>
      </c>
      <c r="W281" s="42">
        <v>837.3459100000001</v>
      </c>
      <c r="X281" s="42">
        <v>828.95591</v>
      </c>
      <c r="Y281" s="42">
        <v>878.8659100000001</v>
      </c>
    </row>
    <row r="282" spans="1:25" ht="15.75" customHeight="1">
      <c r="A282" s="41">
        <f t="shared" si="6"/>
        <v>44346</v>
      </c>
      <c r="B282" s="42">
        <v>831.6259100000001</v>
      </c>
      <c r="C282" s="42">
        <v>831.7559100000001</v>
      </c>
      <c r="D282" s="42">
        <v>831.7559100000001</v>
      </c>
      <c r="E282" s="42">
        <v>830.30591</v>
      </c>
      <c r="F282" s="42">
        <v>830.30591</v>
      </c>
      <c r="G282" s="42">
        <v>830.30591</v>
      </c>
      <c r="H282" s="42">
        <v>713.8559100000001</v>
      </c>
      <c r="I282" s="42">
        <v>586.6359100000001</v>
      </c>
      <c r="J282" s="42">
        <v>829.8759100000001</v>
      </c>
      <c r="K282" s="42">
        <v>858.44591</v>
      </c>
      <c r="L282" s="42">
        <v>896.20591</v>
      </c>
      <c r="M282" s="42">
        <v>916.6559100000001</v>
      </c>
      <c r="N282" s="42">
        <v>896.2259100000001</v>
      </c>
      <c r="O282" s="42">
        <v>896.44591</v>
      </c>
      <c r="P282" s="42">
        <v>879.3559100000001</v>
      </c>
      <c r="Q282" s="42">
        <v>866.55591</v>
      </c>
      <c r="R282" s="42">
        <v>888.4759100000001</v>
      </c>
      <c r="S282" s="42">
        <v>876.54591</v>
      </c>
      <c r="T282" s="42">
        <v>891.8859100000001</v>
      </c>
      <c r="U282" s="42">
        <v>829.1459100000001</v>
      </c>
      <c r="V282" s="42">
        <v>854.1459100000001</v>
      </c>
      <c r="W282" s="42">
        <v>829.05591</v>
      </c>
      <c r="X282" s="42">
        <v>829.1459100000001</v>
      </c>
      <c r="Y282" s="42">
        <v>846.8759100000001</v>
      </c>
    </row>
    <row r="283" spans="1:25" ht="15.75" customHeight="1">
      <c r="A283" s="41">
        <f t="shared" si="6"/>
        <v>44347</v>
      </c>
      <c r="B283" s="42">
        <v>834.92591</v>
      </c>
      <c r="C283" s="42">
        <v>830.30591</v>
      </c>
      <c r="D283" s="42">
        <v>830.30591</v>
      </c>
      <c r="E283" s="42">
        <v>830.30591</v>
      </c>
      <c r="F283" s="42">
        <v>830.30591</v>
      </c>
      <c r="G283" s="42">
        <v>830.30591</v>
      </c>
      <c r="H283" s="42">
        <v>829.1359100000001</v>
      </c>
      <c r="I283" s="42">
        <v>863.0359100000001</v>
      </c>
      <c r="J283" s="42">
        <v>829.3659100000001</v>
      </c>
      <c r="K283" s="42">
        <v>901.9759100000001</v>
      </c>
      <c r="L283" s="42">
        <v>989.3759100000001</v>
      </c>
      <c r="M283" s="42">
        <v>1035.18591</v>
      </c>
      <c r="N283" s="42">
        <v>1027.95591</v>
      </c>
      <c r="O283" s="42">
        <v>1061.11591</v>
      </c>
      <c r="P283" s="42">
        <v>1036.21591</v>
      </c>
      <c r="Q283" s="42">
        <v>1039.04591</v>
      </c>
      <c r="R283" s="42">
        <v>1022.67591</v>
      </c>
      <c r="S283" s="42">
        <v>991.66591</v>
      </c>
      <c r="T283" s="42">
        <v>984.3759100000001</v>
      </c>
      <c r="U283" s="42">
        <v>828.95591</v>
      </c>
      <c r="V283" s="42">
        <v>956.9659100000001</v>
      </c>
      <c r="W283" s="42">
        <v>945.9059100000001</v>
      </c>
      <c r="X283" s="42">
        <v>863.80591</v>
      </c>
      <c r="Y283" s="42">
        <v>883.70591</v>
      </c>
    </row>
    <row r="284" spans="1:25" ht="15.75" customHeight="1">
      <c r="A284" s="37" t="s">
        <v>76</v>
      </c>
      <c r="B284" s="38"/>
      <c r="C284" s="40" t="s">
        <v>108</v>
      </c>
      <c r="D284" s="38"/>
      <c r="E284" s="38"/>
      <c r="F284" s="38"/>
      <c r="G284" s="38"/>
      <c r="H284" s="38"/>
      <c r="I284" s="38"/>
      <c r="J284" s="38"/>
      <c r="K284" s="38"/>
      <c r="L284" s="38"/>
      <c r="M284" s="38"/>
      <c r="N284" s="38"/>
      <c r="O284" s="38"/>
      <c r="P284" s="38"/>
      <c r="Q284" s="38"/>
      <c r="R284" s="38"/>
      <c r="S284" s="38"/>
      <c r="T284" s="38"/>
      <c r="U284" s="38"/>
      <c r="V284" s="38"/>
      <c r="W284" s="38"/>
      <c r="X284" s="38"/>
      <c r="Y284" s="38"/>
    </row>
    <row r="285" spans="1:25" ht="15.75" customHeight="1">
      <c r="A285" s="37" t="s">
        <v>78</v>
      </c>
      <c r="B285" s="38"/>
      <c r="C285" s="38"/>
      <c r="D285" s="38"/>
      <c r="E285" s="38"/>
      <c r="F285" s="38"/>
      <c r="G285" s="40" t="str">
        <f>G248</f>
        <v>от 670 кВт до 10 мВт</v>
      </c>
      <c r="H285" s="38"/>
      <c r="I285" s="38"/>
      <c r="J285" s="38"/>
      <c r="K285" s="38"/>
      <c r="L285" s="38"/>
      <c r="M285" s="38"/>
      <c r="N285" s="38"/>
      <c r="O285" s="38"/>
      <c r="P285" s="38"/>
      <c r="Q285" s="38"/>
      <c r="R285" s="38"/>
      <c r="S285" s="38"/>
      <c r="T285" s="38"/>
      <c r="U285" s="38"/>
      <c r="V285" s="38"/>
      <c r="W285" s="38"/>
      <c r="X285" s="38"/>
      <c r="Y285" s="38"/>
    </row>
    <row r="286" spans="1:25" ht="15.75" customHeight="1">
      <c r="A286" s="88" t="s">
        <v>80</v>
      </c>
      <c r="B286" s="91" t="s">
        <v>81</v>
      </c>
      <c r="C286" s="92"/>
      <c r="D286" s="92"/>
      <c r="E286" s="92"/>
      <c r="F286" s="92"/>
      <c r="G286" s="92"/>
      <c r="H286" s="92"/>
      <c r="I286" s="92"/>
      <c r="J286" s="92"/>
      <c r="K286" s="92"/>
      <c r="L286" s="92"/>
      <c r="M286" s="92"/>
      <c r="N286" s="92"/>
      <c r="O286" s="92"/>
      <c r="P286" s="92"/>
      <c r="Q286" s="92"/>
      <c r="R286" s="92"/>
      <c r="S286" s="92"/>
      <c r="T286" s="92"/>
      <c r="U286" s="92"/>
      <c r="V286" s="92"/>
      <c r="W286" s="92"/>
      <c r="X286" s="92"/>
      <c r="Y286" s="93"/>
    </row>
    <row r="287" spans="1:25" ht="15.75" customHeight="1">
      <c r="A287" s="89"/>
      <c r="B287" s="94"/>
      <c r="C287" s="95"/>
      <c r="D287" s="95"/>
      <c r="E287" s="95"/>
      <c r="F287" s="95"/>
      <c r="G287" s="95"/>
      <c r="H287" s="95"/>
      <c r="I287" s="95"/>
      <c r="J287" s="95"/>
      <c r="K287" s="95"/>
      <c r="L287" s="95"/>
      <c r="M287" s="95"/>
      <c r="N287" s="95"/>
      <c r="O287" s="95"/>
      <c r="P287" s="95"/>
      <c r="Q287" s="95"/>
      <c r="R287" s="95"/>
      <c r="S287" s="95"/>
      <c r="T287" s="95"/>
      <c r="U287" s="95"/>
      <c r="V287" s="95"/>
      <c r="W287" s="95"/>
      <c r="X287" s="95"/>
      <c r="Y287" s="96"/>
    </row>
    <row r="288" spans="1:25" ht="15.75" customHeight="1">
      <c r="A288" s="89"/>
      <c r="B288" s="97" t="s">
        <v>82</v>
      </c>
      <c r="C288" s="97" t="s">
        <v>83</v>
      </c>
      <c r="D288" s="97" t="s">
        <v>84</v>
      </c>
      <c r="E288" s="97" t="s">
        <v>85</v>
      </c>
      <c r="F288" s="97" t="s">
        <v>86</v>
      </c>
      <c r="G288" s="97" t="s">
        <v>87</v>
      </c>
      <c r="H288" s="97" t="s">
        <v>88</v>
      </c>
      <c r="I288" s="97" t="s">
        <v>89</v>
      </c>
      <c r="J288" s="97" t="s">
        <v>90</v>
      </c>
      <c r="K288" s="97" t="s">
        <v>91</v>
      </c>
      <c r="L288" s="97" t="s">
        <v>92</v>
      </c>
      <c r="M288" s="97" t="s">
        <v>93</v>
      </c>
      <c r="N288" s="97" t="s">
        <v>94</v>
      </c>
      <c r="O288" s="97" t="s">
        <v>95</v>
      </c>
      <c r="P288" s="97" t="s">
        <v>96</v>
      </c>
      <c r="Q288" s="97" t="s">
        <v>97</v>
      </c>
      <c r="R288" s="97" t="s">
        <v>98</v>
      </c>
      <c r="S288" s="97" t="s">
        <v>99</v>
      </c>
      <c r="T288" s="97" t="s">
        <v>100</v>
      </c>
      <c r="U288" s="97" t="s">
        <v>101</v>
      </c>
      <c r="V288" s="97" t="s">
        <v>102</v>
      </c>
      <c r="W288" s="97" t="s">
        <v>103</v>
      </c>
      <c r="X288" s="97" t="s">
        <v>104</v>
      </c>
      <c r="Y288" s="97" t="s">
        <v>105</v>
      </c>
    </row>
    <row r="289" spans="1:25" ht="15.75" customHeight="1">
      <c r="A289" s="90"/>
      <c r="B289" s="98"/>
      <c r="C289" s="98"/>
      <c r="D289" s="98"/>
      <c r="E289" s="98"/>
      <c r="F289" s="98"/>
      <c r="G289" s="98"/>
      <c r="H289" s="98"/>
      <c r="I289" s="98"/>
      <c r="J289" s="98"/>
      <c r="K289" s="98"/>
      <c r="L289" s="98"/>
      <c r="M289" s="98"/>
      <c r="N289" s="98"/>
      <c r="O289" s="98"/>
      <c r="P289" s="98"/>
      <c r="Q289" s="98"/>
      <c r="R289" s="98"/>
      <c r="S289" s="98"/>
      <c r="T289" s="98"/>
      <c r="U289" s="98"/>
      <c r="V289" s="98"/>
      <c r="W289" s="98"/>
      <c r="X289" s="98"/>
      <c r="Y289" s="98"/>
    </row>
    <row r="290" spans="1:25" ht="15.75" customHeight="1">
      <c r="A290" s="41">
        <f>A253</f>
        <v>44317</v>
      </c>
      <c r="B290" s="42">
        <v>890.63275</v>
      </c>
      <c r="C290" s="42">
        <v>840.50275</v>
      </c>
      <c r="D290" s="42">
        <v>855.03275</v>
      </c>
      <c r="E290" s="42">
        <v>914.44275</v>
      </c>
      <c r="F290" s="42">
        <v>864.38275</v>
      </c>
      <c r="G290" s="42">
        <v>830.19275</v>
      </c>
      <c r="H290" s="42">
        <v>923.9127500000001</v>
      </c>
      <c r="I290" s="42">
        <v>936.1727500000001</v>
      </c>
      <c r="J290" s="42">
        <v>829.72275</v>
      </c>
      <c r="K290" s="42">
        <v>837.61275</v>
      </c>
      <c r="L290" s="42">
        <v>922.10275</v>
      </c>
      <c r="M290" s="42">
        <v>947.21275</v>
      </c>
      <c r="N290" s="42">
        <v>967.34275</v>
      </c>
      <c r="O290" s="42">
        <v>988.10275</v>
      </c>
      <c r="P290" s="42">
        <v>954.46275</v>
      </c>
      <c r="Q290" s="42">
        <v>986.82275</v>
      </c>
      <c r="R290" s="42">
        <v>1059.61275</v>
      </c>
      <c r="S290" s="42">
        <v>1024.80275</v>
      </c>
      <c r="T290" s="42">
        <v>1088.37275</v>
      </c>
      <c r="U290" s="42">
        <v>966.38275</v>
      </c>
      <c r="V290" s="42">
        <v>1089.0727499999998</v>
      </c>
      <c r="W290" s="42">
        <v>1057.85275</v>
      </c>
      <c r="X290" s="42">
        <v>945.61275</v>
      </c>
      <c r="Y290" s="42">
        <v>966.4127500000001</v>
      </c>
    </row>
    <row r="291" spans="1:25" ht="15.75" customHeight="1">
      <c r="A291" s="41">
        <f>A290+1</f>
        <v>44318</v>
      </c>
      <c r="B291" s="42">
        <v>900.00275</v>
      </c>
      <c r="C291" s="42">
        <v>860.15275</v>
      </c>
      <c r="D291" s="42">
        <v>867.49275</v>
      </c>
      <c r="E291" s="42">
        <v>920.96275</v>
      </c>
      <c r="F291" s="42">
        <v>870.2927500000001</v>
      </c>
      <c r="G291" s="42">
        <v>830.22275</v>
      </c>
      <c r="H291" s="42">
        <v>891.09275</v>
      </c>
      <c r="I291" s="42">
        <v>924.36275</v>
      </c>
      <c r="J291" s="42">
        <v>829.98275</v>
      </c>
      <c r="K291" s="42">
        <v>874.26275</v>
      </c>
      <c r="L291" s="42">
        <v>907.28275</v>
      </c>
      <c r="M291" s="42">
        <v>915.75275</v>
      </c>
      <c r="N291" s="42">
        <v>933.31275</v>
      </c>
      <c r="O291" s="42">
        <v>945.12275</v>
      </c>
      <c r="P291" s="42">
        <v>901.89275</v>
      </c>
      <c r="Q291" s="42">
        <v>897.74275</v>
      </c>
      <c r="R291" s="42">
        <v>939.6727500000001</v>
      </c>
      <c r="S291" s="42">
        <v>946.63275</v>
      </c>
      <c r="T291" s="42">
        <v>994.62275</v>
      </c>
      <c r="U291" s="42">
        <v>945.93275</v>
      </c>
      <c r="V291" s="42">
        <v>1001.87275</v>
      </c>
      <c r="W291" s="42">
        <v>937.89275</v>
      </c>
      <c r="X291" s="42">
        <v>846.27275</v>
      </c>
      <c r="Y291" s="42">
        <v>927.51275</v>
      </c>
    </row>
    <row r="292" spans="1:25" ht="15.75" customHeight="1">
      <c r="A292" s="41">
        <f aca="true" t="shared" si="7" ref="A292:A320">A291+1</f>
        <v>44319</v>
      </c>
      <c r="B292" s="42">
        <v>899.6627500000001</v>
      </c>
      <c r="C292" s="42">
        <v>856.68275</v>
      </c>
      <c r="D292" s="42">
        <v>864.68275</v>
      </c>
      <c r="E292" s="42">
        <v>905.71275</v>
      </c>
      <c r="F292" s="42">
        <v>861.45275</v>
      </c>
      <c r="G292" s="42">
        <v>830.1627500000001</v>
      </c>
      <c r="H292" s="42">
        <v>865.26275</v>
      </c>
      <c r="I292" s="42">
        <v>878.61275</v>
      </c>
      <c r="J292" s="42">
        <v>830.20275</v>
      </c>
      <c r="K292" s="42">
        <v>877.4127500000001</v>
      </c>
      <c r="L292" s="42">
        <v>906.6627500000001</v>
      </c>
      <c r="M292" s="42">
        <v>909.86275</v>
      </c>
      <c r="N292" s="42">
        <v>915.95275</v>
      </c>
      <c r="O292" s="42">
        <v>932.96275</v>
      </c>
      <c r="P292" s="42">
        <v>895.37275</v>
      </c>
      <c r="Q292" s="42">
        <v>891.48275</v>
      </c>
      <c r="R292" s="42">
        <v>929.88275</v>
      </c>
      <c r="S292" s="42">
        <v>939.93275</v>
      </c>
      <c r="T292" s="42">
        <v>1013.9227500000001</v>
      </c>
      <c r="U292" s="42">
        <v>945.73275</v>
      </c>
      <c r="V292" s="42">
        <v>983.50275</v>
      </c>
      <c r="W292" s="42">
        <v>915.2927500000001</v>
      </c>
      <c r="X292" s="42">
        <v>845.87275</v>
      </c>
      <c r="Y292" s="42">
        <v>865.90275</v>
      </c>
    </row>
    <row r="293" spans="1:25" ht="15.75" customHeight="1">
      <c r="A293" s="41">
        <f t="shared" si="7"/>
        <v>44320</v>
      </c>
      <c r="B293" s="42">
        <v>892.62275</v>
      </c>
      <c r="C293" s="42">
        <v>851.72275</v>
      </c>
      <c r="D293" s="42">
        <v>855.59275</v>
      </c>
      <c r="E293" s="42">
        <v>903.86275</v>
      </c>
      <c r="F293" s="42">
        <v>858.98275</v>
      </c>
      <c r="G293" s="42">
        <v>830.07275</v>
      </c>
      <c r="H293" s="42">
        <v>887.23275</v>
      </c>
      <c r="I293" s="42">
        <v>895.6627500000001</v>
      </c>
      <c r="J293" s="42">
        <v>829.88275</v>
      </c>
      <c r="K293" s="42">
        <v>867.25275</v>
      </c>
      <c r="L293" s="42">
        <v>887.45275</v>
      </c>
      <c r="M293" s="42">
        <v>899.1727500000001</v>
      </c>
      <c r="N293" s="42">
        <v>915.27275</v>
      </c>
      <c r="O293" s="42">
        <v>925.58275</v>
      </c>
      <c r="P293" s="42">
        <v>894.63275</v>
      </c>
      <c r="Q293" s="42">
        <v>892.82275</v>
      </c>
      <c r="R293" s="42">
        <v>948.45275</v>
      </c>
      <c r="S293" s="42">
        <v>991.19275</v>
      </c>
      <c r="T293" s="42">
        <v>1046.40275</v>
      </c>
      <c r="U293" s="42">
        <v>955.50275</v>
      </c>
      <c r="V293" s="42">
        <v>984.75275</v>
      </c>
      <c r="W293" s="42">
        <v>944.21275</v>
      </c>
      <c r="X293" s="42">
        <v>850.87275</v>
      </c>
      <c r="Y293" s="42">
        <v>921.47275</v>
      </c>
    </row>
    <row r="294" spans="1:25" ht="15.75" customHeight="1">
      <c r="A294" s="41">
        <f t="shared" si="7"/>
        <v>44321</v>
      </c>
      <c r="B294" s="42">
        <v>893.33275</v>
      </c>
      <c r="C294" s="42">
        <v>832.57275</v>
      </c>
      <c r="D294" s="42">
        <v>846.98275</v>
      </c>
      <c r="E294" s="42">
        <v>868.57275</v>
      </c>
      <c r="F294" s="42">
        <v>829.86275</v>
      </c>
      <c r="G294" s="42">
        <v>830.09275</v>
      </c>
      <c r="H294" s="42">
        <v>912.57275</v>
      </c>
      <c r="I294" s="42">
        <v>924.21275</v>
      </c>
      <c r="J294" s="42">
        <v>846.0427500000001</v>
      </c>
      <c r="K294" s="42">
        <v>951.43275</v>
      </c>
      <c r="L294" s="42">
        <v>964.33275</v>
      </c>
      <c r="M294" s="42">
        <v>924.63275</v>
      </c>
      <c r="N294" s="42">
        <v>979.88275</v>
      </c>
      <c r="O294" s="42">
        <v>951.09275</v>
      </c>
      <c r="P294" s="42">
        <v>888.85275</v>
      </c>
      <c r="Q294" s="42">
        <v>980.88275</v>
      </c>
      <c r="R294" s="42">
        <v>1043.0227499999999</v>
      </c>
      <c r="S294" s="42">
        <v>961.56275</v>
      </c>
      <c r="T294" s="42">
        <v>1038.5127499999999</v>
      </c>
      <c r="U294" s="42">
        <v>913.5527500000001</v>
      </c>
      <c r="V294" s="42">
        <v>933.75275</v>
      </c>
      <c r="W294" s="42">
        <v>883.11275</v>
      </c>
      <c r="X294" s="42">
        <v>829.08275</v>
      </c>
      <c r="Y294" s="42">
        <v>899.94275</v>
      </c>
    </row>
    <row r="295" spans="1:25" ht="15.75" customHeight="1">
      <c r="A295" s="41">
        <f t="shared" si="7"/>
        <v>44322</v>
      </c>
      <c r="B295" s="42">
        <v>889.57275</v>
      </c>
      <c r="C295" s="42">
        <v>845.48275</v>
      </c>
      <c r="D295" s="42">
        <v>861.96275</v>
      </c>
      <c r="E295" s="42">
        <v>876.50275</v>
      </c>
      <c r="F295" s="42">
        <v>830.02275</v>
      </c>
      <c r="G295" s="42">
        <v>830.03275</v>
      </c>
      <c r="H295" s="42">
        <v>903.99275</v>
      </c>
      <c r="I295" s="42">
        <v>888.0527500000001</v>
      </c>
      <c r="J295" s="42">
        <v>829.73275</v>
      </c>
      <c r="K295" s="42">
        <v>837.97275</v>
      </c>
      <c r="L295" s="42">
        <v>881.5427500000001</v>
      </c>
      <c r="M295" s="42">
        <v>890.45275</v>
      </c>
      <c r="N295" s="42">
        <v>910.00275</v>
      </c>
      <c r="O295" s="42">
        <v>935.53275</v>
      </c>
      <c r="P295" s="42">
        <v>900.9127500000001</v>
      </c>
      <c r="Q295" s="42">
        <v>905.90275</v>
      </c>
      <c r="R295" s="42">
        <v>959.14275</v>
      </c>
      <c r="S295" s="42">
        <v>948.39275</v>
      </c>
      <c r="T295" s="42">
        <v>1013.4227500000001</v>
      </c>
      <c r="U295" s="42">
        <v>869.57275</v>
      </c>
      <c r="V295" s="42">
        <v>977.36275</v>
      </c>
      <c r="W295" s="42">
        <v>903.77275</v>
      </c>
      <c r="X295" s="42">
        <v>829.27275</v>
      </c>
      <c r="Y295" s="42">
        <v>920.61275</v>
      </c>
    </row>
    <row r="296" spans="1:25" ht="15.75" customHeight="1">
      <c r="A296" s="41">
        <f t="shared" si="7"/>
        <v>44323</v>
      </c>
      <c r="B296" s="42">
        <v>863.1627500000001</v>
      </c>
      <c r="C296" s="42">
        <v>837.28275</v>
      </c>
      <c r="D296" s="42">
        <v>849.22275</v>
      </c>
      <c r="E296" s="42">
        <v>866.77275</v>
      </c>
      <c r="F296" s="42">
        <v>830.12275</v>
      </c>
      <c r="G296" s="42">
        <v>830.25275</v>
      </c>
      <c r="H296" s="42">
        <v>899.68275</v>
      </c>
      <c r="I296" s="42">
        <v>829.74275</v>
      </c>
      <c r="J296" s="42">
        <v>829.73275</v>
      </c>
      <c r="K296" s="42">
        <v>829.8027500000001</v>
      </c>
      <c r="L296" s="42">
        <v>864.0427500000001</v>
      </c>
      <c r="M296" s="42">
        <v>872.86275</v>
      </c>
      <c r="N296" s="42">
        <v>895.74275</v>
      </c>
      <c r="O296" s="42">
        <v>923.73275</v>
      </c>
      <c r="P296" s="42">
        <v>885.5527500000001</v>
      </c>
      <c r="Q296" s="42">
        <v>895.60275</v>
      </c>
      <c r="R296" s="42">
        <v>952.12275</v>
      </c>
      <c r="S296" s="42">
        <v>937.43275</v>
      </c>
      <c r="T296" s="42">
        <v>988.77275</v>
      </c>
      <c r="U296" s="42">
        <v>844.3027500000001</v>
      </c>
      <c r="V296" s="42">
        <v>946.53275</v>
      </c>
      <c r="W296" s="42">
        <v>869.85275</v>
      </c>
      <c r="X296" s="42">
        <v>829.09275</v>
      </c>
      <c r="Y296" s="42">
        <v>958.20275</v>
      </c>
    </row>
    <row r="297" spans="1:25" ht="15.75" customHeight="1">
      <c r="A297" s="41">
        <f t="shared" si="7"/>
        <v>44324</v>
      </c>
      <c r="B297" s="42">
        <v>873.81275</v>
      </c>
      <c r="C297" s="42">
        <v>831.38275</v>
      </c>
      <c r="D297" s="42">
        <v>837.70275</v>
      </c>
      <c r="E297" s="42">
        <v>865.4127500000001</v>
      </c>
      <c r="F297" s="42">
        <v>830.22275</v>
      </c>
      <c r="G297" s="42">
        <v>830.24275</v>
      </c>
      <c r="H297" s="42">
        <v>855.5427500000001</v>
      </c>
      <c r="I297" s="42">
        <v>880.9127500000001</v>
      </c>
      <c r="J297" s="42">
        <v>829.82275</v>
      </c>
      <c r="K297" s="42">
        <v>829.76275</v>
      </c>
      <c r="L297" s="42">
        <v>859.50275</v>
      </c>
      <c r="M297" s="42">
        <v>870.34275</v>
      </c>
      <c r="N297" s="42">
        <v>888.9227500000001</v>
      </c>
      <c r="O297" s="42">
        <v>899.50275</v>
      </c>
      <c r="P297" s="42">
        <v>863.70275</v>
      </c>
      <c r="Q297" s="42">
        <v>858.52275</v>
      </c>
      <c r="R297" s="42">
        <v>892.19275</v>
      </c>
      <c r="S297" s="42">
        <v>904.72275</v>
      </c>
      <c r="T297" s="42">
        <v>932.7927500000001</v>
      </c>
      <c r="U297" s="42">
        <v>829.33275</v>
      </c>
      <c r="V297" s="42">
        <v>917.0527500000001</v>
      </c>
      <c r="W297" s="42">
        <v>849.32275</v>
      </c>
      <c r="X297" s="42">
        <v>829.28275</v>
      </c>
      <c r="Y297" s="42">
        <v>887.46275</v>
      </c>
    </row>
    <row r="298" spans="1:25" ht="15.75" customHeight="1">
      <c r="A298" s="41">
        <f t="shared" si="7"/>
        <v>44325</v>
      </c>
      <c r="B298" s="42">
        <v>841.13275</v>
      </c>
      <c r="C298" s="42">
        <v>830.21275</v>
      </c>
      <c r="D298" s="42">
        <v>833.14275</v>
      </c>
      <c r="E298" s="42">
        <v>831.08275</v>
      </c>
      <c r="F298" s="42">
        <v>830.26275</v>
      </c>
      <c r="G298" s="42">
        <v>830.63275</v>
      </c>
      <c r="H298" s="42">
        <v>688.5427500000001</v>
      </c>
      <c r="I298" s="42">
        <v>816.58275</v>
      </c>
      <c r="J298" s="42">
        <v>830.03275</v>
      </c>
      <c r="K298" s="42">
        <v>830.07275</v>
      </c>
      <c r="L298" s="42">
        <v>833.4127500000001</v>
      </c>
      <c r="M298" s="42">
        <v>841.13275</v>
      </c>
      <c r="N298" s="42">
        <v>840.3027500000001</v>
      </c>
      <c r="O298" s="42">
        <v>840.18275</v>
      </c>
      <c r="P298" s="42">
        <v>838.13275</v>
      </c>
      <c r="Q298" s="42">
        <v>838.86275</v>
      </c>
      <c r="R298" s="42">
        <v>844.98275</v>
      </c>
      <c r="S298" s="42">
        <v>846.48275</v>
      </c>
      <c r="T298" s="42">
        <v>854.7927500000001</v>
      </c>
      <c r="U298" s="42">
        <v>846.98275</v>
      </c>
      <c r="V298" s="42">
        <v>884.07275</v>
      </c>
      <c r="W298" s="42">
        <v>848.59275</v>
      </c>
      <c r="X298" s="42">
        <v>829.53275</v>
      </c>
      <c r="Y298" s="42">
        <v>853.9227500000001</v>
      </c>
    </row>
    <row r="299" spans="1:25" ht="15.75" customHeight="1">
      <c r="A299" s="41">
        <f t="shared" si="7"/>
        <v>44326</v>
      </c>
      <c r="B299" s="42">
        <v>837.9227500000001</v>
      </c>
      <c r="C299" s="42">
        <v>830.06275</v>
      </c>
      <c r="D299" s="42">
        <v>834.65275</v>
      </c>
      <c r="E299" s="42">
        <v>838.08275</v>
      </c>
      <c r="F299" s="42">
        <v>830.20275</v>
      </c>
      <c r="G299" s="42">
        <v>830.61275</v>
      </c>
      <c r="H299" s="42">
        <v>656.21275</v>
      </c>
      <c r="I299" s="42">
        <v>841.82275</v>
      </c>
      <c r="J299" s="42">
        <v>841.40275</v>
      </c>
      <c r="K299" s="42">
        <v>883.82275</v>
      </c>
      <c r="L299" s="42">
        <v>905.18275</v>
      </c>
      <c r="M299" s="42">
        <v>954.74275</v>
      </c>
      <c r="N299" s="42">
        <v>942.98275</v>
      </c>
      <c r="O299" s="42">
        <v>946.15275</v>
      </c>
      <c r="P299" s="42">
        <v>908.9227500000001</v>
      </c>
      <c r="Q299" s="42">
        <v>869.89275</v>
      </c>
      <c r="R299" s="42">
        <v>888.37275</v>
      </c>
      <c r="S299" s="42">
        <v>893.44275</v>
      </c>
      <c r="T299" s="42">
        <v>908.95275</v>
      </c>
      <c r="U299" s="42">
        <v>880.15275</v>
      </c>
      <c r="V299" s="42">
        <v>967.32275</v>
      </c>
      <c r="W299" s="42">
        <v>921.33275</v>
      </c>
      <c r="X299" s="42">
        <v>850.90275</v>
      </c>
      <c r="Y299" s="42">
        <v>887.25275</v>
      </c>
    </row>
    <row r="300" spans="1:25" ht="15.75" customHeight="1">
      <c r="A300" s="41">
        <f t="shared" si="7"/>
        <v>44327</v>
      </c>
      <c r="B300" s="42">
        <v>834.72275</v>
      </c>
      <c r="C300" s="42">
        <v>830.48275</v>
      </c>
      <c r="D300" s="42">
        <v>833.13275</v>
      </c>
      <c r="E300" s="42">
        <v>829.96275</v>
      </c>
      <c r="F300" s="42">
        <v>830.35275</v>
      </c>
      <c r="G300" s="42">
        <v>830.46275</v>
      </c>
      <c r="H300" s="42">
        <v>808.59275</v>
      </c>
      <c r="I300" s="42">
        <v>869.44275</v>
      </c>
      <c r="J300" s="42">
        <v>854.53275</v>
      </c>
      <c r="K300" s="42">
        <v>889.93275</v>
      </c>
      <c r="L300" s="42">
        <v>904.20275</v>
      </c>
      <c r="M300" s="42">
        <v>918.3027500000001</v>
      </c>
      <c r="N300" s="42">
        <v>914.3027500000001</v>
      </c>
      <c r="O300" s="42">
        <v>921.9227500000001</v>
      </c>
      <c r="P300" s="42">
        <v>901.00275</v>
      </c>
      <c r="Q300" s="42">
        <v>876.06275</v>
      </c>
      <c r="R300" s="42">
        <v>899.14275</v>
      </c>
      <c r="S300" s="42">
        <v>904.99275</v>
      </c>
      <c r="T300" s="42">
        <v>917.06275</v>
      </c>
      <c r="U300" s="42">
        <v>880.00275</v>
      </c>
      <c r="V300" s="42">
        <v>905.75275</v>
      </c>
      <c r="W300" s="42">
        <v>954.46275</v>
      </c>
      <c r="X300" s="42">
        <v>878.15275</v>
      </c>
      <c r="Y300" s="42">
        <v>922.20275</v>
      </c>
    </row>
    <row r="301" spans="1:25" ht="15.75" customHeight="1">
      <c r="A301" s="41">
        <f t="shared" si="7"/>
        <v>44328</v>
      </c>
      <c r="B301" s="42">
        <v>941.78275</v>
      </c>
      <c r="C301" s="42">
        <v>884.1627500000001</v>
      </c>
      <c r="D301" s="42">
        <v>851.70275</v>
      </c>
      <c r="E301" s="42">
        <v>838.83275</v>
      </c>
      <c r="F301" s="42">
        <v>830.33275</v>
      </c>
      <c r="G301" s="42">
        <v>830.3027500000001</v>
      </c>
      <c r="H301" s="42">
        <v>895.15275</v>
      </c>
      <c r="I301" s="42">
        <v>906.63275</v>
      </c>
      <c r="J301" s="42">
        <v>829.6727500000001</v>
      </c>
      <c r="K301" s="42">
        <v>829.76275</v>
      </c>
      <c r="L301" s="42">
        <v>848.44275</v>
      </c>
      <c r="M301" s="42">
        <v>870.48275</v>
      </c>
      <c r="N301" s="42">
        <v>903.22275</v>
      </c>
      <c r="O301" s="42">
        <v>929.01275</v>
      </c>
      <c r="P301" s="42">
        <v>891.09275</v>
      </c>
      <c r="Q301" s="42">
        <v>900.8027500000001</v>
      </c>
      <c r="R301" s="42">
        <v>937.7927500000001</v>
      </c>
      <c r="S301" s="42">
        <v>947.4127500000001</v>
      </c>
      <c r="T301" s="42">
        <v>992.5527500000001</v>
      </c>
      <c r="U301" s="42">
        <v>878.58275</v>
      </c>
      <c r="V301" s="42">
        <v>926.3027500000001</v>
      </c>
      <c r="W301" s="42">
        <v>879.52275</v>
      </c>
      <c r="X301" s="42">
        <v>829.44275</v>
      </c>
      <c r="Y301" s="42">
        <v>868.4127500000001</v>
      </c>
    </row>
    <row r="302" spans="1:25" ht="15.75" customHeight="1">
      <c r="A302" s="41">
        <f t="shared" si="7"/>
        <v>44329</v>
      </c>
      <c r="B302" s="42">
        <v>862.1627500000001</v>
      </c>
      <c r="C302" s="42">
        <v>839.0527500000001</v>
      </c>
      <c r="D302" s="42">
        <v>830.19275</v>
      </c>
      <c r="E302" s="42">
        <v>830.31275</v>
      </c>
      <c r="F302" s="42">
        <v>830.36275</v>
      </c>
      <c r="G302" s="42">
        <v>830.33275</v>
      </c>
      <c r="H302" s="42">
        <v>800.6727500000001</v>
      </c>
      <c r="I302" s="42">
        <v>889.36275</v>
      </c>
      <c r="J302" s="42">
        <v>830.11275</v>
      </c>
      <c r="K302" s="42">
        <v>839.46275</v>
      </c>
      <c r="L302" s="42">
        <v>851.58275</v>
      </c>
      <c r="M302" s="42">
        <v>859.70275</v>
      </c>
      <c r="N302" s="42">
        <v>862.60275</v>
      </c>
      <c r="O302" s="42">
        <v>874.47275</v>
      </c>
      <c r="P302" s="42">
        <v>861.21275</v>
      </c>
      <c r="Q302" s="42">
        <v>859.78275</v>
      </c>
      <c r="R302" s="42">
        <v>884.89275</v>
      </c>
      <c r="S302" s="42">
        <v>888.57275</v>
      </c>
      <c r="T302" s="42">
        <v>896.10275</v>
      </c>
      <c r="U302" s="42">
        <v>864.85275</v>
      </c>
      <c r="V302" s="42">
        <v>905.87275</v>
      </c>
      <c r="W302" s="42">
        <v>891.1627500000001</v>
      </c>
      <c r="X302" s="42">
        <v>848.19275</v>
      </c>
      <c r="Y302" s="42">
        <v>856.82275</v>
      </c>
    </row>
    <row r="303" spans="1:25" ht="15.75" customHeight="1">
      <c r="A303" s="41">
        <f t="shared" si="7"/>
        <v>44330</v>
      </c>
      <c r="B303" s="42">
        <v>877.0527500000001</v>
      </c>
      <c r="C303" s="42">
        <v>838.58275</v>
      </c>
      <c r="D303" s="42">
        <v>830.08275</v>
      </c>
      <c r="E303" s="42">
        <v>830.11275</v>
      </c>
      <c r="F303" s="42">
        <v>830.15275</v>
      </c>
      <c r="G303" s="42">
        <v>830.1727500000001</v>
      </c>
      <c r="H303" s="42">
        <v>876.98275</v>
      </c>
      <c r="I303" s="42">
        <v>922.07275</v>
      </c>
      <c r="J303" s="42">
        <v>829.85275</v>
      </c>
      <c r="K303" s="42">
        <v>829.87275</v>
      </c>
      <c r="L303" s="42">
        <v>845.09275</v>
      </c>
      <c r="M303" s="42">
        <v>873.61275</v>
      </c>
      <c r="N303" s="42">
        <v>883.64275</v>
      </c>
      <c r="O303" s="42">
        <v>913.84275</v>
      </c>
      <c r="P303" s="42">
        <v>872.44275</v>
      </c>
      <c r="Q303" s="42">
        <v>861.98275</v>
      </c>
      <c r="R303" s="42">
        <v>912.46275</v>
      </c>
      <c r="S303" s="42">
        <v>925.46275</v>
      </c>
      <c r="T303" s="42">
        <v>930.4227500000001</v>
      </c>
      <c r="U303" s="42">
        <v>858.56275</v>
      </c>
      <c r="V303" s="42">
        <v>904.48275</v>
      </c>
      <c r="W303" s="42">
        <v>879.15275</v>
      </c>
      <c r="X303" s="42">
        <v>829.33275</v>
      </c>
      <c r="Y303" s="42">
        <v>938.25275</v>
      </c>
    </row>
    <row r="304" spans="1:25" ht="15.75" customHeight="1">
      <c r="A304" s="41">
        <f t="shared" si="7"/>
        <v>44331</v>
      </c>
      <c r="B304" s="42">
        <v>922.70275</v>
      </c>
      <c r="C304" s="42">
        <v>846.94275</v>
      </c>
      <c r="D304" s="42">
        <v>830.0427500000001</v>
      </c>
      <c r="E304" s="42">
        <v>830.09275</v>
      </c>
      <c r="F304" s="42">
        <v>830.21275</v>
      </c>
      <c r="G304" s="42">
        <v>830.19275</v>
      </c>
      <c r="H304" s="42">
        <v>875.08275</v>
      </c>
      <c r="I304" s="42">
        <v>894.08275</v>
      </c>
      <c r="J304" s="42">
        <v>829.8027500000001</v>
      </c>
      <c r="K304" s="42">
        <v>829.75275</v>
      </c>
      <c r="L304" s="42">
        <v>853.51275</v>
      </c>
      <c r="M304" s="42">
        <v>875.84275</v>
      </c>
      <c r="N304" s="42">
        <v>885.78275</v>
      </c>
      <c r="O304" s="42">
        <v>921.1627500000001</v>
      </c>
      <c r="P304" s="42">
        <v>882.5527500000001</v>
      </c>
      <c r="Q304" s="42">
        <v>877.00275</v>
      </c>
      <c r="R304" s="42">
        <v>924.95275</v>
      </c>
      <c r="S304" s="42">
        <v>931.2927500000001</v>
      </c>
      <c r="T304" s="42">
        <v>975.64275</v>
      </c>
      <c r="U304" s="42">
        <v>873.38275</v>
      </c>
      <c r="V304" s="42">
        <v>963.31275</v>
      </c>
      <c r="W304" s="42">
        <v>918.27275</v>
      </c>
      <c r="X304" s="42">
        <v>829.15275</v>
      </c>
      <c r="Y304" s="42">
        <v>982.76275</v>
      </c>
    </row>
    <row r="305" spans="1:25" ht="15.75" customHeight="1">
      <c r="A305" s="41">
        <f t="shared" si="7"/>
        <v>44332</v>
      </c>
      <c r="B305" s="42">
        <v>904.83275</v>
      </c>
      <c r="C305" s="42">
        <v>843.03275</v>
      </c>
      <c r="D305" s="42">
        <v>830.07275</v>
      </c>
      <c r="E305" s="42">
        <v>830.18275</v>
      </c>
      <c r="F305" s="42">
        <v>830.28275</v>
      </c>
      <c r="G305" s="42">
        <v>830.3027500000001</v>
      </c>
      <c r="H305" s="42">
        <v>832.40275</v>
      </c>
      <c r="I305" s="42">
        <v>846.25275</v>
      </c>
      <c r="J305" s="42">
        <v>830.02275</v>
      </c>
      <c r="K305" s="42">
        <v>829.94275</v>
      </c>
      <c r="L305" s="42">
        <v>845.22275</v>
      </c>
      <c r="M305" s="42">
        <v>861.10275</v>
      </c>
      <c r="N305" s="42">
        <v>866.6727500000001</v>
      </c>
      <c r="O305" s="42">
        <v>889.99275</v>
      </c>
      <c r="P305" s="42">
        <v>863.65275</v>
      </c>
      <c r="Q305" s="42">
        <v>861.20275</v>
      </c>
      <c r="R305" s="42">
        <v>894.65275</v>
      </c>
      <c r="S305" s="42">
        <v>900.09275</v>
      </c>
      <c r="T305" s="42">
        <v>924.77275</v>
      </c>
      <c r="U305" s="42">
        <v>858.83275</v>
      </c>
      <c r="V305" s="42">
        <v>954.03275</v>
      </c>
      <c r="W305" s="42">
        <v>893.34275</v>
      </c>
      <c r="X305" s="42">
        <v>829.39275</v>
      </c>
      <c r="Y305" s="42">
        <v>931.69275</v>
      </c>
    </row>
    <row r="306" spans="1:25" ht="15.75" customHeight="1">
      <c r="A306" s="41">
        <f t="shared" si="7"/>
        <v>44333</v>
      </c>
      <c r="B306" s="42">
        <v>895.14275</v>
      </c>
      <c r="C306" s="42">
        <v>843.27275</v>
      </c>
      <c r="D306" s="42">
        <v>830.00275</v>
      </c>
      <c r="E306" s="42">
        <v>830.0427500000001</v>
      </c>
      <c r="F306" s="42">
        <v>830.01275</v>
      </c>
      <c r="G306" s="42">
        <v>830.11275</v>
      </c>
      <c r="H306" s="42">
        <v>900.5427500000001</v>
      </c>
      <c r="I306" s="42">
        <v>929.13275</v>
      </c>
      <c r="J306" s="42">
        <v>829.9227500000001</v>
      </c>
      <c r="K306" s="42">
        <v>829.90275</v>
      </c>
      <c r="L306" s="42">
        <v>845.85275</v>
      </c>
      <c r="M306" s="42">
        <v>854.31275</v>
      </c>
      <c r="N306" s="42">
        <v>857.75275</v>
      </c>
      <c r="O306" s="42">
        <v>875.74275</v>
      </c>
      <c r="P306" s="42">
        <v>854.5427500000001</v>
      </c>
      <c r="Q306" s="42">
        <v>853.82275</v>
      </c>
      <c r="R306" s="42">
        <v>887.76275</v>
      </c>
      <c r="S306" s="42">
        <v>889.82275</v>
      </c>
      <c r="T306" s="42">
        <v>944.18275</v>
      </c>
      <c r="U306" s="42">
        <v>856.87275</v>
      </c>
      <c r="V306" s="42">
        <v>930.69275</v>
      </c>
      <c r="W306" s="42">
        <v>900.35275</v>
      </c>
      <c r="X306" s="42">
        <v>829.56275</v>
      </c>
      <c r="Y306" s="42">
        <v>905.28275</v>
      </c>
    </row>
    <row r="307" spans="1:25" ht="15.75" customHeight="1">
      <c r="A307" s="41">
        <f t="shared" si="7"/>
        <v>44334</v>
      </c>
      <c r="B307" s="42">
        <v>870.74275</v>
      </c>
      <c r="C307" s="42">
        <v>835.28275</v>
      </c>
      <c r="D307" s="42">
        <v>830.14275</v>
      </c>
      <c r="E307" s="42">
        <v>830.20275</v>
      </c>
      <c r="F307" s="42">
        <v>830.23275</v>
      </c>
      <c r="G307" s="42">
        <v>830.2927500000001</v>
      </c>
      <c r="H307" s="42">
        <v>827.09275</v>
      </c>
      <c r="I307" s="42">
        <v>924.6727500000001</v>
      </c>
      <c r="J307" s="42">
        <v>829.90275</v>
      </c>
      <c r="K307" s="42">
        <v>829.9127500000001</v>
      </c>
      <c r="L307" s="42">
        <v>844.07275</v>
      </c>
      <c r="M307" s="42">
        <v>862.1727500000001</v>
      </c>
      <c r="N307" s="42">
        <v>858.28275</v>
      </c>
      <c r="O307" s="42">
        <v>876.1627500000001</v>
      </c>
      <c r="P307" s="42">
        <v>856.11275</v>
      </c>
      <c r="Q307" s="42">
        <v>854.10275</v>
      </c>
      <c r="R307" s="42">
        <v>878.8027500000001</v>
      </c>
      <c r="S307" s="42">
        <v>882.82275</v>
      </c>
      <c r="T307" s="42">
        <v>912.00275</v>
      </c>
      <c r="U307" s="42">
        <v>854.01275</v>
      </c>
      <c r="V307" s="42">
        <v>927.74275</v>
      </c>
      <c r="W307" s="42">
        <v>900.02275</v>
      </c>
      <c r="X307" s="42">
        <v>829.63275</v>
      </c>
      <c r="Y307" s="42">
        <v>897.31275</v>
      </c>
    </row>
    <row r="308" spans="1:25" ht="15.75" customHeight="1">
      <c r="A308" s="41">
        <f t="shared" si="7"/>
        <v>44335</v>
      </c>
      <c r="B308" s="42">
        <v>830.1727500000001</v>
      </c>
      <c r="C308" s="42">
        <v>830.1727500000001</v>
      </c>
      <c r="D308" s="42">
        <v>830.22275</v>
      </c>
      <c r="E308" s="42">
        <v>830.27275</v>
      </c>
      <c r="F308" s="42">
        <v>830.2927500000001</v>
      </c>
      <c r="G308" s="42">
        <v>830.63275</v>
      </c>
      <c r="H308" s="42">
        <v>703.59275</v>
      </c>
      <c r="I308" s="42">
        <v>933.61275</v>
      </c>
      <c r="J308" s="42">
        <v>829.86275</v>
      </c>
      <c r="K308" s="42">
        <v>854.35275</v>
      </c>
      <c r="L308" s="42">
        <v>881.35275</v>
      </c>
      <c r="M308" s="42">
        <v>884.09275</v>
      </c>
      <c r="N308" s="42">
        <v>874.4127500000001</v>
      </c>
      <c r="O308" s="42">
        <v>844.64275</v>
      </c>
      <c r="P308" s="42">
        <v>829.72275</v>
      </c>
      <c r="Q308" s="42">
        <v>829.78275</v>
      </c>
      <c r="R308" s="42">
        <v>829.86275</v>
      </c>
      <c r="S308" s="42">
        <v>830.0527500000001</v>
      </c>
      <c r="T308" s="42">
        <v>830.08275</v>
      </c>
      <c r="U308" s="42">
        <v>829.36275</v>
      </c>
      <c r="V308" s="42">
        <v>829.28275</v>
      </c>
      <c r="W308" s="42">
        <v>829.1727500000001</v>
      </c>
      <c r="X308" s="42">
        <v>829.44275</v>
      </c>
      <c r="Y308" s="42">
        <v>856.9227500000001</v>
      </c>
    </row>
    <row r="309" spans="1:25" ht="15.75" customHeight="1">
      <c r="A309" s="41">
        <f t="shared" si="7"/>
        <v>44336</v>
      </c>
      <c r="B309" s="42">
        <v>815.37275</v>
      </c>
      <c r="C309" s="42">
        <v>830.24275</v>
      </c>
      <c r="D309" s="42">
        <v>830.27275</v>
      </c>
      <c r="E309" s="42">
        <v>830.2927500000001</v>
      </c>
      <c r="F309" s="42">
        <v>830.64275</v>
      </c>
      <c r="G309" s="42">
        <v>830.64275</v>
      </c>
      <c r="H309" s="42">
        <v>649.40275</v>
      </c>
      <c r="I309" s="42">
        <v>1015.56275</v>
      </c>
      <c r="J309" s="42">
        <v>843.39275</v>
      </c>
      <c r="K309" s="42">
        <v>885.6727500000001</v>
      </c>
      <c r="L309" s="42">
        <v>944.6627500000001</v>
      </c>
      <c r="M309" s="42">
        <v>927.63275</v>
      </c>
      <c r="N309" s="42">
        <v>941.78275</v>
      </c>
      <c r="O309" s="42">
        <v>992.6627500000001</v>
      </c>
      <c r="P309" s="42">
        <v>956.51275</v>
      </c>
      <c r="Q309" s="42">
        <v>972.73275</v>
      </c>
      <c r="R309" s="42">
        <v>1027.09275</v>
      </c>
      <c r="S309" s="42">
        <v>1017.8027500000001</v>
      </c>
      <c r="T309" s="42">
        <v>943.56275</v>
      </c>
      <c r="U309" s="42">
        <v>833.76275</v>
      </c>
      <c r="V309" s="42">
        <v>923.27275</v>
      </c>
      <c r="W309" s="42">
        <v>898.10275</v>
      </c>
      <c r="X309" s="42">
        <v>829.57275</v>
      </c>
      <c r="Y309" s="42">
        <v>826.40275</v>
      </c>
    </row>
    <row r="310" spans="1:25" ht="15.75" customHeight="1">
      <c r="A310" s="41">
        <f t="shared" si="7"/>
        <v>44337</v>
      </c>
      <c r="B310" s="42">
        <v>855.0527500000001</v>
      </c>
      <c r="C310" s="42">
        <v>830.2927500000001</v>
      </c>
      <c r="D310" s="42">
        <v>830.31275</v>
      </c>
      <c r="E310" s="42">
        <v>830.33275</v>
      </c>
      <c r="F310" s="42">
        <v>830.64275</v>
      </c>
      <c r="G310" s="42">
        <v>830.64275</v>
      </c>
      <c r="H310" s="42">
        <v>614.72275</v>
      </c>
      <c r="I310" s="42">
        <v>1005.68275</v>
      </c>
      <c r="J310" s="42">
        <v>848.90275</v>
      </c>
      <c r="K310" s="42">
        <v>922.1627500000001</v>
      </c>
      <c r="L310" s="42">
        <v>974.65275</v>
      </c>
      <c r="M310" s="42">
        <v>960.26275</v>
      </c>
      <c r="N310" s="42">
        <v>994.82275</v>
      </c>
      <c r="O310" s="42">
        <v>1024.89275</v>
      </c>
      <c r="P310" s="42">
        <v>989.87275</v>
      </c>
      <c r="Q310" s="42">
        <v>1000.70275</v>
      </c>
      <c r="R310" s="42">
        <v>1070.63275</v>
      </c>
      <c r="S310" s="42">
        <v>1038.0027499999999</v>
      </c>
      <c r="T310" s="42">
        <v>989.97275</v>
      </c>
      <c r="U310" s="42">
        <v>885.58275</v>
      </c>
      <c r="V310" s="42">
        <v>978.88275</v>
      </c>
      <c r="W310" s="42">
        <v>959.19275</v>
      </c>
      <c r="X310" s="42">
        <v>848.7927500000001</v>
      </c>
      <c r="Y310" s="42">
        <v>881.51275</v>
      </c>
    </row>
    <row r="311" spans="1:25" ht="15.75" customHeight="1">
      <c r="A311" s="41">
        <f t="shared" si="7"/>
        <v>44338</v>
      </c>
      <c r="B311" s="42">
        <v>874.0427500000001</v>
      </c>
      <c r="C311" s="42">
        <v>830.23275</v>
      </c>
      <c r="D311" s="42">
        <v>830.3027500000001</v>
      </c>
      <c r="E311" s="42">
        <v>830.33275</v>
      </c>
      <c r="F311" s="42">
        <v>830.37275</v>
      </c>
      <c r="G311" s="42">
        <v>830.64275</v>
      </c>
      <c r="H311" s="42">
        <v>612.58275</v>
      </c>
      <c r="I311" s="42">
        <v>936.20275</v>
      </c>
      <c r="J311" s="42">
        <v>849.4227500000001</v>
      </c>
      <c r="K311" s="42">
        <v>856.65275</v>
      </c>
      <c r="L311" s="42">
        <v>870.35275</v>
      </c>
      <c r="M311" s="42">
        <v>866.11275</v>
      </c>
      <c r="N311" s="42">
        <v>877.18275</v>
      </c>
      <c r="O311" s="42">
        <v>882.90275</v>
      </c>
      <c r="P311" s="42">
        <v>875.10275</v>
      </c>
      <c r="Q311" s="42">
        <v>876.02275</v>
      </c>
      <c r="R311" s="42">
        <v>894.43275</v>
      </c>
      <c r="S311" s="42">
        <v>891.11275</v>
      </c>
      <c r="T311" s="42">
        <v>879.01275</v>
      </c>
      <c r="U311" s="42">
        <v>847.0427500000001</v>
      </c>
      <c r="V311" s="42">
        <v>874.5527500000001</v>
      </c>
      <c r="W311" s="42">
        <v>866.52275</v>
      </c>
      <c r="X311" s="42">
        <v>839.8027500000001</v>
      </c>
      <c r="Y311" s="42">
        <v>880.84275</v>
      </c>
    </row>
    <row r="312" spans="1:25" ht="15.75" customHeight="1">
      <c r="A312" s="41">
        <f t="shared" si="7"/>
        <v>44339</v>
      </c>
      <c r="B312" s="42">
        <v>835.88275</v>
      </c>
      <c r="C312" s="42">
        <v>830.27275</v>
      </c>
      <c r="D312" s="42">
        <v>830.31275</v>
      </c>
      <c r="E312" s="42">
        <v>830.36275</v>
      </c>
      <c r="F312" s="42">
        <v>830.38275</v>
      </c>
      <c r="G312" s="42">
        <v>830.38275</v>
      </c>
      <c r="H312" s="42">
        <v>829.12275</v>
      </c>
      <c r="I312" s="42">
        <v>839.9227500000001</v>
      </c>
      <c r="J312" s="42">
        <v>830.23275</v>
      </c>
      <c r="K312" s="42">
        <v>862.53275</v>
      </c>
      <c r="L312" s="42">
        <v>933.43275</v>
      </c>
      <c r="M312" s="42">
        <v>952.72275</v>
      </c>
      <c r="N312" s="42">
        <v>984.11275</v>
      </c>
      <c r="O312" s="42">
        <v>1008.34275</v>
      </c>
      <c r="P312" s="42">
        <v>971.50275</v>
      </c>
      <c r="Q312" s="42">
        <v>950.82275</v>
      </c>
      <c r="R312" s="42">
        <v>957.83275</v>
      </c>
      <c r="S312" s="42">
        <v>946.53275</v>
      </c>
      <c r="T312" s="42">
        <v>941.1727500000001</v>
      </c>
      <c r="U312" s="42">
        <v>829.64275</v>
      </c>
      <c r="V312" s="42">
        <v>903.87275</v>
      </c>
      <c r="W312" s="42">
        <v>916.59275</v>
      </c>
      <c r="X312" s="42">
        <v>857.5427500000001</v>
      </c>
      <c r="Y312" s="42">
        <v>881.14275</v>
      </c>
    </row>
    <row r="313" spans="1:25" ht="15.75" customHeight="1">
      <c r="A313" s="41">
        <f t="shared" si="7"/>
        <v>44340</v>
      </c>
      <c r="B313" s="42">
        <v>830.77275</v>
      </c>
      <c r="C313" s="42">
        <v>830.20275</v>
      </c>
      <c r="D313" s="42">
        <v>830.24275</v>
      </c>
      <c r="E313" s="42">
        <v>830.26275</v>
      </c>
      <c r="F313" s="42">
        <v>830.26275</v>
      </c>
      <c r="G313" s="42">
        <v>830.20275</v>
      </c>
      <c r="H313" s="42">
        <v>854.62275</v>
      </c>
      <c r="I313" s="42">
        <v>936.65275</v>
      </c>
      <c r="J313" s="42">
        <v>833.93275</v>
      </c>
      <c r="K313" s="42">
        <v>849.84275</v>
      </c>
      <c r="L313" s="42">
        <v>859.77275</v>
      </c>
      <c r="M313" s="42">
        <v>867.20275</v>
      </c>
      <c r="N313" s="42">
        <v>952.22275</v>
      </c>
      <c r="O313" s="42">
        <v>960.61275</v>
      </c>
      <c r="P313" s="42">
        <v>866.77275</v>
      </c>
      <c r="Q313" s="42">
        <v>860.49275</v>
      </c>
      <c r="R313" s="42">
        <v>865.1727500000001</v>
      </c>
      <c r="S313" s="42">
        <v>859.9127500000001</v>
      </c>
      <c r="T313" s="42">
        <v>860.23275</v>
      </c>
      <c r="U313" s="42">
        <v>834.9227500000001</v>
      </c>
      <c r="V313" s="42">
        <v>855.36275</v>
      </c>
      <c r="W313" s="42">
        <v>844.93275</v>
      </c>
      <c r="X313" s="42">
        <v>829.6627500000001</v>
      </c>
      <c r="Y313" s="42">
        <v>803.87275</v>
      </c>
    </row>
    <row r="314" spans="1:25" ht="15.75" customHeight="1">
      <c r="A314" s="41">
        <f t="shared" si="7"/>
        <v>44341</v>
      </c>
      <c r="B314" s="42">
        <v>830.37275</v>
      </c>
      <c r="C314" s="42">
        <v>830.59275</v>
      </c>
      <c r="D314" s="42">
        <v>830.24275</v>
      </c>
      <c r="E314" s="42">
        <v>830.25275</v>
      </c>
      <c r="F314" s="42">
        <v>830.24275</v>
      </c>
      <c r="G314" s="42">
        <v>830.24275</v>
      </c>
      <c r="H314" s="42">
        <v>864.37275</v>
      </c>
      <c r="I314" s="42">
        <v>984.99275</v>
      </c>
      <c r="J314" s="42">
        <v>840.65275</v>
      </c>
      <c r="K314" s="42">
        <v>894.52275</v>
      </c>
      <c r="L314" s="42">
        <v>938.84275</v>
      </c>
      <c r="M314" s="42">
        <v>964.73275</v>
      </c>
      <c r="N314" s="42">
        <v>990.36275</v>
      </c>
      <c r="O314" s="42">
        <v>1005.25275</v>
      </c>
      <c r="P314" s="42">
        <v>962.78275</v>
      </c>
      <c r="Q314" s="42">
        <v>944.52275</v>
      </c>
      <c r="R314" s="42">
        <v>953.93275</v>
      </c>
      <c r="S314" s="42">
        <v>941.99275</v>
      </c>
      <c r="T314" s="42">
        <v>928.82275</v>
      </c>
      <c r="U314" s="42">
        <v>844.27275</v>
      </c>
      <c r="V314" s="42">
        <v>907.45275</v>
      </c>
      <c r="W314" s="42">
        <v>868.08275</v>
      </c>
      <c r="X314" s="42">
        <v>829.48275</v>
      </c>
      <c r="Y314" s="42">
        <v>856.09275</v>
      </c>
    </row>
    <row r="315" spans="1:25" ht="15.75" customHeight="1">
      <c r="A315" s="41">
        <f t="shared" si="7"/>
        <v>44342</v>
      </c>
      <c r="B315" s="42">
        <v>830.52275</v>
      </c>
      <c r="C315" s="42">
        <v>830.23275</v>
      </c>
      <c r="D315" s="42">
        <v>830.26275</v>
      </c>
      <c r="E315" s="42">
        <v>830.28275</v>
      </c>
      <c r="F315" s="42">
        <v>830.63275</v>
      </c>
      <c r="G315" s="42">
        <v>830.63275</v>
      </c>
      <c r="H315" s="42">
        <v>830.77275</v>
      </c>
      <c r="I315" s="42">
        <v>977.68275</v>
      </c>
      <c r="J315" s="42">
        <v>830.01275</v>
      </c>
      <c r="K315" s="42">
        <v>886.6627500000001</v>
      </c>
      <c r="L315" s="42">
        <v>928.02275</v>
      </c>
      <c r="M315" s="42">
        <v>961.72275</v>
      </c>
      <c r="N315" s="42">
        <v>991.43275</v>
      </c>
      <c r="O315" s="42">
        <v>1005.06275</v>
      </c>
      <c r="P315" s="42">
        <v>1000.59275</v>
      </c>
      <c r="Q315" s="42">
        <v>1021.59275</v>
      </c>
      <c r="R315" s="42">
        <v>1051.46275</v>
      </c>
      <c r="S315" s="42">
        <v>986.2927500000001</v>
      </c>
      <c r="T315" s="42">
        <v>977.08275</v>
      </c>
      <c r="U315" s="42">
        <v>829.64275</v>
      </c>
      <c r="V315" s="42">
        <v>892.35275</v>
      </c>
      <c r="W315" s="42">
        <v>889.57275</v>
      </c>
      <c r="X315" s="42">
        <v>829.60275</v>
      </c>
      <c r="Y315" s="42">
        <v>811.76275</v>
      </c>
    </row>
    <row r="316" spans="1:25" ht="15.75" customHeight="1">
      <c r="A316" s="41">
        <f t="shared" si="7"/>
        <v>44343</v>
      </c>
      <c r="B316" s="42">
        <v>807.3027500000001</v>
      </c>
      <c r="C316" s="42">
        <v>830.63275</v>
      </c>
      <c r="D316" s="42">
        <v>830.63275</v>
      </c>
      <c r="E316" s="42">
        <v>830.63275</v>
      </c>
      <c r="F316" s="42">
        <v>830.63275</v>
      </c>
      <c r="G316" s="42">
        <v>830.63275</v>
      </c>
      <c r="H316" s="42">
        <v>782.85275</v>
      </c>
      <c r="I316" s="42">
        <v>949.38275</v>
      </c>
      <c r="J316" s="42">
        <v>847.51275</v>
      </c>
      <c r="K316" s="42">
        <v>948.83275</v>
      </c>
      <c r="L316" s="42">
        <v>1007.27275</v>
      </c>
      <c r="M316" s="42">
        <v>1018.64275</v>
      </c>
      <c r="N316" s="42">
        <v>1031.8427499999998</v>
      </c>
      <c r="O316" s="42">
        <v>1062.0727499999998</v>
      </c>
      <c r="P316" s="42">
        <v>1061.10275</v>
      </c>
      <c r="Q316" s="42">
        <v>1014.94275</v>
      </c>
      <c r="R316" s="42">
        <v>1023.47275</v>
      </c>
      <c r="S316" s="42">
        <v>1011.60275</v>
      </c>
      <c r="T316" s="42">
        <v>992.95275</v>
      </c>
      <c r="U316" s="42">
        <v>830.73275</v>
      </c>
      <c r="V316" s="42">
        <v>982.39275</v>
      </c>
      <c r="W316" s="42">
        <v>969.74275</v>
      </c>
      <c r="X316" s="42">
        <v>851.63275</v>
      </c>
      <c r="Y316" s="42">
        <v>777.32275</v>
      </c>
    </row>
    <row r="317" spans="1:25" ht="15.75" customHeight="1">
      <c r="A317" s="41">
        <f t="shared" si="7"/>
        <v>44344</v>
      </c>
      <c r="B317" s="42">
        <v>817.38275</v>
      </c>
      <c r="C317" s="42">
        <v>830.4127500000001</v>
      </c>
      <c r="D317" s="42">
        <v>830.63275</v>
      </c>
      <c r="E317" s="42">
        <v>830.63275</v>
      </c>
      <c r="F317" s="42">
        <v>830.63275</v>
      </c>
      <c r="G317" s="42">
        <v>830.63275</v>
      </c>
      <c r="H317" s="42">
        <v>830.1727500000001</v>
      </c>
      <c r="I317" s="42">
        <v>862.03275</v>
      </c>
      <c r="J317" s="42">
        <v>829.96275</v>
      </c>
      <c r="K317" s="42">
        <v>909.07275</v>
      </c>
      <c r="L317" s="42">
        <v>990.39275</v>
      </c>
      <c r="M317" s="42">
        <v>1023.71275</v>
      </c>
      <c r="N317" s="42">
        <v>1063.7627499999999</v>
      </c>
      <c r="O317" s="42">
        <v>1099.44275</v>
      </c>
      <c r="P317" s="42">
        <v>1038.23275</v>
      </c>
      <c r="Q317" s="42">
        <v>1023.78275</v>
      </c>
      <c r="R317" s="42">
        <v>1031.19275</v>
      </c>
      <c r="S317" s="42">
        <v>1023.08275</v>
      </c>
      <c r="T317" s="42">
        <v>1006.59275</v>
      </c>
      <c r="U317" s="42">
        <v>829.2927500000001</v>
      </c>
      <c r="V317" s="42">
        <v>993.31275</v>
      </c>
      <c r="W317" s="42">
        <v>996.11275</v>
      </c>
      <c r="X317" s="42">
        <v>879.47275</v>
      </c>
      <c r="Y317" s="42">
        <v>888.69275</v>
      </c>
    </row>
    <row r="318" spans="1:25" ht="15.75" customHeight="1">
      <c r="A318" s="41">
        <f t="shared" si="7"/>
        <v>44345</v>
      </c>
      <c r="B318" s="42">
        <v>830.11275</v>
      </c>
      <c r="C318" s="42">
        <v>830.63275</v>
      </c>
      <c r="D318" s="42">
        <v>830.63275</v>
      </c>
      <c r="E318" s="42">
        <v>830.63275</v>
      </c>
      <c r="F318" s="42">
        <v>830.63275</v>
      </c>
      <c r="G318" s="42">
        <v>830.63275</v>
      </c>
      <c r="H318" s="42">
        <v>751.99275</v>
      </c>
      <c r="I318" s="42">
        <v>917.57275</v>
      </c>
      <c r="J318" s="42">
        <v>848.72275</v>
      </c>
      <c r="K318" s="42">
        <v>865.9227500000001</v>
      </c>
      <c r="L318" s="42">
        <v>962.88275</v>
      </c>
      <c r="M318" s="42">
        <v>960.76275</v>
      </c>
      <c r="N318" s="42">
        <v>939.90275</v>
      </c>
      <c r="O318" s="42">
        <v>946.39275</v>
      </c>
      <c r="P318" s="42">
        <v>902.75275</v>
      </c>
      <c r="Q318" s="42">
        <v>873.65275</v>
      </c>
      <c r="R318" s="42">
        <v>924.44275</v>
      </c>
      <c r="S318" s="42">
        <v>912.0527500000001</v>
      </c>
      <c r="T318" s="42">
        <v>897.11275</v>
      </c>
      <c r="U318" s="42">
        <v>829.26275</v>
      </c>
      <c r="V318" s="42">
        <v>864.06275</v>
      </c>
      <c r="W318" s="42">
        <v>837.6727500000001</v>
      </c>
      <c r="X318" s="42">
        <v>829.28275</v>
      </c>
      <c r="Y318" s="42">
        <v>879.19275</v>
      </c>
    </row>
    <row r="319" spans="1:25" ht="15.75" customHeight="1">
      <c r="A319" s="41">
        <f t="shared" si="7"/>
        <v>44346</v>
      </c>
      <c r="B319" s="42">
        <v>831.95275</v>
      </c>
      <c r="C319" s="42">
        <v>832.08275</v>
      </c>
      <c r="D319" s="42">
        <v>832.08275</v>
      </c>
      <c r="E319" s="42">
        <v>830.63275</v>
      </c>
      <c r="F319" s="42">
        <v>830.63275</v>
      </c>
      <c r="G319" s="42">
        <v>830.63275</v>
      </c>
      <c r="H319" s="42">
        <v>714.18275</v>
      </c>
      <c r="I319" s="42">
        <v>586.96275</v>
      </c>
      <c r="J319" s="42">
        <v>830.20275</v>
      </c>
      <c r="K319" s="42">
        <v>858.77275</v>
      </c>
      <c r="L319" s="42">
        <v>896.53275</v>
      </c>
      <c r="M319" s="42">
        <v>916.98275</v>
      </c>
      <c r="N319" s="42">
        <v>896.5527500000001</v>
      </c>
      <c r="O319" s="42">
        <v>896.77275</v>
      </c>
      <c r="P319" s="42">
        <v>879.68275</v>
      </c>
      <c r="Q319" s="42">
        <v>866.88275</v>
      </c>
      <c r="R319" s="42">
        <v>888.8027500000001</v>
      </c>
      <c r="S319" s="42">
        <v>876.87275</v>
      </c>
      <c r="T319" s="42">
        <v>892.21275</v>
      </c>
      <c r="U319" s="42">
        <v>829.47275</v>
      </c>
      <c r="V319" s="42">
        <v>854.47275</v>
      </c>
      <c r="W319" s="42">
        <v>829.38275</v>
      </c>
      <c r="X319" s="42">
        <v>829.47275</v>
      </c>
      <c r="Y319" s="42">
        <v>847.20275</v>
      </c>
    </row>
    <row r="320" spans="1:25" ht="15.75" customHeight="1">
      <c r="A320" s="41">
        <f t="shared" si="7"/>
        <v>44347</v>
      </c>
      <c r="B320" s="42">
        <v>835.25275</v>
      </c>
      <c r="C320" s="42">
        <v>830.63275</v>
      </c>
      <c r="D320" s="42">
        <v>830.63275</v>
      </c>
      <c r="E320" s="42">
        <v>830.63275</v>
      </c>
      <c r="F320" s="42">
        <v>830.63275</v>
      </c>
      <c r="G320" s="42">
        <v>830.63275</v>
      </c>
      <c r="H320" s="42">
        <v>829.46275</v>
      </c>
      <c r="I320" s="42">
        <v>863.36275</v>
      </c>
      <c r="J320" s="42">
        <v>829.69275</v>
      </c>
      <c r="K320" s="42">
        <v>902.3027500000001</v>
      </c>
      <c r="L320" s="42">
        <v>989.70275</v>
      </c>
      <c r="M320" s="42">
        <v>1035.5127499999999</v>
      </c>
      <c r="N320" s="42">
        <v>1028.2827499999999</v>
      </c>
      <c r="O320" s="42">
        <v>1061.44275</v>
      </c>
      <c r="P320" s="42">
        <v>1036.5427499999998</v>
      </c>
      <c r="Q320" s="42">
        <v>1039.37275</v>
      </c>
      <c r="R320" s="42">
        <v>1023.00275</v>
      </c>
      <c r="S320" s="42">
        <v>991.99275</v>
      </c>
      <c r="T320" s="42">
        <v>984.70275</v>
      </c>
      <c r="U320" s="42">
        <v>829.28275</v>
      </c>
      <c r="V320" s="42">
        <v>957.2927500000001</v>
      </c>
      <c r="W320" s="42">
        <v>946.23275</v>
      </c>
      <c r="X320" s="42">
        <v>864.13275</v>
      </c>
      <c r="Y320" s="42">
        <v>884.03275</v>
      </c>
    </row>
    <row r="321" spans="1:25" ht="15.75" customHeight="1">
      <c r="A321" s="37"/>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row>
    <row r="322" spans="1:25" ht="15.75" customHeight="1">
      <c r="A322" s="37" t="s">
        <v>76</v>
      </c>
      <c r="B322" s="38"/>
      <c r="C322" s="39" t="s">
        <v>77</v>
      </c>
      <c r="D322" s="38"/>
      <c r="E322" s="38"/>
      <c r="F322" s="38"/>
      <c r="G322" s="38"/>
      <c r="H322" s="38"/>
      <c r="I322" s="38"/>
      <c r="J322" s="38"/>
      <c r="K322" s="38"/>
      <c r="L322" s="38"/>
      <c r="M322" s="38"/>
      <c r="N322" s="38"/>
      <c r="O322" s="38"/>
      <c r="P322" s="38"/>
      <c r="Q322" s="38"/>
      <c r="R322" s="38"/>
      <c r="S322" s="38"/>
      <c r="T322" s="38"/>
      <c r="U322" s="38"/>
      <c r="V322" s="38"/>
      <c r="W322" s="38"/>
      <c r="X322" s="38"/>
      <c r="Y322" s="38"/>
    </row>
    <row r="323" spans="1:25" ht="15.75" customHeight="1">
      <c r="A323" s="37" t="s">
        <v>78</v>
      </c>
      <c r="B323" s="38"/>
      <c r="C323" s="38"/>
      <c r="D323" s="38"/>
      <c r="E323" s="38"/>
      <c r="F323" s="38"/>
      <c r="G323" s="40" t="s">
        <v>119</v>
      </c>
      <c r="H323" s="38"/>
      <c r="I323" s="38"/>
      <c r="J323" s="38"/>
      <c r="K323" s="38"/>
      <c r="L323" s="38"/>
      <c r="M323" s="38"/>
      <c r="N323" s="38"/>
      <c r="O323" s="38"/>
      <c r="P323" s="38"/>
      <c r="Q323" s="38"/>
      <c r="R323" s="38"/>
      <c r="S323" s="38"/>
      <c r="T323" s="38"/>
      <c r="U323" s="38"/>
      <c r="V323" s="38"/>
      <c r="W323" s="38"/>
      <c r="X323" s="38"/>
      <c r="Y323" s="38"/>
    </row>
    <row r="324" spans="1:25" ht="15.75" customHeight="1">
      <c r="A324" s="88" t="s">
        <v>80</v>
      </c>
      <c r="B324" s="91" t="s">
        <v>81</v>
      </c>
      <c r="C324" s="92"/>
      <c r="D324" s="92"/>
      <c r="E324" s="92"/>
      <c r="F324" s="92"/>
      <c r="G324" s="92"/>
      <c r="H324" s="92"/>
      <c r="I324" s="92"/>
      <c r="J324" s="92"/>
      <c r="K324" s="92"/>
      <c r="L324" s="92"/>
      <c r="M324" s="92"/>
      <c r="N324" s="92"/>
      <c r="O324" s="92"/>
      <c r="P324" s="92"/>
      <c r="Q324" s="92"/>
      <c r="R324" s="92"/>
      <c r="S324" s="92"/>
      <c r="T324" s="92"/>
      <c r="U324" s="92"/>
      <c r="V324" s="92"/>
      <c r="W324" s="92"/>
      <c r="X324" s="92"/>
      <c r="Y324" s="93"/>
    </row>
    <row r="325" spans="1:25" ht="15.75" customHeight="1">
      <c r="A325" s="89"/>
      <c r="B325" s="94"/>
      <c r="C325" s="95"/>
      <c r="D325" s="95"/>
      <c r="E325" s="95"/>
      <c r="F325" s="95"/>
      <c r="G325" s="95"/>
      <c r="H325" s="95"/>
      <c r="I325" s="95"/>
      <c r="J325" s="95"/>
      <c r="K325" s="95"/>
      <c r="L325" s="95"/>
      <c r="M325" s="95"/>
      <c r="N325" s="95"/>
      <c r="O325" s="95"/>
      <c r="P325" s="95"/>
      <c r="Q325" s="95"/>
      <c r="R325" s="95"/>
      <c r="S325" s="95"/>
      <c r="T325" s="95"/>
      <c r="U325" s="95"/>
      <c r="V325" s="95"/>
      <c r="W325" s="95"/>
      <c r="X325" s="95"/>
      <c r="Y325" s="96"/>
    </row>
    <row r="326" spans="1:25" ht="15.75" customHeight="1">
      <c r="A326" s="89"/>
      <c r="B326" s="97" t="s">
        <v>82</v>
      </c>
      <c r="C326" s="97" t="s">
        <v>83</v>
      </c>
      <c r="D326" s="97" t="s">
        <v>84</v>
      </c>
      <c r="E326" s="97" t="s">
        <v>85</v>
      </c>
      <c r="F326" s="97" t="s">
        <v>86</v>
      </c>
      <c r="G326" s="97" t="s">
        <v>87</v>
      </c>
      <c r="H326" s="97" t="s">
        <v>88</v>
      </c>
      <c r="I326" s="97" t="s">
        <v>89</v>
      </c>
      <c r="J326" s="97" t="s">
        <v>90</v>
      </c>
      <c r="K326" s="97" t="s">
        <v>91</v>
      </c>
      <c r="L326" s="97" t="s">
        <v>92</v>
      </c>
      <c r="M326" s="97" t="s">
        <v>93</v>
      </c>
      <c r="N326" s="97" t="s">
        <v>94</v>
      </c>
      <c r="O326" s="97" t="s">
        <v>95</v>
      </c>
      <c r="P326" s="97" t="s">
        <v>96</v>
      </c>
      <c r="Q326" s="97" t="s">
        <v>97</v>
      </c>
      <c r="R326" s="97" t="s">
        <v>98</v>
      </c>
      <c r="S326" s="97" t="s">
        <v>99</v>
      </c>
      <c r="T326" s="97" t="s">
        <v>100</v>
      </c>
      <c r="U326" s="97" t="s">
        <v>101</v>
      </c>
      <c r="V326" s="97" t="s">
        <v>102</v>
      </c>
      <c r="W326" s="97" t="s">
        <v>103</v>
      </c>
      <c r="X326" s="97" t="s">
        <v>104</v>
      </c>
      <c r="Y326" s="97" t="s">
        <v>105</v>
      </c>
    </row>
    <row r="327" spans="1:25" ht="15.75" customHeight="1">
      <c r="A327" s="90"/>
      <c r="B327" s="98"/>
      <c r="C327" s="98"/>
      <c r="D327" s="98"/>
      <c r="E327" s="98"/>
      <c r="F327" s="98"/>
      <c r="G327" s="98"/>
      <c r="H327" s="98"/>
      <c r="I327" s="98"/>
      <c r="J327" s="98"/>
      <c r="K327" s="98"/>
      <c r="L327" s="98"/>
      <c r="M327" s="98"/>
      <c r="N327" s="98"/>
      <c r="O327" s="98"/>
      <c r="P327" s="98"/>
      <c r="Q327" s="98"/>
      <c r="R327" s="98"/>
      <c r="S327" s="98"/>
      <c r="T327" s="98"/>
      <c r="U327" s="98"/>
      <c r="V327" s="98"/>
      <c r="W327" s="98"/>
      <c r="X327" s="98"/>
      <c r="Y327" s="98"/>
    </row>
    <row r="328" spans="1:25" ht="15.75" customHeight="1">
      <c r="A328" s="41">
        <f>A30</f>
        <v>44317</v>
      </c>
      <c r="B328" s="42">
        <v>890.16436</v>
      </c>
      <c r="C328" s="42">
        <v>840.03436</v>
      </c>
      <c r="D328" s="42">
        <v>854.56436</v>
      </c>
      <c r="E328" s="42">
        <v>913.97436</v>
      </c>
      <c r="F328" s="42">
        <v>863.91436</v>
      </c>
      <c r="G328" s="42">
        <v>829.72436</v>
      </c>
      <c r="H328" s="42">
        <v>923.4443600000001</v>
      </c>
      <c r="I328" s="42">
        <v>935.7043600000001</v>
      </c>
      <c r="J328" s="42">
        <v>829.25436</v>
      </c>
      <c r="K328" s="42">
        <v>837.14436</v>
      </c>
      <c r="L328" s="42">
        <v>921.63436</v>
      </c>
      <c r="M328" s="42">
        <v>946.74436</v>
      </c>
      <c r="N328" s="42">
        <v>966.87436</v>
      </c>
      <c r="O328" s="42">
        <v>987.63436</v>
      </c>
      <c r="P328" s="42">
        <v>953.99436</v>
      </c>
      <c r="Q328" s="42">
        <v>986.35436</v>
      </c>
      <c r="R328" s="42">
        <v>1059.1443600000002</v>
      </c>
      <c r="S328" s="42">
        <v>1024.33436</v>
      </c>
      <c r="T328" s="42">
        <v>1087.9043600000002</v>
      </c>
      <c r="U328" s="42">
        <v>965.91436</v>
      </c>
      <c r="V328" s="42">
        <v>1088.60436</v>
      </c>
      <c r="W328" s="42">
        <v>1057.3843600000002</v>
      </c>
      <c r="X328" s="42">
        <v>945.14436</v>
      </c>
      <c r="Y328" s="42">
        <v>965.9443600000001</v>
      </c>
    </row>
    <row r="329" spans="1:25" ht="15.75" customHeight="1">
      <c r="A329" s="41">
        <f>A328+1</f>
        <v>44318</v>
      </c>
      <c r="B329" s="42">
        <v>899.53436</v>
      </c>
      <c r="C329" s="42">
        <v>859.68436</v>
      </c>
      <c r="D329" s="42">
        <v>867.02436</v>
      </c>
      <c r="E329" s="42">
        <v>920.49436</v>
      </c>
      <c r="F329" s="42">
        <v>869.8243600000001</v>
      </c>
      <c r="G329" s="42">
        <v>829.75436</v>
      </c>
      <c r="H329" s="42">
        <v>890.62436</v>
      </c>
      <c r="I329" s="42">
        <v>923.89436</v>
      </c>
      <c r="J329" s="42">
        <v>829.51436</v>
      </c>
      <c r="K329" s="42">
        <v>873.79436</v>
      </c>
      <c r="L329" s="42">
        <v>906.81436</v>
      </c>
      <c r="M329" s="42">
        <v>915.28436</v>
      </c>
      <c r="N329" s="42">
        <v>932.84436</v>
      </c>
      <c r="O329" s="42">
        <v>944.65436</v>
      </c>
      <c r="P329" s="42">
        <v>901.42436</v>
      </c>
      <c r="Q329" s="42">
        <v>897.27436</v>
      </c>
      <c r="R329" s="42">
        <v>939.2043600000001</v>
      </c>
      <c r="S329" s="42">
        <v>946.16436</v>
      </c>
      <c r="T329" s="42">
        <v>994.15436</v>
      </c>
      <c r="U329" s="42">
        <v>945.46436</v>
      </c>
      <c r="V329" s="42">
        <v>1001.40436</v>
      </c>
      <c r="W329" s="42">
        <v>937.42436</v>
      </c>
      <c r="X329" s="42">
        <v>845.80436</v>
      </c>
      <c r="Y329" s="42">
        <v>927.04436</v>
      </c>
    </row>
    <row r="330" spans="1:25" ht="15.75" customHeight="1">
      <c r="A330" s="41">
        <f aca="true" t="shared" si="8" ref="A330:A358">A329+1</f>
        <v>44319</v>
      </c>
      <c r="B330" s="42">
        <v>899.1943600000001</v>
      </c>
      <c r="C330" s="42">
        <v>856.21436</v>
      </c>
      <c r="D330" s="42">
        <v>864.21436</v>
      </c>
      <c r="E330" s="42">
        <v>905.24436</v>
      </c>
      <c r="F330" s="42">
        <v>860.98436</v>
      </c>
      <c r="G330" s="42">
        <v>829.6943600000001</v>
      </c>
      <c r="H330" s="42">
        <v>864.79436</v>
      </c>
      <c r="I330" s="42">
        <v>878.14436</v>
      </c>
      <c r="J330" s="42">
        <v>829.73436</v>
      </c>
      <c r="K330" s="42">
        <v>876.9443600000001</v>
      </c>
      <c r="L330" s="42">
        <v>906.1943600000001</v>
      </c>
      <c r="M330" s="42">
        <v>909.39436</v>
      </c>
      <c r="N330" s="42">
        <v>915.48436</v>
      </c>
      <c r="O330" s="42">
        <v>932.49436</v>
      </c>
      <c r="P330" s="42">
        <v>894.90436</v>
      </c>
      <c r="Q330" s="42">
        <v>891.01436</v>
      </c>
      <c r="R330" s="42">
        <v>929.41436</v>
      </c>
      <c r="S330" s="42">
        <v>939.46436</v>
      </c>
      <c r="T330" s="42">
        <v>1013.4543600000001</v>
      </c>
      <c r="U330" s="42">
        <v>945.26436</v>
      </c>
      <c r="V330" s="42">
        <v>983.03436</v>
      </c>
      <c r="W330" s="42">
        <v>914.8243600000001</v>
      </c>
      <c r="X330" s="42">
        <v>845.40436</v>
      </c>
      <c r="Y330" s="42">
        <v>865.43436</v>
      </c>
    </row>
    <row r="331" spans="1:25" ht="15.75" customHeight="1">
      <c r="A331" s="41">
        <f t="shared" si="8"/>
        <v>44320</v>
      </c>
      <c r="B331" s="42">
        <v>892.15436</v>
      </c>
      <c r="C331" s="42">
        <v>851.25436</v>
      </c>
      <c r="D331" s="42">
        <v>855.12436</v>
      </c>
      <c r="E331" s="42">
        <v>903.39436</v>
      </c>
      <c r="F331" s="42">
        <v>858.51436</v>
      </c>
      <c r="G331" s="42">
        <v>829.60436</v>
      </c>
      <c r="H331" s="42">
        <v>886.76436</v>
      </c>
      <c r="I331" s="42">
        <v>895.1943600000001</v>
      </c>
      <c r="J331" s="42">
        <v>829.41436</v>
      </c>
      <c r="K331" s="42">
        <v>866.78436</v>
      </c>
      <c r="L331" s="42">
        <v>886.98436</v>
      </c>
      <c r="M331" s="42">
        <v>898.7043600000001</v>
      </c>
      <c r="N331" s="42">
        <v>914.80436</v>
      </c>
      <c r="O331" s="42">
        <v>925.11436</v>
      </c>
      <c r="P331" s="42">
        <v>894.16436</v>
      </c>
      <c r="Q331" s="42">
        <v>892.35436</v>
      </c>
      <c r="R331" s="42">
        <v>947.98436</v>
      </c>
      <c r="S331" s="42">
        <v>990.72436</v>
      </c>
      <c r="T331" s="42">
        <v>1045.9343600000002</v>
      </c>
      <c r="U331" s="42">
        <v>955.03436</v>
      </c>
      <c r="V331" s="42">
        <v>984.28436</v>
      </c>
      <c r="W331" s="42">
        <v>943.74436</v>
      </c>
      <c r="X331" s="42">
        <v>850.40436</v>
      </c>
      <c r="Y331" s="42">
        <v>921.00436</v>
      </c>
    </row>
    <row r="332" spans="1:25" ht="15.75" customHeight="1">
      <c r="A332" s="41">
        <f t="shared" si="8"/>
        <v>44321</v>
      </c>
      <c r="B332" s="42">
        <v>892.86436</v>
      </c>
      <c r="C332" s="42">
        <v>832.10436</v>
      </c>
      <c r="D332" s="42">
        <v>846.51436</v>
      </c>
      <c r="E332" s="42">
        <v>868.10436</v>
      </c>
      <c r="F332" s="42">
        <v>829.39436</v>
      </c>
      <c r="G332" s="42">
        <v>829.62436</v>
      </c>
      <c r="H332" s="42">
        <v>912.10436</v>
      </c>
      <c r="I332" s="42">
        <v>923.74436</v>
      </c>
      <c r="J332" s="42">
        <v>845.5743600000001</v>
      </c>
      <c r="K332" s="42">
        <v>950.96436</v>
      </c>
      <c r="L332" s="42">
        <v>963.86436</v>
      </c>
      <c r="M332" s="42">
        <v>924.16436</v>
      </c>
      <c r="N332" s="42">
        <v>979.41436</v>
      </c>
      <c r="O332" s="42">
        <v>950.62436</v>
      </c>
      <c r="P332" s="42">
        <v>888.38436</v>
      </c>
      <c r="Q332" s="42">
        <v>980.41436</v>
      </c>
      <c r="R332" s="42">
        <v>1042.55436</v>
      </c>
      <c r="S332" s="42">
        <v>961.09436</v>
      </c>
      <c r="T332" s="42">
        <v>1038.04436</v>
      </c>
      <c r="U332" s="42">
        <v>913.0843600000001</v>
      </c>
      <c r="V332" s="42">
        <v>933.28436</v>
      </c>
      <c r="W332" s="42">
        <v>882.64436</v>
      </c>
      <c r="X332" s="42">
        <v>828.61436</v>
      </c>
      <c r="Y332" s="42">
        <v>899.47436</v>
      </c>
    </row>
    <row r="333" spans="1:25" ht="15.75" customHeight="1">
      <c r="A333" s="41">
        <f t="shared" si="8"/>
        <v>44322</v>
      </c>
      <c r="B333" s="42">
        <v>889.10436</v>
      </c>
      <c r="C333" s="42">
        <v>845.01436</v>
      </c>
      <c r="D333" s="42">
        <v>861.49436</v>
      </c>
      <c r="E333" s="42">
        <v>876.03436</v>
      </c>
      <c r="F333" s="42">
        <v>829.55436</v>
      </c>
      <c r="G333" s="42">
        <v>829.56436</v>
      </c>
      <c r="H333" s="42">
        <v>903.52436</v>
      </c>
      <c r="I333" s="42">
        <v>887.5843600000001</v>
      </c>
      <c r="J333" s="42">
        <v>829.26436</v>
      </c>
      <c r="K333" s="42">
        <v>837.50436</v>
      </c>
      <c r="L333" s="42">
        <v>881.0743600000001</v>
      </c>
      <c r="M333" s="42">
        <v>889.98436</v>
      </c>
      <c r="N333" s="42">
        <v>909.53436</v>
      </c>
      <c r="O333" s="42">
        <v>935.06436</v>
      </c>
      <c r="P333" s="42">
        <v>900.4443600000001</v>
      </c>
      <c r="Q333" s="42">
        <v>905.43436</v>
      </c>
      <c r="R333" s="42">
        <v>958.67436</v>
      </c>
      <c r="S333" s="42">
        <v>947.92436</v>
      </c>
      <c r="T333" s="42">
        <v>1012.9543600000001</v>
      </c>
      <c r="U333" s="42">
        <v>869.10436</v>
      </c>
      <c r="V333" s="42">
        <v>976.89436</v>
      </c>
      <c r="W333" s="42">
        <v>903.30436</v>
      </c>
      <c r="X333" s="42">
        <v>828.80436</v>
      </c>
      <c r="Y333" s="42">
        <v>920.14436</v>
      </c>
    </row>
    <row r="334" spans="1:25" ht="15.75" customHeight="1">
      <c r="A334" s="41">
        <f t="shared" si="8"/>
        <v>44323</v>
      </c>
      <c r="B334" s="42">
        <v>862.6943600000001</v>
      </c>
      <c r="C334" s="42">
        <v>836.81436</v>
      </c>
      <c r="D334" s="42">
        <v>848.75436</v>
      </c>
      <c r="E334" s="42">
        <v>866.30436</v>
      </c>
      <c r="F334" s="42">
        <v>829.65436</v>
      </c>
      <c r="G334" s="42">
        <v>829.78436</v>
      </c>
      <c r="H334" s="42">
        <v>899.21436</v>
      </c>
      <c r="I334" s="42">
        <v>829.27436</v>
      </c>
      <c r="J334" s="42">
        <v>829.26436</v>
      </c>
      <c r="K334" s="42">
        <v>829.3343600000001</v>
      </c>
      <c r="L334" s="42">
        <v>863.5743600000001</v>
      </c>
      <c r="M334" s="42">
        <v>872.39436</v>
      </c>
      <c r="N334" s="42">
        <v>895.27436</v>
      </c>
      <c r="O334" s="42">
        <v>923.26436</v>
      </c>
      <c r="P334" s="42">
        <v>885.0843600000001</v>
      </c>
      <c r="Q334" s="42">
        <v>895.13436</v>
      </c>
      <c r="R334" s="42">
        <v>951.65436</v>
      </c>
      <c r="S334" s="42">
        <v>936.96436</v>
      </c>
      <c r="T334" s="42">
        <v>988.30436</v>
      </c>
      <c r="U334" s="42">
        <v>843.8343600000001</v>
      </c>
      <c r="V334" s="42">
        <v>946.06436</v>
      </c>
      <c r="W334" s="42">
        <v>869.38436</v>
      </c>
      <c r="X334" s="42">
        <v>828.62436</v>
      </c>
      <c r="Y334" s="42">
        <v>957.73436</v>
      </c>
    </row>
    <row r="335" spans="1:25" ht="15.75" customHeight="1">
      <c r="A335" s="41">
        <f t="shared" si="8"/>
        <v>44324</v>
      </c>
      <c r="B335" s="42">
        <v>873.34436</v>
      </c>
      <c r="C335" s="42">
        <v>830.91436</v>
      </c>
      <c r="D335" s="42">
        <v>837.23436</v>
      </c>
      <c r="E335" s="42">
        <v>864.9443600000001</v>
      </c>
      <c r="F335" s="42">
        <v>829.75436</v>
      </c>
      <c r="G335" s="42">
        <v>829.77436</v>
      </c>
      <c r="H335" s="42">
        <v>855.0743600000001</v>
      </c>
      <c r="I335" s="42">
        <v>880.4443600000001</v>
      </c>
      <c r="J335" s="42">
        <v>829.35436</v>
      </c>
      <c r="K335" s="42">
        <v>829.29436</v>
      </c>
      <c r="L335" s="42">
        <v>859.03436</v>
      </c>
      <c r="M335" s="42">
        <v>869.87436</v>
      </c>
      <c r="N335" s="42">
        <v>888.4543600000001</v>
      </c>
      <c r="O335" s="42">
        <v>899.03436</v>
      </c>
      <c r="P335" s="42">
        <v>863.23436</v>
      </c>
      <c r="Q335" s="42">
        <v>858.05436</v>
      </c>
      <c r="R335" s="42">
        <v>891.72436</v>
      </c>
      <c r="S335" s="42">
        <v>904.25436</v>
      </c>
      <c r="T335" s="42">
        <v>932.3243600000001</v>
      </c>
      <c r="U335" s="42">
        <v>828.86436</v>
      </c>
      <c r="V335" s="42">
        <v>916.5843600000001</v>
      </c>
      <c r="W335" s="42">
        <v>848.85436</v>
      </c>
      <c r="X335" s="42">
        <v>828.81436</v>
      </c>
      <c r="Y335" s="42">
        <v>886.99436</v>
      </c>
    </row>
    <row r="336" spans="1:25" ht="15.75" customHeight="1">
      <c r="A336" s="41">
        <f t="shared" si="8"/>
        <v>44325</v>
      </c>
      <c r="B336" s="42">
        <v>840.66436</v>
      </c>
      <c r="C336" s="42">
        <v>829.74436</v>
      </c>
      <c r="D336" s="42">
        <v>832.67436</v>
      </c>
      <c r="E336" s="42">
        <v>830.61436</v>
      </c>
      <c r="F336" s="42">
        <v>829.79436</v>
      </c>
      <c r="G336" s="42">
        <v>830.16436</v>
      </c>
      <c r="H336" s="42">
        <v>688.0743600000001</v>
      </c>
      <c r="I336" s="42">
        <v>816.11436</v>
      </c>
      <c r="J336" s="42">
        <v>829.56436</v>
      </c>
      <c r="K336" s="42">
        <v>829.60436</v>
      </c>
      <c r="L336" s="42">
        <v>832.9443600000001</v>
      </c>
      <c r="M336" s="42">
        <v>840.66436</v>
      </c>
      <c r="N336" s="42">
        <v>839.8343600000001</v>
      </c>
      <c r="O336" s="42">
        <v>839.71436</v>
      </c>
      <c r="P336" s="42">
        <v>837.66436</v>
      </c>
      <c r="Q336" s="42">
        <v>838.39436</v>
      </c>
      <c r="R336" s="42">
        <v>844.51436</v>
      </c>
      <c r="S336" s="42">
        <v>846.01436</v>
      </c>
      <c r="T336" s="42">
        <v>854.3243600000001</v>
      </c>
      <c r="U336" s="42">
        <v>846.51436</v>
      </c>
      <c r="V336" s="42">
        <v>883.60436</v>
      </c>
      <c r="W336" s="42">
        <v>848.12436</v>
      </c>
      <c r="X336" s="42">
        <v>829.06436</v>
      </c>
      <c r="Y336" s="42">
        <v>853.4543600000001</v>
      </c>
    </row>
    <row r="337" spans="1:25" ht="15.75" customHeight="1">
      <c r="A337" s="41">
        <f t="shared" si="8"/>
        <v>44326</v>
      </c>
      <c r="B337" s="42">
        <v>837.4543600000001</v>
      </c>
      <c r="C337" s="42">
        <v>829.59436</v>
      </c>
      <c r="D337" s="42">
        <v>834.18436</v>
      </c>
      <c r="E337" s="42">
        <v>837.61436</v>
      </c>
      <c r="F337" s="42">
        <v>829.73436</v>
      </c>
      <c r="G337" s="42">
        <v>830.14436</v>
      </c>
      <c r="H337" s="42">
        <v>655.74436</v>
      </c>
      <c r="I337" s="42">
        <v>841.35436</v>
      </c>
      <c r="J337" s="42">
        <v>840.93436</v>
      </c>
      <c r="K337" s="42">
        <v>883.35436</v>
      </c>
      <c r="L337" s="42">
        <v>904.71436</v>
      </c>
      <c r="M337" s="42">
        <v>954.27436</v>
      </c>
      <c r="N337" s="42">
        <v>942.51436</v>
      </c>
      <c r="O337" s="42">
        <v>945.68436</v>
      </c>
      <c r="P337" s="42">
        <v>908.4543600000001</v>
      </c>
      <c r="Q337" s="42">
        <v>869.42436</v>
      </c>
      <c r="R337" s="42">
        <v>887.90436</v>
      </c>
      <c r="S337" s="42">
        <v>892.97436</v>
      </c>
      <c r="T337" s="42">
        <v>908.48436</v>
      </c>
      <c r="U337" s="42">
        <v>879.68436</v>
      </c>
      <c r="V337" s="42">
        <v>966.85436</v>
      </c>
      <c r="W337" s="42">
        <v>920.86436</v>
      </c>
      <c r="X337" s="42">
        <v>850.43436</v>
      </c>
      <c r="Y337" s="42">
        <v>886.78436</v>
      </c>
    </row>
    <row r="338" spans="1:25" ht="15.75" customHeight="1">
      <c r="A338" s="41">
        <f t="shared" si="8"/>
        <v>44327</v>
      </c>
      <c r="B338" s="42">
        <v>834.25436</v>
      </c>
      <c r="C338" s="42">
        <v>830.01436</v>
      </c>
      <c r="D338" s="42">
        <v>832.66436</v>
      </c>
      <c r="E338" s="42">
        <v>829.49436</v>
      </c>
      <c r="F338" s="42">
        <v>829.88436</v>
      </c>
      <c r="G338" s="42">
        <v>829.99436</v>
      </c>
      <c r="H338" s="42">
        <v>808.12436</v>
      </c>
      <c r="I338" s="42">
        <v>868.97436</v>
      </c>
      <c r="J338" s="42">
        <v>854.06436</v>
      </c>
      <c r="K338" s="42">
        <v>889.46436</v>
      </c>
      <c r="L338" s="42">
        <v>903.73436</v>
      </c>
      <c r="M338" s="42">
        <v>917.8343600000001</v>
      </c>
      <c r="N338" s="42">
        <v>913.8343600000001</v>
      </c>
      <c r="O338" s="42">
        <v>921.4543600000001</v>
      </c>
      <c r="P338" s="42">
        <v>900.53436</v>
      </c>
      <c r="Q338" s="42">
        <v>875.59436</v>
      </c>
      <c r="R338" s="42">
        <v>898.67436</v>
      </c>
      <c r="S338" s="42">
        <v>904.52436</v>
      </c>
      <c r="T338" s="42">
        <v>916.59436</v>
      </c>
      <c r="U338" s="42">
        <v>879.53436</v>
      </c>
      <c r="V338" s="42">
        <v>905.28436</v>
      </c>
      <c r="W338" s="42">
        <v>953.99436</v>
      </c>
      <c r="X338" s="42">
        <v>877.68436</v>
      </c>
      <c r="Y338" s="42">
        <v>921.73436</v>
      </c>
    </row>
    <row r="339" spans="1:25" ht="15.75" customHeight="1">
      <c r="A339" s="41">
        <f t="shared" si="8"/>
        <v>44328</v>
      </c>
      <c r="B339" s="42">
        <v>941.31436</v>
      </c>
      <c r="C339" s="42">
        <v>883.6943600000001</v>
      </c>
      <c r="D339" s="42">
        <v>851.23436</v>
      </c>
      <c r="E339" s="42">
        <v>838.36436</v>
      </c>
      <c r="F339" s="42">
        <v>829.86436</v>
      </c>
      <c r="G339" s="42">
        <v>829.8343600000001</v>
      </c>
      <c r="H339" s="42">
        <v>894.68436</v>
      </c>
      <c r="I339" s="42">
        <v>906.16436</v>
      </c>
      <c r="J339" s="42">
        <v>829.2043600000001</v>
      </c>
      <c r="K339" s="42">
        <v>829.29436</v>
      </c>
      <c r="L339" s="42">
        <v>847.97436</v>
      </c>
      <c r="M339" s="42">
        <v>870.01436</v>
      </c>
      <c r="N339" s="42">
        <v>902.75436</v>
      </c>
      <c r="O339" s="42">
        <v>928.54436</v>
      </c>
      <c r="P339" s="42">
        <v>890.62436</v>
      </c>
      <c r="Q339" s="42">
        <v>900.3343600000001</v>
      </c>
      <c r="R339" s="42">
        <v>937.3243600000001</v>
      </c>
      <c r="S339" s="42">
        <v>946.9443600000001</v>
      </c>
      <c r="T339" s="42">
        <v>992.0843600000001</v>
      </c>
      <c r="U339" s="42">
        <v>878.11436</v>
      </c>
      <c r="V339" s="42">
        <v>925.8343600000001</v>
      </c>
      <c r="W339" s="42">
        <v>879.05436</v>
      </c>
      <c r="X339" s="42">
        <v>828.97436</v>
      </c>
      <c r="Y339" s="42">
        <v>867.9443600000001</v>
      </c>
    </row>
    <row r="340" spans="1:25" ht="15.75" customHeight="1">
      <c r="A340" s="41">
        <f t="shared" si="8"/>
        <v>44329</v>
      </c>
      <c r="B340" s="42">
        <v>861.6943600000001</v>
      </c>
      <c r="C340" s="42">
        <v>838.5843600000001</v>
      </c>
      <c r="D340" s="42">
        <v>829.72436</v>
      </c>
      <c r="E340" s="42">
        <v>829.84436</v>
      </c>
      <c r="F340" s="42">
        <v>829.89436</v>
      </c>
      <c r="G340" s="42">
        <v>829.86436</v>
      </c>
      <c r="H340" s="42">
        <v>800.2043600000001</v>
      </c>
      <c r="I340" s="42">
        <v>888.89436</v>
      </c>
      <c r="J340" s="42">
        <v>829.64436</v>
      </c>
      <c r="K340" s="42">
        <v>838.99436</v>
      </c>
      <c r="L340" s="42">
        <v>851.11436</v>
      </c>
      <c r="M340" s="42">
        <v>859.23436</v>
      </c>
      <c r="N340" s="42">
        <v>862.13436</v>
      </c>
      <c r="O340" s="42">
        <v>874.00436</v>
      </c>
      <c r="P340" s="42">
        <v>860.74436</v>
      </c>
      <c r="Q340" s="42">
        <v>859.31436</v>
      </c>
      <c r="R340" s="42">
        <v>884.42436</v>
      </c>
      <c r="S340" s="42">
        <v>888.10436</v>
      </c>
      <c r="T340" s="42">
        <v>895.63436</v>
      </c>
      <c r="U340" s="42">
        <v>864.38436</v>
      </c>
      <c r="V340" s="42">
        <v>905.40436</v>
      </c>
      <c r="W340" s="42">
        <v>890.6943600000001</v>
      </c>
      <c r="X340" s="42">
        <v>847.72436</v>
      </c>
      <c r="Y340" s="42">
        <v>856.35436</v>
      </c>
    </row>
    <row r="341" spans="1:25" ht="15.75" customHeight="1">
      <c r="A341" s="41">
        <f t="shared" si="8"/>
        <v>44330</v>
      </c>
      <c r="B341" s="42">
        <v>876.5843600000001</v>
      </c>
      <c r="C341" s="42">
        <v>838.11436</v>
      </c>
      <c r="D341" s="42">
        <v>829.61436</v>
      </c>
      <c r="E341" s="42">
        <v>829.64436</v>
      </c>
      <c r="F341" s="42">
        <v>829.68436</v>
      </c>
      <c r="G341" s="42">
        <v>829.7043600000001</v>
      </c>
      <c r="H341" s="42">
        <v>876.51436</v>
      </c>
      <c r="I341" s="42">
        <v>921.60436</v>
      </c>
      <c r="J341" s="42">
        <v>829.38436</v>
      </c>
      <c r="K341" s="42">
        <v>829.40436</v>
      </c>
      <c r="L341" s="42">
        <v>844.62436</v>
      </c>
      <c r="M341" s="42">
        <v>873.14436</v>
      </c>
      <c r="N341" s="42">
        <v>883.17436</v>
      </c>
      <c r="O341" s="42">
        <v>913.37436</v>
      </c>
      <c r="P341" s="42">
        <v>871.97436</v>
      </c>
      <c r="Q341" s="42">
        <v>861.51436</v>
      </c>
      <c r="R341" s="42">
        <v>911.99436</v>
      </c>
      <c r="S341" s="42">
        <v>924.99436</v>
      </c>
      <c r="T341" s="42">
        <v>929.9543600000001</v>
      </c>
      <c r="U341" s="42">
        <v>858.09436</v>
      </c>
      <c r="V341" s="42">
        <v>904.01436</v>
      </c>
      <c r="W341" s="42">
        <v>878.68436</v>
      </c>
      <c r="X341" s="42">
        <v>828.86436</v>
      </c>
      <c r="Y341" s="42">
        <v>937.78436</v>
      </c>
    </row>
    <row r="342" spans="1:25" ht="15.75" customHeight="1">
      <c r="A342" s="41">
        <f t="shared" si="8"/>
        <v>44331</v>
      </c>
      <c r="B342" s="42">
        <v>922.23436</v>
      </c>
      <c r="C342" s="42">
        <v>846.47436</v>
      </c>
      <c r="D342" s="42">
        <v>829.5743600000001</v>
      </c>
      <c r="E342" s="42">
        <v>829.62436</v>
      </c>
      <c r="F342" s="42">
        <v>829.74436</v>
      </c>
      <c r="G342" s="42">
        <v>829.72436</v>
      </c>
      <c r="H342" s="42">
        <v>874.61436</v>
      </c>
      <c r="I342" s="42">
        <v>893.61436</v>
      </c>
      <c r="J342" s="42">
        <v>829.3343600000001</v>
      </c>
      <c r="K342" s="42">
        <v>829.28436</v>
      </c>
      <c r="L342" s="42">
        <v>853.04436</v>
      </c>
      <c r="M342" s="42">
        <v>875.37436</v>
      </c>
      <c r="N342" s="42">
        <v>885.31436</v>
      </c>
      <c r="O342" s="42">
        <v>920.6943600000001</v>
      </c>
      <c r="P342" s="42">
        <v>882.0843600000001</v>
      </c>
      <c r="Q342" s="42">
        <v>876.53436</v>
      </c>
      <c r="R342" s="42">
        <v>924.48436</v>
      </c>
      <c r="S342" s="42">
        <v>930.8243600000001</v>
      </c>
      <c r="T342" s="42">
        <v>975.17436</v>
      </c>
      <c r="U342" s="42">
        <v>872.91436</v>
      </c>
      <c r="V342" s="42">
        <v>962.84436</v>
      </c>
      <c r="W342" s="42">
        <v>917.80436</v>
      </c>
      <c r="X342" s="42">
        <v>828.68436</v>
      </c>
      <c r="Y342" s="42">
        <v>982.29436</v>
      </c>
    </row>
    <row r="343" spans="1:25" ht="15.75" customHeight="1">
      <c r="A343" s="41">
        <f t="shared" si="8"/>
        <v>44332</v>
      </c>
      <c r="B343" s="42">
        <v>904.36436</v>
      </c>
      <c r="C343" s="42">
        <v>842.56436</v>
      </c>
      <c r="D343" s="42">
        <v>829.60436</v>
      </c>
      <c r="E343" s="42">
        <v>829.71436</v>
      </c>
      <c r="F343" s="42">
        <v>829.81436</v>
      </c>
      <c r="G343" s="42">
        <v>829.8343600000001</v>
      </c>
      <c r="H343" s="42">
        <v>831.93436</v>
      </c>
      <c r="I343" s="42">
        <v>845.78436</v>
      </c>
      <c r="J343" s="42">
        <v>829.55436</v>
      </c>
      <c r="K343" s="42">
        <v>829.47436</v>
      </c>
      <c r="L343" s="42">
        <v>844.75436</v>
      </c>
      <c r="M343" s="42">
        <v>860.63436</v>
      </c>
      <c r="N343" s="42">
        <v>866.2043600000001</v>
      </c>
      <c r="O343" s="42">
        <v>889.52436</v>
      </c>
      <c r="P343" s="42">
        <v>863.18436</v>
      </c>
      <c r="Q343" s="42">
        <v>860.73436</v>
      </c>
      <c r="R343" s="42">
        <v>894.18436</v>
      </c>
      <c r="S343" s="42">
        <v>899.62436</v>
      </c>
      <c r="T343" s="42">
        <v>924.30436</v>
      </c>
      <c r="U343" s="42">
        <v>858.36436</v>
      </c>
      <c r="V343" s="42">
        <v>953.56436</v>
      </c>
      <c r="W343" s="42">
        <v>892.87436</v>
      </c>
      <c r="X343" s="42">
        <v>828.92436</v>
      </c>
      <c r="Y343" s="42">
        <v>931.22436</v>
      </c>
    </row>
    <row r="344" spans="1:25" ht="15.75">
      <c r="A344" s="41">
        <f t="shared" si="8"/>
        <v>44333</v>
      </c>
      <c r="B344" s="42">
        <v>894.67436</v>
      </c>
      <c r="C344" s="42">
        <v>842.80436</v>
      </c>
      <c r="D344" s="42">
        <v>829.53436</v>
      </c>
      <c r="E344" s="42">
        <v>829.5743600000001</v>
      </c>
      <c r="F344" s="42">
        <v>829.54436</v>
      </c>
      <c r="G344" s="42">
        <v>829.64436</v>
      </c>
      <c r="H344" s="42">
        <v>900.0743600000001</v>
      </c>
      <c r="I344" s="42">
        <v>928.66436</v>
      </c>
      <c r="J344" s="42">
        <v>829.4543600000001</v>
      </c>
      <c r="K344" s="42">
        <v>829.43436</v>
      </c>
      <c r="L344" s="42">
        <v>845.38436</v>
      </c>
      <c r="M344" s="42">
        <v>853.84436</v>
      </c>
      <c r="N344" s="42">
        <v>857.28436</v>
      </c>
      <c r="O344" s="42">
        <v>875.27436</v>
      </c>
      <c r="P344" s="42">
        <v>854.0743600000001</v>
      </c>
      <c r="Q344" s="42">
        <v>853.35436</v>
      </c>
      <c r="R344" s="42">
        <v>887.29436</v>
      </c>
      <c r="S344" s="42">
        <v>889.35436</v>
      </c>
      <c r="T344" s="42">
        <v>943.71436</v>
      </c>
      <c r="U344" s="42">
        <v>856.40436</v>
      </c>
      <c r="V344" s="42">
        <v>930.22436</v>
      </c>
      <c r="W344" s="42">
        <v>899.88436</v>
      </c>
      <c r="X344" s="42">
        <v>829.09436</v>
      </c>
      <c r="Y344" s="42">
        <v>904.81436</v>
      </c>
    </row>
    <row r="345" spans="1:25" ht="15.75">
      <c r="A345" s="41">
        <f t="shared" si="8"/>
        <v>44334</v>
      </c>
      <c r="B345" s="42">
        <v>870.27436</v>
      </c>
      <c r="C345" s="42">
        <v>834.81436</v>
      </c>
      <c r="D345" s="42">
        <v>829.67436</v>
      </c>
      <c r="E345" s="42">
        <v>829.73436</v>
      </c>
      <c r="F345" s="42">
        <v>829.76436</v>
      </c>
      <c r="G345" s="42">
        <v>829.8243600000001</v>
      </c>
      <c r="H345" s="42">
        <v>826.62436</v>
      </c>
      <c r="I345" s="42">
        <v>924.2043600000001</v>
      </c>
      <c r="J345" s="42">
        <v>829.43436</v>
      </c>
      <c r="K345" s="42">
        <v>829.4443600000001</v>
      </c>
      <c r="L345" s="42">
        <v>843.60436</v>
      </c>
      <c r="M345" s="42">
        <v>861.7043600000001</v>
      </c>
      <c r="N345" s="42">
        <v>857.81436</v>
      </c>
      <c r="O345" s="42">
        <v>875.6943600000001</v>
      </c>
      <c r="P345" s="42">
        <v>855.64436</v>
      </c>
      <c r="Q345" s="42">
        <v>853.63436</v>
      </c>
      <c r="R345" s="42">
        <v>878.3343600000001</v>
      </c>
      <c r="S345" s="42">
        <v>882.35436</v>
      </c>
      <c r="T345" s="42">
        <v>911.53436</v>
      </c>
      <c r="U345" s="42">
        <v>853.54436</v>
      </c>
      <c r="V345" s="42">
        <v>927.27436</v>
      </c>
      <c r="W345" s="42">
        <v>899.55436</v>
      </c>
      <c r="X345" s="42">
        <v>829.16436</v>
      </c>
      <c r="Y345" s="42">
        <v>896.84436</v>
      </c>
    </row>
    <row r="346" spans="1:25" ht="15.75">
      <c r="A346" s="41">
        <f t="shared" si="8"/>
        <v>44335</v>
      </c>
      <c r="B346" s="42">
        <v>829.7043600000001</v>
      </c>
      <c r="C346" s="42">
        <v>829.7043600000001</v>
      </c>
      <c r="D346" s="42">
        <v>829.75436</v>
      </c>
      <c r="E346" s="42">
        <v>829.80436</v>
      </c>
      <c r="F346" s="42">
        <v>829.8243600000001</v>
      </c>
      <c r="G346" s="42">
        <v>830.16436</v>
      </c>
      <c r="H346" s="42">
        <v>703.12436</v>
      </c>
      <c r="I346" s="42">
        <v>933.14436</v>
      </c>
      <c r="J346" s="42">
        <v>829.39436</v>
      </c>
      <c r="K346" s="42">
        <v>853.88436</v>
      </c>
      <c r="L346" s="42">
        <v>880.88436</v>
      </c>
      <c r="M346" s="42">
        <v>883.62436</v>
      </c>
      <c r="N346" s="42">
        <v>873.9443600000001</v>
      </c>
      <c r="O346" s="42">
        <v>844.17436</v>
      </c>
      <c r="P346" s="42">
        <v>829.25436</v>
      </c>
      <c r="Q346" s="42">
        <v>829.31436</v>
      </c>
      <c r="R346" s="42">
        <v>829.39436</v>
      </c>
      <c r="S346" s="42">
        <v>829.5843600000001</v>
      </c>
      <c r="T346" s="42">
        <v>829.61436</v>
      </c>
      <c r="U346" s="42">
        <v>828.89436</v>
      </c>
      <c r="V346" s="42">
        <v>828.81436</v>
      </c>
      <c r="W346" s="42">
        <v>828.7043600000001</v>
      </c>
      <c r="X346" s="42">
        <v>828.97436</v>
      </c>
      <c r="Y346" s="42">
        <v>856.4543600000001</v>
      </c>
    </row>
    <row r="347" spans="1:25" ht="15.75">
      <c r="A347" s="41">
        <f t="shared" si="8"/>
        <v>44336</v>
      </c>
      <c r="B347" s="42">
        <v>814.90436</v>
      </c>
      <c r="C347" s="42">
        <v>829.77436</v>
      </c>
      <c r="D347" s="42">
        <v>829.80436</v>
      </c>
      <c r="E347" s="42">
        <v>829.8243600000001</v>
      </c>
      <c r="F347" s="42">
        <v>830.17436</v>
      </c>
      <c r="G347" s="42">
        <v>830.17436</v>
      </c>
      <c r="H347" s="42">
        <v>648.93436</v>
      </c>
      <c r="I347" s="42">
        <v>1015.09436</v>
      </c>
      <c r="J347" s="42">
        <v>842.92436</v>
      </c>
      <c r="K347" s="42">
        <v>885.2043600000001</v>
      </c>
      <c r="L347" s="42">
        <v>944.1943600000001</v>
      </c>
      <c r="M347" s="42">
        <v>927.16436</v>
      </c>
      <c r="N347" s="42">
        <v>941.31436</v>
      </c>
      <c r="O347" s="42">
        <v>992.1943600000001</v>
      </c>
      <c r="P347" s="42">
        <v>956.04436</v>
      </c>
      <c r="Q347" s="42">
        <v>972.26436</v>
      </c>
      <c r="R347" s="42">
        <v>1026.62436</v>
      </c>
      <c r="S347" s="42">
        <v>1017.3343600000001</v>
      </c>
      <c r="T347" s="42">
        <v>943.09436</v>
      </c>
      <c r="U347" s="42">
        <v>833.29436</v>
      </c>
      <c r="V347" s="42">
        <v>922.80436</v>
      </c>
      <c r="W347" s="42">
        <v>897.63436</v>
      </c>
      <c r="X347" s="42">
        <v>829.10436</v>
      </c>
      <c r="Y347" s="42">
        <v>825.93436</v>
      </c>
    </row>
    <row r="348" spans="1:25" ht="15.75">
      <c r="A348" s="41">
        <f t="shared" si="8"/>
        <v>44337</v>
      </c>
      <c r="B348" s="42">
        <v>854.5843600000001</v>
      </c>
      <c r="C348" s="42">
        <v>829.8243600000001</v>
      </c>
      <c r="D348" s="42">
        <v>829.84436</v>
      </c>
      <c r="E348" s="42">
        <v>829.86436</v>
      </c>
      <c r="F348" s="42">
        <v>830.17436</v>
      </c>
      <c r="G348" s="42">
        <v>830.17436</v>
      </c>
      <c r="H348" s="42">
        <v>614.25436</v>
      </c>
      <c r="I348" s="42">
        <v>1005.21436</v>
      </c>
      <c r="J348" s="42">
        <v>848.43436</v>
      </c>
      <c r="K348" s="42">
        <v>921.6943600000001</v>
      </c>
      <c r="L348" s="42">
        <v>974.18436</v>
      </c>
      <c r="M348" s="42">
        <v>959.79436</v>
      </c>
      <c r="N348" s="42">
        <v>994.35436</v>
      </c>
      <c r="O348" s="42">
        <v>1024.42436</v>
      </c>
      <c r="P348" s="42">
        <v>989.40436</v>
      </c>
      <c r="Q348" s="42">
        <v>1000.23436</v>
      </c>
      <c r="R348" s="42">
        <v>1070.1643600000002</v>
      </c>
      <c r="S348" s="42">
        <v>1037.53436</v>
      </c>
      <c r="T348" s="42">
        <v>989.50436</v>
      </c>
      <c r="U348" s="42">
        <v>885.11436</v>
      </c>
      <c r="V348" s="42">
        <v>978.41436</v>
      </c>
      <c r="W348" s="42">
        <v>958.72436</v>
      </c>
      <c r="X348" s="42">
        <v>848.3243600000001</v>
      </c>
      <c r="Y348" s="42">
        <v>881.04436</v>
      </c>
    </row>
    <row r="349" spans="1:25" ht="15.75">
      <c r="A349" s="41">
        <f t="shared" si="8"/>
        <v>44338</v>
      </c>
      <c r="B349" s="42">
        <v>873.5743600000001</v>
      </c>
      <c r="C349" s="42">
        <v>829.76436</v>
      </c>
      <c r="D349" s="42">
        <v>829.8343600000001</v>
      </c>
      <c r="E349" s="42">
        <v>829.86436</v>
      </c>
      <c r="F349" s="42">
        <v>829.90436</v>
      </c>
      <c r="G349" s="42">
        <v>830.17436</v>
      </c>
      <c r="H349" s="42">
        <v>612.11436</v>
      </c>
      <c r="I349" s="42">
        <v>935.73436</v>
      </c>
      <c r="J349" s="42">
        <v>848.9543600000001</v>
      </c>
      <c r="K349" s="42">
        <v>856.18436</v>
      </c>
      <c r="L349" s="42">
        <v>869.88436</v>
      </c>
      <c r="M349" s="42">
        <v>865.64436</v>
      </c>
      <c r="N349" s="42">
        <v>876.71436</v>
      </c>
      <c r="O349" s="42">
        <v>882.43436</v>
      </c>
      <c r="P349" s="42">
        <v>874.63436</v>
      </c>
      <c r="Q349" s="42">
        <v>875.55436</v>
      </c>
      <c r="R349" s="42">
        <v>893.96436</v>
      </c>
      <c r="S349" s="42">
        <v>890.64436</v>
      </c>
      <c r="T349" s="42">
        <v>878.54436</v>
      </c>
      <c r="U349" s="42">
        <v>846.5743600000001</v>
      </c>
      <c r="V349" s="42">
        <v>874.0843600000001</v>
      </c>
      <c r="W349" s="42">
        <v>866.05436</v>
      </c>
      <c r="X349" s="42">
        <v>839.3343600000001</v>
      </c>
      <c r="Y349" s="42">
        <v>880.37436</v>
      </c>
    </row>
    <row r="350" spans="1:25" ht="15.75">
      <c r="A350" s="41">
        <f t="shared" si="8"/>
        <v>44339</v>
      </c>
      <c r="B350" s="42">
        <v>835.41436</v>
      </c>
      <c r="C350" s="42">
        <v>829.80436</v>
      </c>
      <c r="D350" s="42">
        <v>829.84436</v>
      </c>
      <c r="E350" s="42">
        <v>829.89436</v>
      </c>
      <c r="F350" s="42">
        <v>829.91436</v>
      </c>
      <c r="G350" s="42">
        <v>829.91436</v>
      </c>
      <c r="H350" s="42">
        <v>828.65436</v>
      </c>
      <c r="I350" s="42">
        <v>839.4543600000001</v>
      </c>
      <c r="J350" s="42">
        <v>829.76436</v>
      </c>
      <c r="K350" s="42">
        <v>862.06436</v>
      </c>
      <c r="L350" s="42">
        <v>932.96436</v>
      </c>
      <c r="M350" s="42">
        <v>952.25436</v>
      </c>
      <c r="N350" s="42">
        <v>983.64436</v>
      </c>
      <c r="O350" s="42">
        <v>1007.87436</v>
      </c>
      <c r="P350" s="42">
        <v>971.03436</v>
      </c>
      <c r="Q350" s="42">
        <v>950.35436</v>
      </c>
      <c r="R350" s="42">
        <v>957.36436</v>
      </c>
      <c r="S350" s="42">
        <v>946.06436</v>
      </c>
      <c r="T350" s="42">
        <v>940.7043600000001</v>
      </c>
      <c r="U350" s="42">
        <v>829.17436</v>
      </c>
      <c r="V350" s="42">
        <v>903.40436</v>
      </c>
      <c r="W350" s="42">
        <v>916.12436</v>
      </c>
      <c r="X350" s="42">
        <v>857.0743600000001</v>
      </c>
      <c r="Y350" s="42">
        <v>880.67436</v>
      </c>
    </row>
    <row r="351" spans="1:25" ht="15.75">
      <c r="A351" s="41">
        <f t="shared" si="8"/>
        <v>44340</v>
      </c>
      <c r="B351" s="42">
        <v>830.30436</v>
      </c>
      <c r="C351" s="42">
        <v>829.73436</v>
      </c>
      <c r="D351" s="42">
        <v>829.77436</v>
      </c>
      <c r="E351" s="42">
        <v>829.79436</v>
      </c>
      <c r="F351" s="42">
        <v>829.79436</v>
      </c>
      <c r="G351" s="42">
        <v>829.73436</v>
      </c>
      <c r="H351" s="42">
        <v>854.15436</v>
      </c>
      <c r="I351" s="42">
        <v>936.18436</v>
      </c>
      <c r="J351" s="42">
        <v>833.46436</v>
      </c>
      <c r="K351" s="42">
        <v>849.37436</v>
      </c>
      <c r="L351" s="42">
        <v>859.30436</v>
      </c>
      <c r="M351" s="42">
        <v>866.73436</v>
      </c>
      <c r="N351" s="42">
        <v>951.75436</v>
      </c>
      <c r="O351" s="42">
        <v>960.14436</v>
      </c>
      <c r="P351" s="42">
        <v>866.30436</v>
      </c>
      <c r="Q351" s="42">
        <v>860.02436</v>
      </c>
      <c r="R351" s="42">
        <v>864.7043600000001</v>
      </c>
      <c r="S351" s="42">
        <v>859.4443600000001</v>
      </c>
      <c r="T351" s="42">
        <v>859.76436</v>
      </c>
      <c r="U351" s="42">
        <v>834.4543600000001</v>
      </c>
      <c r="V351" s="42">
        <v>854.89436</v>
      </c>
      <c r="W351" s="42">
        <v>844.46436</v>
      </c>
      <c r="X351" s="42">
        <v>829.1943600000001</v>
      </c>
      <c r="Y351" s="42">
        <v>803.40436</v>
      </c>
    </row>
    <row r="352" spans="1:25" ht="15.75">
      <c r="A352" s="41">
        <f t="shared" si="8"/>
        <v>44341</v>
      </c>
      <c r="B352" s="42">
        <v>829.90436</v>
      </c>
      <c r="C352" s="42">
        <v>830.12436</v>
      </c>
      <c r="D352" s="42">
        <v>829.77436</v>
      </c>
      <c r="E352" s="42">
        <v>829.78436</v>
      </c>
      <c r="F352" s="42">
        <v>829.77436</v>
      </c>
      <c r="G352" s="42">
        <v>829.77436</v>
      </c>
      <c r="H352" s="42">
        <v>863.90436</v>
      </c>
      <c r="I352" s="42">
        <v>984.52436</v>
      </c>
      <c r="J352" s="42">
        <v>840.18436</v>
      </c>
      <c r="K352" s="42">
        <v>894.05436</v>
      </c>
      <c r="L352" s="42">
        <v>938.37436</v>
      </c>
      <c r="M352" s="42">
        <v>964.26436</v>
      </c>
      <c r="N352" s="42">
        <v>989.89436</v>
      </c>
      <c r="O352" s="42">
        <v>1004.78436</v>
      </c>
      <c r="P352" s="42">
        <v>962.31436</v>
      </c>
      <c r="Q352" s="42">
        <v>944.05436</v>
      </c>
      <c r="R352" s="42">
        <v>953.46436</v>
      </c>
      <c r="S352" s="42">
        <v>941.52436</v>
      </c>
      <c r="T352" s="42">
        <v>928.35436</v>
      </c>
      <c r="U352" s="42">
        <v>843.80436</v>
      </c>
      <c r="V352" s="42">
        <v>906.98436</v>
      </c>
      <c r="W352" s="42">
        <v>867.61436</v>
      </c>
      <c r="X352" s="42">
        <v>829.01436</v>
      </c>
      <c r="Y352" s="42">
        <v>855.62436</v>
      </c>
    </row>
    <row r="353" spans="1:25" ht="15.75">
      <c r="A353" s="41">
        <f t="shared" si="8"/>
        <v>44342</v>
      </c>
      <c r="B353" s="42">
        <v>830.05436</v>
      </c>
      <c r="C353" s="42">
        <v>829.76436</v>
      </c>
      <c r="D353" s="42">
        <v>829.79436</v>
      </c>
      <c r="E353" s="42">
        <v>829.81436</v>
      </c>
      <c r="F353" s="42">
        <v>830.16436</v>
      </c>
      <c r="G353" s="42">
        <v>830.16436</v>
      </c>
      <c r="H353" s="42">
        <v>830.30436</v>
      </c>
      <c r="I353" s="42">
        <v>977.21436</v>
      </c>
      <c r="J353" s="42">
        <v>829.54436</v>
      </c>
      <c r="K353" s="42">
        <v>886.1943600000001</v>
      </c>
      <c r="L353" s="42">
        <v>927.55436</v>
      </c>
      <c r="M353" s="42">
        <v>961.25436</v>
      </c>
      <c r="N353" s="42">
        <v>990.96436</v>
      </c>
      <c r="O353" s="42">
        <v>1004.59436</v>
      </c>
      <c r="P353" s="42">
        <v>1000.12436</v>
      </c>
      <c r="Q353" s="42">
        <v>1021.12436</v>
      </c>
      <c r="R353" s="42">
        <v>1050.9943600000001</v>
      </c>
      <c r="S353" s="42">
        <v>985.8243600000001</v>
      </c>
      <c r="T353" s="42">
        <v>976.61436</v>
      </c>
      <c r="U353" s="42">
        <v>829.17436</v>
      </c>
      <c r="V353" s="42">
        <v>891.88436</v>
      </c>
      <c r="W353" s="42">
        <v>889.10436</v>
      </c>
      <c r="X353" s="42">
        <v>829.13436</v>
      </c>
      <c r="Y353" s="42">
        <v>811.29436</v>
      </c>
    </row>
    <row r="354" spans="1:25" ht="15.75">
      <c r="A354" s="41">
        <f t="shared" si="8"/>
        <v>44343</v>
      </c>
      <c r="B354" s="42">
        <v>806.8343600000001</v>
      </c>
      <c r="C354" s="42">
        <v>830.16436</v>
      </c>
      <c r="D354" s="42">
        <v>830.16436</v>
      </c>
      <c r="E354" s="42">
        <v>830.16436</v>
      </c>
      <c r="F354" s="42">
        <v>830.16436</v>
      </c>
      <c r="G354" s="42">
        <v>830.16436</v>
      </c>
      <c r="H354" s="42">
        <v>782.38436</v>
      </c>
      <c r="I354" s="42">
        <v>948.91436</v>
      </c>
      <c r="J354" s="42">
        <v>847.04436</v>
      </c>
      <c r="K354" s="42">
        <v>948.36436</v>
      </c>
      <c r="L354" s="42">
        <v>1006.80436</v>
      </c>
      <c r="M354" s="42">
        <v>1018.17436</v>
      </c>
      <c r="N354" s="42">
        <v>1031.37436</v>
      </c>
      <c r="O354" s="42">
        <v>1061.60436</v>
      </c>
      <c r="P354" s="42">
        <v>1060.6343600000002</v>
      </c>
      <c r="Q354" s="42">
        <v>1014.47436</v>
      </c>
      <c r="R354" s="42">
        <v>1023.00436</v>
      </c>
      <c r="S354" s="42">
        <v>1011.13436</v>
      </c>
      <c r="T354" s="42">
        <v>992.48436</v>
      </c>
      <c r="U354" s="42">
        <v>830.26436</v>
      </c>
      <c r="V354" s="42">
        <v>981.92436</v>
      </c>
      <c r="W354" s="42">
        <v>969.27436</v>
      </c>
      <c r="X354" s="42">
        <v>851.16436</v>
      </c>
      <c r="Y354" s="42">
        <v>776.85436</v>
      </c>
    </row>
    <row r="355" spans="1:25" ht="15.75">
      <c r="A355" s="41">
        <f t="shared" si="8"/>
        <v>44344</v>
      </c>
      <c r="B355" s="42">
        <v>816.91436</v>
      </c>
      <c r="C355" s="42">
        <v>829.9443600000001</v>
      </c>
      <c r="D355" s="42">
        <v>830.16436</v>
      </c>
      <c r="E355" s="42">
        <v>830.16436</v>
      </c>
      <c r="F355" s="42">
        <v>830.16436</v>
      </c>
      <c r="G355" s="42">
        <v>830.16436</v>
      </c>
      <c r="H355" s="42">
        <v>829.7043600000001</v>
      </c>
      <c r="I355" s="42">
        <v>861.56436</v>
      </c>
      <c r="J355" s="42">
        <v>829.49436</v>
      </c>
      <c r="K355" s="42">
        <v>908.60436</v>
      </c>
      <c r="L355" s="42">
        <v>989.92436</v>
      </c>
      <c r="M355" s="42">
        <v>1023.24436</v>
      </c>
      <c r="N355" s="42">
        <v>1063.29436</v>
      </c>
      <c r="O355" s="42">
        <v>1098.9743600000002</v>
      </c>
      <c r="P355" s="42">
        <v>1037.7643600000001</v>
      </c>
      <c r="Q355" s="42">
        <v>1023.31436</v>
      </c>
      <c r="R355" s="42">
        <v>1030.7243600000002</v>
      </c>
      <c r="S355" s="42">
        <v>1022.61436</v>
      </c>
      <c r="T355" s="42">
        <v>1006.12436</v>
      </c>
      <c r="U355" s="42">
        <v>828.8243600000001</v>
      </c>
      <c r="V355" s="42">
        <v>992.84436</v>
      </c>
      <c r="W355" s="42">
        <v>995.64436</v>
      </c>
      <c r="X355" s="42">
        <v>879.00436</v>
      </c>
      <c r="Y355" s="42">
        <v>888.22436</v>
      </c>
    </row>
    <row r="356" spans="1:25" ht="15.75">
      <c r="A356" s="41">
        <f t="shared" si="8"/>
        <v>44345</v>
      </c>
      <c r="B356" s="42">
        <v>829.64436</v>
      </c>
      <c r="C356" s="42">
        <v>830.16436</v>
      </c>
      <c r="D356" s="42">
        <v>830.16436</v>
      </c>
      <c r="E356" s="42">
        <v>830.16436</v>
      </c>
      <c r="F356" s="42">
        <v>830.16436</v>
      </c>
      <c r="G356" s="42">
        <v>830.16436</v>
      </c>
      <c r="H356" s="42">
        <v>751.52436</v>
      </c>
      <c r="I356" s="42">
        <v>917.10436</v>
      </c>
      <c r="J356" s="42">
        <v>848.25436</v>
      </c>
      <c r="K356" s="42">
        <v>865.4543600000001</v>
      </c>
      <c r="L356" s="42">
        <v>962.41436</v>
      </c>
      <c r="M356" s="42">
        <v>960.29436</v>
      </c>
      <c r="N356" s="42">
        <v>939.43436</v>
      </c>
      <c r="O356" s="42">
        <v>945.92436</v>
      </c>
      <c r="P356" s="42">
        <v>902.28436</v>
      </c>
      <c r="Q356" s="42">
        <v>873.18436</v>
      </c>
      <c r="R356" s="42">
        <v>923.97436</v>
      </c>
      <c r="S356" s="42">
        <v>911.5843600000001</v>
      </c>
      <c r="T356" s="42">
        <v>896.64436</v>
      </c>
      <c r="U356" s="42">
        <v>828.79436</v>
      </c>
      <c r="V356" s="42">
        <v>863.59436</v>
      </c>
      <c r="W356" s="42">
        <v>837.2043600000001</v>
      </c>
      <c r="X356" s="42">
        <v>828.81436</v>
      </c>
      <c r="Y356" s="42">
        <v>878.72436</v>
      </c>
    </row>
    <row r="357" spans="1:25" ht="15.75">
      <c r="A357" s="41">
        <f t="shared" si="8"/>
        <v>44346</v>
      </c>
      <c r="B357" s="42">
        <v>831.48436</v>
      </c>
      <c r="C357" s="42">
        <v>831.61436</v>
      </c>
      <c r="D357" s="42">
        <v>831.61436</v>
      </c>
      <c r="E357" s="42">
        <v>830.16436</v>
      </c>
      <c r="F357" s="42">
        <v>830.16436</v>
      </c>
      <c r="G357" s="42">
        <v>830.16436</v>
      </c>
      <c r="H357" s="42">
        <v>713.71436</v>
      </c>
      <c r="I357" s="42">
        <v>586.49436</v>
      </c>
      <c r="J357" s="42">
        <v>829.73436</v>
      </c>
      <c r="K357" s="42">
        <v>858.30436</v>
      </c>
      <c r="L357" s="42">
        <v>896.06436</v>
      </c>
      <c r="M357" s="42">
        <v>916.51436</v>
      </c>
      <c r="N357" s="42">
        <v>896.0843600000001</v>
      </c>
      <c r="O357" s="42">
        <v>896.30436</v>
      </c>
      <c r="P357" s="42">
        <v>879.21436</v>
      </c>
      <c r="Q357" s="42">
        <v>866.41436</v>
      </c>
      <c r="R357" s="42">
        <v>888.3343600000001</v>
      </c>
      <c r="S357" s="42">
        <v>876.40436</v>
      </c>
      <c r="T357" s="42">
        <v>891.74436</v>
      </c>
      <c r="U357" s="42">
        <v>829.00436</v>
      </c>
      <c r="V357" s="42">
        <v>854.00436</v>
      </c>
      <c r="W357" s="42">
        <v>828.91436</v>
      </c>
      <c r="X357" s="42">
        <v>829.00436</v>
      </c>
      <c r="Y357" s="42">
        <v>846.73436</v>
      </c>
    </row>
    <row r="358" spans="1:25" ht="15.75">
      <c r="A358" s="41">
        <f t="shared" si="8"/>
        <v>44347</v>
      </c>
      <c r="B358" s="47">
        <v>834.78436</v>
      </c>
      <c r="C358" s="47">
        <v>830.16436</v>
      </c>
      <c r="D358" s="47">
        <v>830.16436</v>
      </c>
      <c r="E358" s="47">
        <v>830.16436</v>
      </c>
      <c r="F358" s="47">
        <v>830.16436</v>
      </c>
      <c r="G358" s="47">
        <v>828.99436</v>
      </c>
      <c r="H358" s="47">
        <v>862.89436</v>
      </c>
      <c r="I358" s="47">
        <v>901.8343600000001</v>
      </c>
      <c r="J358" s="47">
        <v>901.8343600000001</v>
      </c>
      <c r="K358" s="47">
        <v>989.23436</v>
      </c>
      <c r="L358" s="47">
        <v>1035.04436</v>
      </c>
      <c r="M358" s="47">
        <v>1027.81436</v>
      </c>
      <c r="N358" s="47">
        <v>1060.9743600000002</v>
      </c>
      <c r="O358" s="47">
        <v>1036.07436</v>
      </c>
      <c r="P358" s="47">
        <v>1038.9043600000002</v>
      </c>
      <c r="Q358" s="47">
        <v>1022.53436</v>
      </c>
      <c r="R358" s="47">
        <v>991.52436</v>
      </c>
      <c r="S358" s="47">
        <v>984.23436</v>
      </c>
      <c r="T358" s="47">
        <v>828.81436</v>
      </c>
      <c r="U358" s="47">
        <v>956.8243600000001</v>
      </c>
      <c r="V358" s="47">
        <v>956.8243600000001</v>
      </c>
      <c r="W358" s="47">
        <v>945.76436</v>
      </c>
      <c r="X358" s="47">
        <v>863.66436</v>
      </c>
      <c r="Y358" s="47">
        <v>883.56436</v>
      </c>
    </row>
    <row r="359" spans="1:25" ht="18.75">
      <c r="A359" s="37" t="s">
        <v>76</v>
      </c>
      <c r="B359" s="38"/>
      <c r="C359" s="40" t="s">
        <v>106</v>
      </c>
      <c r="D359" s="38"/>
      <c r="E359" s="38"/>
      <c r="F359" s="38"/>
      <c r="G359" s="38"/>
      <c r="H359" s="38"/>
      <c r="I359" s="38"/>
      <c r="J359" s="38"/>
      <c r="K359" s="38"/>
      <c r="L359" s="38"/>
      <c r="M359" s="38"/>
      <c r="N359" s="38"/>
      <c r="O359" s="38"/>
      <c r="P359" s="38"/>
      <c r="R359" s="38"/>
      <c r="T359" s="38"/>
      <c r="V359" s="38"/>
      <c r="X359" s="38"/>
      <c r="Y359" s="38"/>
    </row>
    <row r="360" spans="1:25" ht="15.75" customHeight="1">
      <c r="A360" s="37" t="s">
        <v>78</v>
      </c>
      <c r="B360" s="38"/>
      <c r="C360" s="38"/>
      <c r="D360" s="38"/>
      <c r="E360" s="38"/>
      <c r="F360" s="38"/>
      <c r="G360" s="40" t="str">
        <f>G323</f>
        <v>не менее 10 мВт</v>
      </c>
      <c r="H360" s="38"/>
      <c r="I360" s="38"/>
      <c r="J360" s="38"/>
      <c r="K360" s="38"/>
      <c r="L360" s="38"/>
      <c r="M360" s="38"/>
      <c r="N360" s="38"/>
      <c r="O360" s="38"/>
      <c r="P360" s="38"/>
      <c r="Q360" s="38"/>
      <c r="R360" s="38"/>
      <c r="S360" s="38"/>
      <c r="T360" s="38"/>
      <c r="U360" s="38"/>
      <c r="V360" s="38"/>
      <c r="W360" s="38"/>
      <c r="X360" s="38"/>
      <c r="Y360" s="38"/>
    </row>
    <row r="361" spans="1:25" ht="15.75">
      <c r="A361" s="88" t="s">
        <v>80</v>
      </c>
      <c r="B361" s="91" t="s">
        <v>81</v>
      </c>
      <c r="C361" s="92"/>
      <c r="D361" s="92"/>
      <c r="E361" s="92"/>
      <c r="F361" s="92"/>
      <c r="G361" s="92"/>
      <c r="H361" s="92"/>
      <c r="I361" s="92"/>
      <c r="J361" s="92"/>
      <c r="K361" s="92"/>
      <c r="L361" s="92"/>
      <c r="M361" s="92"/>
      <c r="N361" s="92"/>
      <c r="O361" s="92"/>
      <c r="P361" s="92"/>
      <c r="Q361" s="92"/>
      <c r="R361" s="92"/>
      <c r="S361" s="92"/>
      <c r="T361" s="92"/>
      <c r="U361" s="92"/>
      <c r="V361" s="92"/>
      <c r="W361" s="92"/>
      <c r="X361" s="92"/>
      <c r="Y361" s="93"/>
    </row>
    <row r="362" spans="1:25" ht="15.75">
      <c r="A362" s="89"/>
      <c r="B362" s="94"/>
      <c r="C362" s="95"/>
      <c r="D362" s="95"/>
      <c r="E362" s="95"/>
      <c r="F362" s="95"/>
      <c r="G362" s="95"/>
      <c r="H362" s="95"/>
      <c r="I362" s="95"/>
      <c r="J362" s="95"/>
      <c r="K362" s="95"/>
      <c r="L362" s="95"/>
      <c r="M362" s="95"/>
      <c r="N362" s="95"/>
      <c r="O362" s="95"/>
      <c r="P362" s="95"/>
      <c r="Q362" s="95"/>
      <c r="R362" s="95"/>
      <c r="S362" s="95"/>
      <c r="T362" s="95"/>
      <c r="U362" s="95"/>
      <c r="V362" s="95"/>
      <c r="W362" s="95"/>
      <c r="X362" s="95"/>
      <c r="Y362" s="96"/>
    </row>
    <row r="363" spans="1:25" ht="15.75" customHeight="1">
      <c r="A363" s="89"/>
      <c r="B363" s="97" t="s">
        <v>82</v>
      </c>
      <c r="C363" s="97" t="s">
        <v>83</v>
      </c>
      <c r="D363" s="97" t="s">
        <v>84</v>
      </c>
      <c r="E363" s="97" t="s">
        <v>85</v>
      </c>
      <c r="F363" s="97" t="s">
        <v>86</v>
      </c>
      <c r="G363" s="97" t="s">
        <v>87</v>
      </c>
      <c r="H363" s="97" t="s">
        <v>88</v>
      </c>
      <c r="I363" s="97" t="s">
        <v>89</v>
      </c>
      <c r="J363" s="97" t="s">
        <v>90</v>
      </c>
      <c r="K363" s="97" t="s">
        <v>91</v>
      </c>
      <c r="L363" s="97" t="s">
        <v>92</v>
      </c>
      <c r="M363" s="97" t="s">
        <v>93</v>
      </c>
      <c r="N363" s="97" t="s">
        <v>94</v>
      </c>
      <c r="O363" s="97" t="s">
        <v>95</v>
      </c>
      <c r="P363" s="97" t="s">
        <v>96</v>
      </c>
      <c r="Q363" s="97" t="s">
        <v>97</v>
      </c>
      <c r="R363" s="97" t="s">
        <v>98</v>
      </c>
      <c r="S363" s="97" t="s">
        <v>99</v>
      </c>
      <c r="T363" s="97" t="s">
        <v>100</v>
      </c>
      <c r="U363" s="97" t="s">
        <v>101</v>
      </c>
      <c r="V363" s="97" t="s">
        <v>102</v>
      </c>
      <c r="W363" s="97" t="s">
        <v>103</v>
      </c>
      <c r="X363" s="97" t="s">
        <v>104</v>
      </c>
      <c r="Y363" s="97" t="s">
        <v>105</v>
      </c>
    </row>
    <row r="364" spans="1:25" ht="15.75">
      <c r="A364" s="90"/>
      <c r="B364" s="98"/>
      <c r="C364" s="98"/>
      <c r="D364" s="98"/>
      <c r="E364" s="98"/>
      <c r="F364" s="98"/>
      <c r="G364" s="98"/>
      <c r="H364" s="98"/>
      <c r="I364" s="98"/>
      <c r="J364" s="98"/>
      <c r="K364" s="98"/>
      <c r="L364" s="98"/>
      <c r="M364" s="98"/>
      <c r="N364" s="98"/>
      <c r="O364" s="98"/>
      <c r="P364" s="98"/>
      <c r="Q364" s="98"/>
      <c r="R364" s="98"/>
      <c r="S364" s="98"/>
      <c r="T364" s="98"/>
      <c r="U364" s="98"/>
      <c r="V364" s="98"/>
      <c r="W364" s="98"/>
      <c r="X364" s="98"/>
      <c r="Y364" s="98"/>
    </row>
    <row r="365" spans="1:25" ht="15.75">
      <c r="A365" s="41">
        <f>A328</f>
        <v>44317</v>
      </c>
      <c r="B365" s="42">
        <v>890.20847</v>
      </c>
      <c r="C365" s="42">
        <v>840.07847</v>
      </c>
      <c r="D365" s="42">
        <v>854.60847</v>
      </c>
      <c r="E365" s="42">
        <v>914.0184700000001</v>
      </c>
      <c r="F365" s="42">
        <v>863.95847</v>
      </c>
      <c r="G365" s="42">
        <v>829.7684700000001</v>
      </c>
      <c r="H365" s="42">
        <v>923.4884700000001</v>
      </c>
      <c r="I365" s="42">
        <v>935.7484700000001</v>
      </c>
      <c r="J365" s="42">
        <v>829.2984700000001</v>
      </c>
      <c r="K365" s="42">
        <v>837.18847</v>
      </c>
      <c r="L365" s="42">
        <v>921.6784700000001</v>
      </c>
      <c r="M365" s="42">
        <v>946.7884700000001</v>
      </c>
      <c r="N365" s="42">
        <v>966.9184700000001</v>
      </c>
      <c r="O365" s="42">
        <v>987.6784700000001</v>
      </c>
      <c r="P365" s="42">
        <v>954.0384700000001</v>
      </c>
      <c r="Q365" s="42">
        <v>986.3984700000001</v>
      </c>
      <c r="R365" s="42">
        <v>1059.1884700000003</v>
      </c>
      <c r="S365" s="42">
        <v>1024.37847</v>
      </c>
      <c r="T365" s="42">
        <v>1087.9484700000003</v>
      </c>
      <c r="U365" s="42">
        <v>965.95847</v>
      </c>
      <c r="V365" s="42">
        <v>1088.64847</v>
      </c>
      <c r="W365" s="42">
        <v>1057.4284700000003</v>
      </c>
      <c r="X365" s="42">
        <v>945.18847</v>
      </c>
      <c r="Y365" s="42">
        <v>965.9884700000001</v>
      </c>
    </row>
    <row r="366" spans="1:25" ht="15.75">
      <c r="A366" s="41">
        <f>A365+1</f>
        <v>44318</v>
      </c>
      <c r="B366" s="42">
        <v>899.57847</v>
      </c>
      <c r="C366" s="42">
        <v>859.72847</v>
      </c>
      <c r="D366" s="42">
        <v>867.06847</v>
      </c>
      <c r="E366" s="42">
        <v>920.5384700000001</v>
      </c>
      <c r="F366" s="42">
        <v>869.8684700000001</v>
      </c>
      <c r="G366" s="42">
        <v>829.7984700000001</v>
      </c>
      <c r="H366" s="42">
        <v>890.6684700000001</v>
      </c>
      <c r="I366" s="42">
        <v>923.93847</v>
      </c>
      <c r="J366" s="42">
        <v>829.55847</v>
      </c>
      <c r="K366" s="42">
        <v>873.83847</v>
      </c>
      <c r="L366" s="42">
        <v>906.85847</v>
      </c>
      <c r="M366" s="42">
        <v>915.32847</v>
      </c>
      <c r="N366" s="42">
        <v>932.8884700000001</v>
      </c>
      <c r="O366" s="42">
        <v>944.69847</v>
      </c>
      <c r="P366" s="42">
        <v>901.46847</v>
      </c>
      <c r="Q366" s="42">
        <v>897.31847</v>
      </c>
      <c r="R366" s="42">
        <v>939.2484700000001</v>
      </c>
      <c r="S366" s="42">
        <v>946.20847</v>
      </c>
      <c r="T366" s="42">
        <v>994.19847</v>
      </c>
      <c r="U366" s="42">
        <v>945.5084700000001</v>
      </c>
      <c r="V366" s="42">
        <v>899.57847</v>
      </c>
      <c r="W366" s="42">
        <v>937.46847</v>
      </c>
      <c r="X366" s="42">
        <v>845.84847</v>
      </c>
      <c r="Y366" s="42">
        <v>927.08847</v>
      </c>
    </row>
    <row r="367" spans="1:25" ht="15.75">
      <c r="A367" s="41">
        <f aca="true" t="shared" si="9" ref="A367:A395">A366+1</f>
        <v>44319</v>
      </c>
      <c r="B367" s="42">
        <v>899.2384700000001</v>
      </c>
      <c r="C367" s="42">
        <v>856.2584700000001</v>
      </c>
      <c r="D367" s="42">
        <v>864.2584700000001</v>
      </c>
      <c r="E367" s="42">
        <v>905.2884700000001</v>
      </c>
      <c r="F367" s="42">
        <v>861.0284700000001</v>
      </c>
      <c r="G367" s="42">
        <v>829.7384700000001</v>
      </c>
      <c r="H367" s="42">
        <v>864.83847</v>
      </c>
      <c r="I367" s="42">
        <v>878.18847</v>
      </c>
      <c r="J367" s="42">
        <v>829.7784700000001</v>
      </c>
      <c r="K367" s="42">
        <v>876.9884700000001</v>
      </c>
      <c r="L367" s="42">
        <v>906.2384700000001</v>
      </c>
      <c r="M367" s="42">
        <v>909.43847</v>
      </c>
      <c r="N367" s="42">
        <v>915.5284700000001</v>
      </c>
      <c r="O367" s="42">
        <v>932.5384700000001</v>
      </c>
      <c r="P367" s="42">
        <v>894.94847</v>
      </c>
      <c r="Q367" s="42">
        <v>891.05847</v>
      </c>
      <c r="R367" s="42">
        <v>929.45847</v>
      </c>
      <c r="S367" s="42">
        <v>939.5084700000001</v>
      </c>
      <c r="T367" s="42">
        <v>1013.4984700000001</v>
      </c>
      <c r="U367" s="42">
        <v>945.30847</v>
      </c>
      <c r="V367" s="42">
        <v>899.2384700000001</v>
      </c>
      <c r="W367" s="42">
        <v>914.8684700000001</v>
      </c>
      <c r="X367" s="42">
        <v>845.44847</v>
      </c>
      <c r="Y367" s="42">
        <v>865.47847</v>
      </c>
    </row>
    <row r="368" spans="1:25" ht="15.75">
      <c r="A368" s="41">
        <f t="shared" si="9"/>
        <v>44320</v>
      </c>
      <c r="B368" s="42">
        <v>892.19847</v>
      </c>
      <c r="C368" s="42">
        <v>851.2984700000001</v>
      </c>
      <c r="D368" s="42">
        <v>855.1684700000001</v>
      </c>
      <c r="E368" s="42">
        <v>903.43847</v>
      </c>
      <c r="F368" s="42">
        <v>858.55847</v>
      </c>
      <c r="G368" s="42">
        <v>829.6484700000001</v>
      </c>
      <c r="H368" s="42">
        <v>886.80847</v>
      </c>
      <c r="I368" s="42">
        <v>895.2384700000001</v>
      </c>
      <c r="J368" s="42">
        <v>829.45847</v>
      </c>
      <c r="K368" s="42">
        <v>866.82847</v>
      </c>
      <c r="L368" s="42">
        <v>887.0284700000001</v>
      </c>
      <c r="M368" s="42">
        <v>898.7484700000001</v>
      </c>
      <c r="N368" s="42">
        <v>914.84847</v>
      </c>
      <c r="O368" s="42">
        <v>925.1584700000001</v>
      </c>
      <c r="P368" s="42">
        <v>894.20847</v>
      </c>
      <c r="Q368" s="42">
        <v>892.3984700000001</v>
      </c>
      <c r="R368" s="42">
        <v>948.0284700000001</v>
      </c>
      <c r="S368" s="42">
        <v>990.7684700000001</v>
      </c>
      <c r="T368" s="42">
        <v>1045.9784700000002</v>
      </c>
      <c r="U368" s="42">
        <v>955.07847</v>
      </c>
      <c r="V368" s="42">
        <v>892.19847</v>
      </c>
      <c r="W368" s="42">
        <v>943.7884700000001</v>
      </c>
      <c r="X368" s="42">
        <v>850.44847</v>
      </c>
      <c r="Y368" s="42">
        <v>921.0484700000001</v>
      </c>
    </row>
    <row r="369" spans="1:25" ht="15.75">
      <c r="A369" s="41">
        <f t="shared" si="9"/>
        <v>44321</v>
      </c>
      <c r="B369" s="42">
        <v>892.9084700000001</v>
      </c>
      <c r="C369" s="42">
        <v>832.1484700000001</v>
      </c>
      <c r="D369" s="42">
        <v>846.55847</v>
      </c>
      <c r="E369" s="42">
        <v>868.1484700000001</v>
      </c>
      <c r="F369" s="42">
        <v>829.43847</v>
      </c>
      <c r="G369" s="42">
        <v>829.6684700000001</v>
      </c>
      <c r="H369" s="42">
        <v>912.1484700000001</v>
      </c>
      <c r="I369" s="42">
        <v>923.7884700000001</v>
      </c>
      <c r="J369" s="42">
        <v>845.6184700000001</v>
      </c>
      <c r="K369" s="42">
        <v>951.0084700000001</v>
      </c>
      <c r="L369" s="42">
        <v>963.9084700000001</v>
      </c>
      <c r="M369" s="42">
        <v>924.20847</v>
      </c>
      <c r="N369" s="42">
        <v>979.45847</v>
      </c>
      <c r="O369" s="42">
        <v>950.6684700000001</v>
      </c>
      <c r="P369" s="42">
        <v>888.4284700000001</v>
      </c>
      <c r="Q369" s="42">
        <v>980.45847</v>
      </c>
      <c r="R369" s="42">
        <v>1042.5984700000001</v>
      </c>
      <c r="S369" s="42">
        <v>961.1384700000001</v>
      </c>
      <c r="T369" s="42">
        <v>1038.0884700000001</v>
      </c>
      <c r="U369" s="42">
        <v>913.1284700000001</v>
      </c>
      <c r="V369" s="42">
        <v>892.9084700000001</v>
      </c>
      <c r="W369" s="42">
        <v>882.68847</v>
      </c>
      <c r="X369" s="42">
        <v>828.6584700000001</v>
      </c>
      <c r="Y369" s="42">
        <v>899.5184700000001</v>
      </c>
    </row>
    <row r="370" spans="1:25" ht="15.75">
      <c r="A370" s="41">
        <f t="shared" si="9"/>
        <v>44322</v>
      </c>
      <c r="B370" s="42">
        <v>889.1484700000001</v>
      </c>
      <c r="C370" s="42">
        <v>845.05847</v>
      </c>
      <c r="D370" s="42">
        <v>861.5384700000001</v>
      </c>
      <c r="E370" s="42">
        <v>876.07847</v>
      </c>
      <c r="F370" s="42">
        <v>829.59847</v>
      </c>
      <c r="G370" s="42">
        <v>829.60847</v>
      </c>
      <c r="H370" s="42">
        <v>903.56847</v>
      </c>
      <c r="I370" s="42">
        <v>887.6284700000001</v>
      </c>
      <c r="J370" s="42">
        <v>829.30847</v>
      </c>
      <c r="K370" s="42">
        <v>837.5484700000001</v>
      </c>
      <c r="L370" s="42">
        <v>881.1184700000001</v>
      </c>
      <c r="M370" s="42">
        <v>890.0284700000001</v>
      </c>
      <c r="N370" s="42">
        <v>909.57847</v>
      </c>
      <c r="O370" s="42">
        <v>935.10847</v>
      </c>
      <c r="P370" s="42">
        <v>900.4884700000001</v>
      </c>
      <c r="Q370" s="42">
        <v>905.47847</v>
      </c>
      <c r="R370" s="42">
        <v>958.71847</v>
      </c>
      <c r="S370" s="42">
        <v>947.96847</v>
      </c>
      <c r="T370" s="42">
        <v>1012.9984700000001</v>
      </c>
      <c r="U370" s="42">
        <v>869.1484700000001</v>
      </c>
      <c r="V370" s="42">
        <v>889.1484700000001</v>
      </c>
      <c r="W370" s="42">
        <v>903.34847</v>
      </c>
      <c r="X370" s="42">
        <v>828.84847</v>
      </c>
      <c r="Y370" s="42">
        <v>920.18847</v>
      </c>
    </row>
    <row r="371" spans="1:25" ht="15.75">
      <c r="A371" s="41">
        <f t="shared" si="9"/>
        <v>44323</v>
      </c>
      <c r="B371" s="42">
        <v>862.7384700000001</v>
      </c>
      <c r="C371" s="42">
        <v>836.85847</v>
      </c>
      <c r="D371" s="42">
        <v>848.7984700000001</v>
      </c>
      <c r="E371" s="42">
        <v>866.34847</v>
      </c>
      <c r="F371" s="42">
        <v>829.69847</v>
      </c>
      <c r="G371" s="42">
        <v>829.82847</v>
      </c>
      <c r="H371" s="42">
        <v>899.2584700000001</v>
      </c>
      <c r="I371" s="42">
        <v>829.31847</v>
      </c>
      <c r="J371" s="42">
        <v>829.30847</v>
      </c>
      <c r="K371" s="42">
        <v>829.3784700000001</v>
      </c>
      <c r="L371" s="42">
        <v>863.6184700000001</v>
      </c>
      <c r="M371" s="42">
        <v>872.43847</v>
      </c>
      <c r="N371" s="42">
        <v>895.31847</v>
      </c>
      <c r="O371" s="42">
        <v>923.30847</v>
      </c>
      <c r="P371" s="42">
        <v>885.1284700000001</v>
      </c>
      <c r="Q371" s="42">
        <v>895.1784700000001</v>
      </c>
      <c r="R371" s="42">
        <v>951.69847</v>
      </c>
      <c r="S371" s="42">
        <v>937.0084700000001</v>
      </c>
      <c r="T371" s="42">
        <v>988.34847</v>
      </c>
      <c r="U371" s="42">
        <v>843.8784700000001</v>
      </c>
      <c r="V371" s="42">
        <v>862.7384700000001</v>
      </c>
      <c r="W371" s="42">
        <v>869.4284700000001</v>
      </c>
      <c r="X371" s="42">
        <v>828.6684700000001</v>
      </c>
      <c r="Y371" s="42">
        <v>957.7784700000001</v>
      </c>
    </row>
    <row r="372" spans="1:25" ht="15.75">
      <c r="A372" s="41">
        <f t="shared" si="9"/>
        <v>44324</v>
      </c>
      <c r="B372" s="42">
        <v>873.3884700000001</v>
      </c>
      <c r="C372" s="42">
        <v>830.95847</v>
      </c>
      <c r="D372" s="42">
        <v>837.2784700000001</v>
      </c>
      <c r="E372" s="42">
        <v>864.9884700000001</v>
      </c>
      <c r="F372" s="42">
        <v>829.7984700000001</v>
      </c>
      <c r="G372" s="42">
        <v>829.81847</v>
      </c>
      <c r="H372" s="42">
        <v>855.1184700000001</v>
      </c>
      <c r="I372" s="42">
        <v>880.4884700000001</v>
      </c>
      <c r="J372" s="42">
        <v>829.3984700000001</v>
      </c>
      <c r="K372" s="42">
        <v>829.33847</v>
      </c>
      <c r="L372" s="42">
        <v>859.07847</v>
      </c>
      <c r="M372" s="42">
        <v>869.9184700000001</v>
      </c>
      <c r="N372" s="42">
        <v>888.4984700000001</v>
      </c>
      <c r="O372" s="42">
        <v>899.07847</v>
      </c>
      <c r="P372" s="42">
        <v>863.2784700000001</v>
      </c>
      <c r="Q372" s="42">
        <v>858.09847</v>
      </c>
      <c r="R372" s="42">
        <v>891.7684700000001</v>
      </c>
      <c r="S372" s="42">
        <v>904.2984700000001</v>
      </c>
      <c r="T372" s="42">
        <v>932.3684700000001</v>
      </c>
      <c r="U372" s="42">
        <v>828.9084700000001</v>
      </c>
      <c r="V372" s="42">
        <v>873.3884700000001</v>
      </c>
      <c r="W372" s="42">
        <v>848.8984700000001</v>
      </c>
      <c r="X372" s="42">
        <v>828.85847</v>
      </c>
      <c r="Y372" s="42">
        <v>887.0384700000001</v>
      </c>
    </row>
    <row r="373" spans="1:25" ht="15.75">
      <c r="A373" s="41">
        <f t="shared" si="9"/>
        <v>44325</v>
      </c>
      <c r="B373" s="42">
        <v>840.70847</v>
      </c>
      <c r="C373" s="42">
        <v>829.7884700000001</v>
      </c>
      <c r="D373" s="42">
        <v>832.71847</v>
      </c>
      <c r="E373" s="42">
        <v>830.6584700000001</v>
      </c>
      <c r="F373" s="42">
        <v>829.83847</v>
      </c>
      <c r="G373" s="42">
        <v>830.20847</v>
      </c>
      <c r="H373" s="42">
        <v>688.1184700000001</v>
      </c>
      <c r="I373" s="42">
        <v>816.1584700000001</v>
      </c>
      <c r="J373" s="42">
        <v>829.60847</v>
      </c>
      <c r="K373" s="42">
        <v>829.6484700000001</v>
      </c>
      <c r="L373" s="42">
        <v>832.9884700000001</v>
      </c>
      <c r="M373" s="42">
        <v>840.70847</v>
      </c>
      <c r="N373" s="42">
        <v>839.8784700000001</v>
      </c>
      <c r="O373" s="42">
        <v>839.7584700000001</v>
      </c>
      <c r="P373" s="42">
        <v>837.70847</v>
      </c>
      <c r="Q373" s="42">
        <v>838.43847</v>
      </c>
      <c r="R373" s="42">
        <v>844.55847</v>
      </c>
      <c r="S373" s="42">
        <v>846.05847</v>
      </c>
      <c r="T373" s="42">
        <v>854.3684700000001</v>
      </c>
      <c r="U373" s="42">
        <v>846.55847</v>
      </c>
      <c r="V373" s="42">
        <v>840.70847</v>
      </c>
      <c r="W373" s="42">
        <v>848.1684700000001</v>
      </c>
      <c r="X373" s="42">
        <v>829.10847</v>
      </c>
      <c r="Y373" s="42">
        <v>853.4984700000001</v>
      </c>
    </row>
    <row r="374" spans="1:25" ht="15.75">
      <c r="A374" s="41">
        <f t="shared" si="9"/>
        <v>44326</v>
      </c>
      <c r="B374" s="42">
        <v>837.4984700000001</v>
      </c>
      <c r="C374" s="42">
        <v>829.6384700000001</v>
      </c>
      <c r="D374" s="42">
        <v>834.22847</v>
      </c>
      <c r="E374" s="42">
        <v>837.6584700000001</v>
      </c>
      <c r="F374" s="42">
        <v>829.7784700000001</v>
      </c>
      <c r="G374" s="42">
        <v>830.18847</v>
      </c>
      <c r="H374" s="42">
        <v>655.7884700000001</v>
      </c>
      <c r="I374" s="42">
        <v>841.3984700000001</v>
      </c>
      <c r="J374" s="42">
        <v>840.97847</v>
      </c>
      <c r="K374" s="42">
        <v>883.3984700000001</v>
      </c>
      <c r="L374" s="42">
        <v>904.7584700000001</v>
      </c>
      <c r="M374" s="42">
        <v>954.31847</v>
      </c>
      <c r="N374" s="42">
        <v>942.55847</v>
      </c>
      <c r="O374" s="42">
        <v>945.72847</v>
      </c>
      <c r="P374" s="42">
        <v>908.4984700000001</v>
      </c>
      <c r="Q374" s="42">
        <v>869.46847</v>
      </c>
      <c r="R374" s="42">
        <v>887.94847</v>
      </c>
      <c r="S374" s="42">
        <v>893.0184700000001</v>
      </c>
      <c r="T374" s="42">
        <v>908.5284700000001</v>
      </c>
      <c r="U374" s="42">
        <v>879.72847</v>
      </c>
      <c r="V374" s="42">
        <v>837.4984700000001</v>
      </c>
      <c r="W374" s="42">
        <v>920.9084700000001</v>
      </c>
      <c r="X374" s="42">
        <v>850.47847</v>
      </c>
      <c r="Y374" s="42">
        <v>886.82847</v>
      </c>
    </row>
    <row r="375" spans="1:25" ht="15.75">
      <c r="A375" s="41">
        <f t="shared" si="9"/>
        <v>44327</v>
      </c>
      <c r="B375" s="42">
        <v>834.2984700000001</v>
      </c>
      <c r="C375" s="42">
        <v>830.05847</v>
      </c>
      <c r="D375" s="42">
        <v>832.70847</v>
      </c>
      <c r="E375" s="42">
        <v>829.5384700000001</v>
      </c>
      <c r="F375" s="42">
        <v>829.9284700000001</v>
      </c>
      <c r="G375" s="42">
        <v>830.0384700000001</v>
      </c>
      <c r="H375" s="42">
        <v>808.1684700000001</v>
      </c>
      <c r="I375" s="42">
        <v>869.0184700000001</v>
      </c>
      <c r="J375" s="42">
        <v>854.10847</v>
      </c>
      <c r="K375" s="42">
        <v>889.5084700000001</v>
      </c>
      <c r="L375" s="42">
        <v>903.7784700000001</v>
      </c>
      <c r="M375" s="42">
        <v>917.8784700000001</v>
      </c>
      <c r="N375" s="42">
        <v>913.8784700000001</v>
      </c>
      <c r="O375" s="42">
        <v>921.4984700000001</v>
      </c>
      <c r="P375" s="42">
        <v>900.57847</v>
      </c>
      <c r="Q375" s="42">
        <v>875.6384700000001</v>
      </c>
      <c r="R375" s="42">
        <v>898.71847</v>
      </c>
      <c r="S375" s="42">
        <v>904.56847</v>
      </c>
      <c r="T375" s="42">
        <v>916.6384700000001</v>
      </c>
      <c r="U375" s="42">
        <v>879.57847</v>
      </c>
      <c r="V375" s="42">
        <v>834.2984700000001</v>
      </c>
      <c r="W375" s="42">
        <v>954.0384700000001</v>
      </c>
      <c r="X375" s="42">
        <v>877.72847</v>
      </c>
      <c r="Y375" s="42">
        <v>921.7784700000001</v>
      </c>
    </row>
    <row r="376" spans="1:25" ht="15.75">
      <c r="A376" s="41">
        <f t="shared" si="9"/>
        <v>44328</v>
      </c>
      <c r="B376" s="42">
        <v>941.35847</v>
      </c>
      <c r="C376" s="42">
        <v>883.7384700000001</v>
      </c>
      <c r="D376" s="42">
        <v>851.2784700000001</v>
      </c>
      <c r="E376" s="42">
        <v>838.4084700000001</v>
      </c>
      <c r="F376" s="42">
        <v>829.9084700000001</v>
      </c>
      <c r="G376" s="42">
        <v>829.8784700000001</v>
      </c>
      <c r="H376" s="42">
        <v>894.72847</v>
      </c>
      <c r="I376" s="42">
        <v>906.20847</v>
      </c>
      <c r="J376" s="42">
        <v>829.2484700000001</v>
      </c>
      <c r="K376" s="42">
        <v>829.33847</v>
      </c>
      <c r="L376" s="42">
        <v>848.0184700000001</v>
      </c>
      <c r="M376" s="42">
        <v>870.05847</v>
      </c>
      <c r="N376" s="42">
        <v>902.7984700000001</v>
      </c>
      <c r="O376" s="42">
        <v>928.58847</v>
      </c>
      <c r="P376" s="42">
        <v>890.6684700000001</v>
      </c>
      <c r="Q376" s="42">
        <v>900.3784700000001</v>
      </c>
      <c r="R376" s="42">
        <v>937.3684700000001</v>
      </c>
      <c r="S376" s="42">
        <v>946.9884700000001</v>
      </c>
      <c r="T376" s="42">
        <v>992.1284700000001</v>
      </c>
      <c r="U376" s="42">
        <v>878.1584700000001</v>
      </c>
      <c r="V376" s="42">
        <v>941.35847</v>
      </c>
      <c r="W376" s="42">
        <v>879.09847</v>
      </c>
      <c r="X376" s="42">
        <v>829.0184700000001</v>
      </c>
      <c r="Y376" s="42">
        <v>867.9884700000001</v>
      </c>
    </row>
    <row r="377" spans="1:25" ht="15.75">
      <c r="A377" s="41">
        <f t="shared" si="9"/>
        <v>44329</v>
      </c>
      <c r="B377" s="42">
        <v>861.7384700000001</v>
      </c>
      <c r="C377" s="42">
        <v>838.6284700000001</v>
      </c>
      <c r="D377" s="42">
        <v>829.7684700000001</v>
      </c>
      <c r="E377" s="42">
        <v>829.8884700000001</v>
      </c>
      <c r="F377" s="42">
        <v>829.93847</v>
      </c>
      <c r="G377" s="42">
        <v>829.9084700000001</v>
      </c>
      <c r="H377" s="42">
        <v>800.2484700000001</v>
      </c>
      <c r="I377" s="42">
        <v>888.93847</v>
      </c>
      <c r="J377" s="42">
        <v>829.68847</v>
      </c>
      <c r="K377" s="42">
        <v>839.0384700000001</v>
      </c>
      <c r="L377" s="42">
        <v>851.1584700000001</v>
      </c>
      <c r="M377" s="42">
        <v>859.2784700000001</v>
      </c>
      <c r="N377" s="42">
        <v>862.1784700000001</v>
      </c>
      <c r="O377" s="42">
        <v>874.0484700000001</v>
      </c>
      <c r="P377" s="42">
        <v>860.7884700000001</v>
      </c>
      <c r="Q377" s="42">
        <v>859.35847</v>
      </c>
      <c r="R377" s="42">
        <v>884.46847</v>
      </c>
      <c r="S377" s="42">
        <v>888.1484700000001</v>
      </c>
      <c r="T377" s="42">
        <v>895.6784700000001</v>
      </c>
      <c r="U377" s="42">
        <v>864.4284700000001</v>
      </c>
      <c r="V377" s="42">
        <v>861.7384700000001</v>
      </c>
      <c r="W377" s="42">
        <v>890.7384700000001</v>
      </c>
      <c r="X377" s="42">
        <v>847.7684700000001</v>
      </c>
      <c r="Y377" s="42">
        <v>856.3984700000001</v>
      </c>
    </row>
    <row r="378" spans="1:25" ht="15.75">
      <c r="A378" s="41">
        <f t="shared" si="9"/>
        <v>44330</v>
      </c>
      <c r="B378" s="42">
        <v>876.6284700000001</v>
      </c>
      <c r="C378" s="42">
        <v>838.1584700000001</v>
      </c>
      <c r="D378" s="42">
        <v>829.6584700000001</v>
      </c>
      <c r="E378" s="42">
        <v>829.68847</v>
      </c>
      <c r="F378" s="42">
        <v>829.72847</v>
      </c>
      <c r="G378" s="42">
        <v>829.7484700000001</v>
      </c>
      <c r="H378" s="42">
        <v>876.55847</v>
      </c>
      <c r="I378" s="42">
        <v>921.6484700000001</v>
      </c>
      <c r="J378" s="42">
        <v>829.4284700000001</v>
      </c>
      <c r="K378" s="42">
        <v>829.44847</v>
      </c>
      <c r="L378" s="42">
        <v>844.6684700000001</v>
      </c>
      <c r="M378" s="42">
        <v>873.18847</v>
      </c>
      <c r="N378" s="42">
        <v>883.21847</v>
      </c>
      <c r="O378" s="42">
        <v>913.4184700000001</v>
      </c>
      <c r="P378" s="42">
        <v>872.0184700000001</v>
      </c>
      <c r="Q378" s="42">
        <v>861.55847</v>
      </c>
      <c r="R378" s="42">
        <v>912.0384700000001</v>
      </c>
      <c r="S378" s="42">
        <v>925.0384700000001</v>
      </c>
      <c r="T378" s="42">
        <v>929.9984700000001</v>
      </c>
      <c r="U378" s="42">
        <v>858.1384700000001</v>
      </c>
      <c r="V378" s="42">
        <v>876.6284700000001</v>
      </c>
      <c r="W378" s="42">
        <v>878.72847</v>
      </c>
      <c r="X378" s="42">
        <v>828.9084700000001</v>
      </c>
      <c r="Y378" s="42">
        <v>937.82847</v>
      </c>
    </row>
    <row r="379" spans="1:25" ht="15.75">
      <c r="A379" s="41">
        <f t="shared" si="9"/>
        <v>44331</v>
      </c>
      <c r="B379" s="42">
        <v>922.2784700000001</v>
      </c>
      <c r="C379" s="42">
        <v>846.5184700000001</v>
      </c>
      <c r="D379" s="42">
        <v>829.6184700000001</v>
      </c>
      <c r="E379" s="42">
        <v>829.6684700000001</v>
      </c>
      <c r="F379" s="42">
        <v>829.7884700000001</v>
      </c>
      <c r="G379" s="42">
        <v>829.7684700000001</v>
      </c>
      <c r="H379" s="42">
        <v>874.6584700000001</v>
      </c>
      <c r="I379" s="42">
        <v>893.6584700000001</v>
      </c>
      <c r="J379" s="42">
        <v>829.3784700000001</v>
      </c>
      <c r="K379" s="42">
        <v>829.32847</v>
      </c>
      <c r="L379" s="42">
        <v>853.08847</v>
      </c>
      <c r="M379" s="42">
        <v>875.4184700000001</v>
      </c>
      <c r="N379" s="42">
        <v>885.35847</v>
      </c>
      <c r="O379" s="42">
        <v>920.7384700000001</v>
      </c>
      <c r="P379" s="42">
        <v>882.1284700000001</v>
      </c>
      <c r="Q379" s="42">
        <v>876.57847</v>
      </c>
      <c r="R379" s="42">
        <v>924.5284700000001</v>
      </c>
      <c r="S379" s="42">
        <v>930.8684700000001</v>
      </c>
      <c r="T379" s="42">
        <v>975.21847</v>
      </c>
      <c r="U379" s="42">
        <v>872.95847</v>
      </c>
      <c r="V379" s="42">
        <v>922.2784700000001</v>
      </c>
      <c r="W379" s="42">
        <v>917.84847</v>
      </c>
      <c r="X379" s="42">
        <v>828.72847</v>
      </c>
      <c r="Y379" s="42">
        <v>982.33847</v>
      </c>
    </row>
    <row r="380" spans="1:25" ht="15.75">
      <c r="A380" s="41">
        <f t="shared" si="9"/>
        <v>44332</v>
      </c>
      <c r="B380" s="42">
        <v>904.4084700000001</v>
      </c>
      <c r="C380" s="42">
        <v>842.60847</v>
      </c>
      <c r="D380" s="42">
        <v>829.6484700000001</v>
      </c>
      <c r="E380" s="42">
        <v>829.7584700000001</v>
      </c>
      <c r="F380" s="42">
        <v>829.85847</v>
      </c>
      <c r="G380" s="42">
        <v>829.8784700000001</v>
      </c>
      <c r="H380" s="42">
        <v>831.97847</v>
      </c>
      <c r="I380" s="42">
        <v>845.82847</v>
      </c>
      <c r="J380" s="42">
        <v>829.59847</v>
      </c>
      <c r="K380" s="42">
        <v>829.5184700000001</v>
      </c>
      <c r="L380" s="42">
        <v>844.7984700000001</v>
      </c>
      <c r="M380" s="42">
        <v>860.6784700000001</v>
      </c>
      <c r="N380" s="42">
        <v>866.2484700000001</v>
      </c>
      <c r="O380" s="42">
        <v>889.56847</v>
      </c>
      <c r="P380" s="42">
        <v>863.22847</v>
      </c>
      <c r="Q380" s="42">
        <v>860.7784700000001</v>
      </c>
      <c r="R380" s="42">
        <v>894.22847</v>
      </c>
      <c r="S380" s="42">
        <v>899.6684700000001</v>
      </c>
      <c r="T380" s="42">
        <v>924.34847</v>
      </c>
      <c r="U380" s="42">
        <v>858.4084700000001</v>
      </c>
      <c r="V380" s="42">
        <v>904.4084700000001</v>
      </c>
      <c r="W380" s="42">
        <v>892.9184700000001</v>
      </c>
      <c r="X380" s="42">
        <v>828.96847</v>
      </c>
      <c r="Y380" s="42">
        <v>931.2684700000001</v>
      </c>
    </row>
    <row r="381" spans="1:25" ht="15.75">
      <c r="A381" s="41">
        <f t="shared" si="9"/>
        <v>44333</v>
      </c>
      <c r="B381" s="42">
        <v>894.71847</v>
      </c>
      <c r="C381" s="42">
        <v>842.84847</v>
      </c>
      <c r="D381" s="42">
        <v>829.57847</v>
      </c>
      <c r="E381" s="42">
        <v>829.6184700000001</v>
      </c>
      <c r="F381" s="42">
        <v>829.58847</v>
      </c>
      <c r="G381" s="42">
        <v>829.68847</v>
      </c>
      <c r="H381" s="42">
        <v>900.1184700000001</v>
      </c>
      <c r="I381" s="42">
        <v>928.70847</v>
      </c>
      <c r="J381" s="42">
        <v>829.4984700000001</v>
      </c>
      <c r="K381" s="42">
        <v>829.47847</v>
      </c>
      <c r="L381" s="42">
        <v>845.4284700000001</v>
      </c>
      <c r="M381" s="42">
        <v>853.8884700000001</v>
      </c>
      <c r="N381" s="42">
        <v>857.32847</v>
      </c>
      <c r="O381" s="42">
        <v>875.31847</v>
      </c>
      <c r="P381" s="42">
        <v>854.1184700000001</v>
      </c>
      <c r="Q381" s="42">
        <v>853.3984700000001</v>
      </c>
      <c r="R381" s="42">
        <v>887.33847</v>
      </c>
      <c r="S381" s="42">
        <v>889.3984700000001</v>
      </c>
      <c r="T381" s="42">
        <v>943.7584700000001</v>
      </c>
      <c r="U381" s="42">
        <v>856.44847</v>
      </c>
      <c r="V381" s="42">
        <v>894.71847</v>
      </c>
      <c r="W381" s="42">
        <v>899.9284700000001</v>
      </c>
      <c r="X381" s="42">
        <v>829.1384700000001</v>
      </c>
      <c r="Y381" s="42">
        <v>904.85847</v>
      </c>
    </row>
    <row r="382" spans="1:25" ht="15.75">
      <c r="A382" s="41">
        <f t="shared" si="9"/>
        <v>44334</v>
      </c>
      <c r="B382" s="42">
        <v>870.31847</v>
      </c>
      <c r="C382" s="42">
        <v>834.85847</v>
      </c>
      <c r="D382" s="42">
        <v>829.71847</v>
      </c>
      <c r="E382" s="42">
        <v>829.7784700000001</v>
      </c>
      <c r="F382" s="42">
        <v>829.80847</v>
      </c>
      <c r="G382" s="42">
        <v>829.8684700000001</v>
      </c>
      <c r="H382" s="42">
        <v>826.6684700000001</v>
      </c>
      <c r="I382" s="42">
        <v>924.2484700000001</v>
      </c>
      <c r="J382" s="42">
        <v>829.47847</v>
      </c>
      <c r="K382" s="42">
        <v>829.4884700000001</v>
      </c>
      <c r="L382" s="42">
        <v>843.6484700000001</v>
      </c>
      <c r="M382" s="42">
        <v>861.7484700000001</v>
      </c>
      <c r="N382" s="42">
        <v>857.85847</v>
      </c>
      <c r="O382" s="42">
        <v>875.7384700000001</v>
      </c>
      <c r="P382" s="42">
        <v>855.68847</v>
      </c>
      <c r="Q382" s="42">
        <v>853.6784700000001</v>
      </c>
      <c r="R382" s="42">
        <v>878.3784700000001</v>
      </c>
      <c r="S382" s="42">
        <v>882.3984700000001</v>
      </c>
      <c r="T382" s="42">
        <v>911.57847</v>
      </c>
      <c r="U382" s="42">
        <v>853.58847</v>
      </c>
      <c r="V382" s="42">
        <v>870.31847</v>
      </c>
      <c r="W382" s="42">
        <v>899.59847</v>
      </c>
      <c r="X382" s="42">
        <v>829.20847</v>
      </c>
      <c r="Y382" s="42">
        <v>896.8884700000001</v>
      </c>
    </row>
    <row r="383" spans="1:25" ht="15.75">
      <c r="A383" s="41">
        <f t="shared" si="9"/>
        <v>44335</v>
      </c>
      <c r="B383" s="42">
        <v>829.7484700000001</v>
      </c>
      <c r="C383" s="42">
        <v>829.7484700000001</v>
      </c>
      <c r="D383" s="42">
        <v>829.7984700000001</v>
      </c>
      <c r="E383" s="42">
        <v>829.84847</v>
      </c>
      <c r="F383" s="42">
        <v>829.8684700000001</v>
      </c>
      <c r="G383" s="42">
        <v>830.20847</v>
      </c>
      <c r="H383" s="42">
        <v>703.1684700000001</v>
      </c>
      <c r="I383" s="42">
        <v>933.18847</v>
      </c>
      <c r="J383" s="42">
        <v>829.43847</v>
      </c>
      <c r="K383" s="42">
        <v>853.9284700000001</v>
      </c>
      <c r="L383" s="42">
        <v>880.9284700000001</v>
      </c>
      <c r="M383" s="42">
        <v>883.6684700000001</v>
      </c>
      <c r="N383" s="42">
        <v>873.9884700000001</v>
      </c>
      <c r="O383" s="42">
        <v>844.21847</v>
      </c>
      <c r="P383" s="42">
        <v>829.2984700000001</v>
      </c>
      <c r="Q383" s="42">
        <v>829.35847</v>
      </c>
      <c r="R383" s="42">
        <v>829.43847</v>
      </c>
      <c r="S383" s="42">
        <v>829.6284700000001</v>
      </c>
      <c r="T383" s="42">
        <v>829.6584700000001</v>
      </c>
      <c r="U383" s="42">
        <v>828.93847</v>
      </c>
      <c r="V383" s="42">
        <v>829.7484700000001</v>
      </c>
      <c r="W383" s="42">
        <v>828.7484700000001</v>
      </c>
      <c r="X383" s="42">
        <v>829.0184700000001</v>
      </c>
      <c r="Y383" s="42">
        <v>856.4984700000001</v>
      </c>
    </row>
    <row r="384" spans="1:25" ht="15.75">
      <c r="A384" s="41">
        <f t="shared" si="9"/>
        <v>44336</v>
      </c>
      <c r="B384" s="42">
        <v>814.94847</v>
      </c>
      <c r="C384" s="42">
        <v>829.81847</v>
      </c>
      <c r="D384" s="42">
        <v>829.84847</v>
      </c>
      <c r="E384" s="42">
        <v>829.8684700000001</v>
      </c>
      <c r="F384" s="42">
        <v>830.21847</v>
      </c>
      <c r="G384" s="42">
        <v>830.21847</v>
      </c>
      <c r="H384" s="42">
        <v>648.97847</v>
      </c>
      <c r="I384" s="42">
        <v>1015.1384700000001</v>
      </c>
      <c r="J384" s="42">
        <v>842.96847</v>
      </c>
      <c r="K384" s="42">
        <v>885.2484700000001</v>
      </c>
      <c r="L384" s="42">
        <v>944.2384700000001</v>
      </c>
      <c r="M384" s="42">
        <v>927.20847</v>
      </c>
      <c r="N384" s="42">
        <v>941.35847</v>
      </c>
      <c r="O384" s="42">
        <v>992.2384700000001</v>
      </c>
      <c r="P384" s="42">
        <v>956.08847</v>
      </c>
      <c r="Q384" s="42">
        <v>972.30847</v>
      </c>
      <c r="R384" s="42">
        <v>1026.66847</v>
      </c>
      <c r="S384" s="42">
        <v>1017.3784700000001</v>
      </c>
      <c r="T384" s="42">
        <v>943.1384700000001</v>
      </c>
      <c r="U384" s="42">
        <v>833.33847</v>
      </c>
      <c r="V384" s="42">
        <v>814.94847</v>
      </c>
      <c r="W384" s="42">
        <v>897.6784700000001</v>
      </c>
      <c r="X384" s="42">
        <v>829.1484700000001</v>
      </c>
      <c r="Y384" s="42">
        <v>825.97847</v>
      </c>
    </row>
    <row r="385" spans="1:25" ht="15.75">
      <c r="A385" s="41">
        <f t="shared" si="9"/>
        <v>44337</v>
      </c>
      <c r="B385" s="42">
        <v>854.6284700000001</v>
      </c>
      <c r="C385" s="42">
        <v>829.8684700000001</v>
      </c>
      <c r="D385" s="42">
        <v>829.8884700000001</v>
      </c>
      <c r="E385" s="42">
        <v>829.9084700000001</v>
      </c>
      <c r="F385" s="42">
        <v>830.21847</v>
      </c>
      <c r="G385" s="42">
        <v>830.21847</v>
      </c>
      <c r="H385" s="42">
        <v>614.2984700000001</v>
      </c>
      <c r="I385" s="42">
        <v>1005.2584700000001</v>
      </c>
      <c r="J385" s="42">
        <v>848.47847</v>
      </c>
      <c r="K385" s="42">
        <v>921.7384700000001</v>
      </c>
      <c r="L385" s="42">
        <v>974.22847</v>
      </c>
      <c r="M385" s="42">
        <v>959.83847</v>
      </c>
      <c r="N385" s="42">
        <v>994.3984700000001</v>
      </c>
      <c r="O385" s="42">
        <v>1024.46847</v>
      </c>
      <c r="P385" s="42">
        <v>989.44847</v>
      </c>
      <c r="Q385" s="42">
        <v>1000.2784700000001</v>
      </c>
      <c r="R385" s="42">
        <v>1070.2084700000003</v>
      </c>
      <c r="S385" s="42">
        <v>1037.5784700000002</v>
      </c>
      <c r="T385" s="42">
        <v>989.5484700000001</v>
      </c>
      <c r="U385" s="42">
        <v>885.1584700000001</v>
      </c>
      <c r="V385" s="42">
        <v>854.6284700000001</v>
      </c>
      <c r="W385" s="42">
        <v>958.7684700000001</v>
      </c>
      <c r="X385" s="42">
        <v>848.3684700000001</v>
      </c>
      <c r="Y385" s="42">
        <v>881.08847</v>
      </c>
    </row>
    <row r="386" spans="1:25" ht="15.75">
      <c r="A386" s="41">
        <f t="shared" si="9"/>
        <v>44338</v>
      </c>
      <c r="B386" s="42">
        <v>873.6184700000001</v>
      </c>
      <c r="C386" s="42">
        <v>829.80847</v>
      </c>
      <c r="D386" s="42">
        <v>829.8784700000001</v>
      </c>
      <c r="E386" s="42">
        <v>829.9084700000001</v>
      </c>
      <c r="F386" s="42">
        <v>829.94847</v>
      </c>
      <c r="G386" s="42">
        <v>830.21847</v>
      </c>
      <c r="H386" s="42">
        <v>612.1584700000001</v>
      </c>
      <c r="I386" s="42">
        <v>935.7784700000001</v>
      </c>
      <c r="J386" s="42">
        <v>848.9984700000001</v>
      </c>
      <c r="K386" s="42">
        <v>856.22847</v>
      </c>
      <c r="L386" s="42">
        <v>869.9284700000001</v>
      </c>
      <c r="M386" s="42">
        <v>865.68847</v>
      </c>
      <c r="N386" s="42">
        <v>876.7584700000001</v>
      </c>
      <c r="O386" s="42">
        <v>882.47847</v>
      </c>
      <c r="P386" s="42">
        <v>874.6784700000001</v>
      </c>
      <c r="Q386" s="42">
        <v>875.59847</v>
      </c>
      <c r="R386" s="42">
        <v>894.0084700000001</v>
      </c>
      <c r="S386" s="42">
        <v>890.68847</v>
      </c>
      <c r="T386" s="42">
        <v>878.58847</v>
      </c>
      <c r="U386" s="42">
        <v>846.6184700000001</v>
      </c>
      <c r="V386" s="42">
        <v>873.6184700000001</v>
      </c>
      <c r="W386" s="42">
        <v>866.09847</v>
      </c>
      <c r="X386" s="42">
        <v>839.3784700000001</v>
      </c>
      <c r="Y386" s="42">
        <v>880.4184700000001</v>
      </c>
    </row>
    <row r="387" spans="1:25" ht="15.75">
      <c r="A387" s="41">
        <f t="shared" si="9"/>
        <v>44339</v>
      </c>
      <c r="B387" s="42">
        <v>835.45847</v>
      </c>
      <c r="C387" s="42">
        <v>829.84847</v>
      </c>
      <c r="D387" s="42">
        <v>829.8884700000001</v>
      </c>
      <c r="E387" s="42">
        <v>829.93847</v>
      </c>
      <c r="F387" s="42">
        <v>829.95847</v>
      </c>
      <c r="G387" s="42">
        <v>829.95847</v>
      </c>
      <c r="H387" s="42">
        <v>828.69847</v>
      </c>
      <c r="I387" s="42">
        <v>839.4984700000001</v>
      </c>
      <c r="J387" s="42">
        <v>829.80847</v>
      </c>
      <c r="K387" s="42">
        <v>862.10847</v>
      </c>
      <c r="L387" s="42">
        <v>933.0084700000001</v>
      </c>
      <c r="M387" s="42">
        <v>952.2984700000001</v>
      </c>
      <c r="N387" s="42">
        <v>983.68847</v>
      </c>
      <c r="O387" s="42">
        <v>1007.9184700000001</v>
      </c>
      <c r="P387" s="42">
        <v>971.07847</v>
      </c>
      <c r="Q387" s="42">
        <v>950.3984700000001</v>
      </c>
      <c r="R387" s="42">
        <v>957.4084700000001</v>
      </c>
      <c r="S387" s="42">
        <v>946.10847</v>
      </c>
      <c r="T387" s="42">
        <v>940.7484700000001</v>
      </c>
      <c r="U387" s="42">
        <v>829.21847</v>
      </c>
      <c r="V387" s="42">
        <v>835.45847</v>
      </c>
      <c r="W387" s="42">
        <v>916.1684700000001</v>
      </c>
      <c r="X387" s="42">
        <v>857.1184700000001</v>
      </c>
      <c r="Y387" s="42">
        <v>880.71847</v>
      </c>
    </row>
    <row r="388" spans="1:25" ht="15.75">
      <c r="A388" s="41">
        <f t="shared" si="9"/>
        <v>44340</v>
      </c>
      <c r="B388" s="42">
        <v>830.34847</v>
      </c>
      <c r="C388" s="42">
        <v>829.7784700000001</v>
      </c>
      <c r="D388" s="42">
        <v>829.81847</v>
      </c>
      <c r="E388" s="42">
        <v>829.83847</v>
      </c>
      <c r="F388" s="42">
        <v>829.83847</v>
      </c>
      <c r="G388" s="42">
        <v>829.7784700000001</v>
      </c>
      <c r="H388" s="42">
        <v>854.19847</v>
      </c>
      <c r="I388" s="42">
        <v>936.22847</v>
      </c>
      <c r="J388" s="42">
        <v>833.5084700000001</v>
      </c>
      <c r="K388" s="42">
        <v>849.4184700000001</v>
      </c>
      <c r="L388" s="42">
        <v>859.34847</v>
      </c>
      <c r="M388" s="42">
        <v>866.7784700000001</v>
      </c>
      <c r="N388" s="42">
        <v>951.7984700000001</v>
      </c>
      <c r="O388" s="42">
        <v>960.18847</v>
      </c>
      <c r="P388" s="42">
        <v>866.34847</v>
      </c>
      <c r="Q388" s="42">
        <v>860.06847</v>
      </c>
      <c r="R388" s="42">
        <v>864.7484700000001</v>
      </c>
      <c r="S388" s="42">
        <v>859.4884700000001</v>
      </c>
      <c r="T388" s="42">
        <v>859.80847</v>
      </c>
      <c r="U388" s="42">
        <v>834.4984700000001</v>
      </c>
      <c r="V388" s="42">
        <v>830.34847</v>
      </c>
      <c r="W388" s="42">
        <v>844.5084700000001</v>
      </c>
      <c r="X388" s="42">
        <v>829.2384700000001</v>
      </c>
      <c r="Y388" s="42">
        <v>803.44847</v>
      </c>
    </row>
    <row r="389" spans="1:25" ht="15.75">
      <c r="A389" s="41">
        <f t="shared" si="9"/>
        <v>44341</v>
      </c>
      <c r="B389" s="42">
        <v>829.94847</v>
      </c>
      <c r="C389" s="42">
        <v>830.1684700000001</v>
      </c>
      <c r="D389" s="42">
        <v>829.81847</v>
      </c>
      <c r="E389" s="42">
        <v>829.82847</v>
      </c>
      <c r="F389" s="42">
        <v>829.81847</v>
      </c>
      <c r="G389" s="42">
        <v>829.81847</v>
      </c>
      <c r="H389" s="42">
        <v>863.94847</v>
      </c>
      <c r="I389" s="42">
        <v>984.56847</v>
      </c>
      <c r="J389" s="42">
        <v>840.22847</v>
      </c>
      <c r="K389" s="42">
        <v>894.09847</v>
      </c>
      <c r="L389" s="42">
        <v>938.4184700000001</v>
      </c>
      <c r="M389" s="42">
        <v>964.30847</v>
      </c>
      <c r="N389" s="42">
        <v>989.93847</v>
      </c>
      <c r="O389" s="42">
        <v>1004.82847</v>
      </c>
      <c r="P389" s="42">
        <v>962.35847</v>
      </c>
      <c r="Q389" s="42">
        <v>944.09847</v>
      </c>
      <c r="R389" s="42">
        <v>953.5084700000001</v>
      </c>
      <c r="S389" s="42">
        <v>941.56847</v>
      </c>
      <c r="T389" s="42">
        <v>928.3984700000001</v>
      </c>
      <c r="U389" s="42">
        <v>843.84847</v>
      </c>
      <c r="V389" s="42">
        <v>829.94847</v>
      </c>
      <c r="W389" s="42">
        <v>867.6584700000001</v>
      </c>
      <c r="X389" s="42">
        <v>829.05847</v>
      </c>
      <c r="Y389" s="42">
        <v>855.6684700000001</v>
      </c>
    </row>
    <row r="390" spans="1:25" ht="15.75">
      <c r="A390" s="41">
        <f t="shared" si="9"/>
        <v>44342</v>
      </c>
      <c r="B390" s="42">
        <v>830.09847</v>
      </c>
      <c r="C390" s="42">
        <v>829.80847</v>
      </c>
      <c r="D390" s="42">
        <v>829.83847</v>
      </c>
      <c r="E390" s="42">
        <v>829.85847</v>
      </c>
      <c r="F390" s="42">
        <v>830.20847</v>
      </c>
      <c r="G390" s="42">
        <v>830.20847</v>
      </c>
      <c r="H390" s="42">
        <v>830.34847</v>
      </c>
      <c r="I390" s="42">
        <v>977.2584700000001</v>
      </c>
      <c r="J390" s="42">
        <v>829.58847</v>
      </c>
      <c r="K390" s="42">
        <v>886.2384700000001</v>
      </c>
      <c r="L390" s="42">
        <v>927.59847</v>
      </c>
      <c r="M390" s="42">
        <v>961.2984700000001</v>
      </c>
      <c r="N390" s="42">
        <v>991.0084700000001</v>
      </c>
      <c r="O390" s="42">
        <v>1004.6384700000001</v>
      </c>
      <c r="P390" s="42">
        <v>1000.1684700000001</v>
      </c>
      <c r="Q390" s="42">
        <v>1021.1684700000001</v>
      </c>
      <c r="R390" s="42">
        <v>1051.0384700000002</v>
      </c>
      <c r="S390" s="42">
        <v>985.8684700000001</v>
      </c>
      <c r="T390" s="42">
        <v>976.6584700000001</v>
      </c>
      <c r="U390" s="42">
        <v>829.21847</v>
      </c>
      <c r="V390" s="42">
        <v>830.09847</v>
      </c>
      <c r="W390" s="42">
        <v>889.1484700000001</v>
      </c>
      <c r="X390" s="42">
        <v>829.1784700000001</v>
      </c>
      <c r="Y390" s="42">
        <v>811.33847</v>
      </c>
    </row>
    <row r="391" spans="1:25" ht="15.75">
      <c r="A391" s="41">
        <f t="shared" si="9"/>
        <v>44343</v>
      </c>
      <c r="B391" s="42">
        <v>806.8784700000001</v>
      </c>
      <c r="C391" s="42">
        <v>830.20847</v>
      </c>
      <c r="D391" s="42">
        <v>830.20847</v>
      </c>
      <c r="E391" s="42">
        <v>830.20847</v>
      </c>
      <c r="F391" s="42">
        <v>830.20847</v>
      </c>
      <c r="G391" s="42">
        <v>830.20847</v>
      </c>
      <c r="H391" s="42">
        <v>782.4284700000001</v>
      </c>
      <c r="I391" s="42">
        <v>948.95847</v>
      </c>
      <c r="J391" s="42">
        <v>847.08847</v>
      </c>
      <c r="K391" s="42">
        <v>948.4084700000001</v>
      </c>
      <c r="L391" s="42">
        <v>1006.84847</v>
      </c>
      <c r="M391" s="42">
        <v>1018.21847</v>
      </c>
      <c r="N391" s="42">
        <v>1031.41847</v>
      </c>
      <c r="O391" s="42">
        <v>1061.64847</v>
      </c>
      <c r="P391" s="42">
        <v>1060.6784700000003</v>
      </c>
      <c r="Q391" s="42">
        <v>1014.5184700000001</v>
      </c>
      <c r="R391" s="42">
        <v>1023.0484700000001</v>
      </c>
      <c r="S391" s="42">
        <v>1011.1784700000001</v>
      </c>
      <c r="T391" s="42">
        <v>992.5284700000001</v>
      </c>
      <c r="U391" s="42">
        <v>830.30847</v>
      </c>
      <c r="V391" s="42">
        <v>806.8784700000001</v>
      </c>
      <c r="W391" s="42">
        <v>969.31847</v>
      </c>
      <c r="X391" s="42">
        <v>851.20847</v>
      </c>
      <c r="Y391" s="42">
        <v>776.8984700000001</v>
      </c>
    </row>
    <row r="392" spans="1:25" ht="15.75">
      <c r="A392" s="41">
        <f t="shared" si="9"/>
        <v>44344</v>
      </c>
      <c r="B392" s="42">
        <v>816.95847</v>
      </c>
      <c r="C392" s="42">
        <v>829.9884700000001</v>
      </c>
      <c r="D392" s="42">
        <v>830.20847</v>
      </c>
      <c r="E392" s="42">
        <v>830.20847</v>
      </c>
      <c r="F392" s="42">
        <v>830.20847</v>
      </c>
      <c r="G392" s="42">
        <v>830.20847</v>
      </c>
      <c r="H392" s="42">
        <v>829.7484700000001</v>
      </c>
      <c r="I392" s="42">
        <v>861.60847</v>
      </c>
      <c r="J392" s="42">
        <v>829.5384700000001</v>
      </c>
      <c r="K392" s="42">
        <v>908.6484700000001</v>
      </c>
      <c r="L392" s="42">
        <v>989.96847</v>
      </c>
      <c r="M392" s="42">
        <v>1023.2884700000001</v>
      </c>
      <c r="N392" s="42">
        <v>1063.3384700000001</v>
      </c>
      <c r="O392" s="42">
        <v>1099.0184700000002</v>
      </c>
      <c r="P392" s="42">
        <v>1037.8084700000002</v>
      </c>
      <c r="Q392" s="42">
        <v>1023.35847</v>
      </c>
      <c r="R392" s="42">
        <v>1030.7684700000002</v>
      </c>
      <c r="S392" s="42">
        <v>1022.6584700000001</v>
      </c>
      <c r="T392" s="42">
        <v>1006.1684700000001</v>
      </c>
      <c r="U392" s="42">
        <v>828.8684700000001</v>
      </c>
      <c r="V392" s="42">
        <v>816.95847</v>
      </c>
      <c r="W392" s="42">
        <v>995.68847</v>
      </c>
      <c r="X392" s="42">
        <v>879.0484700000001</v>
      </c>
      <c r="Y392" s="42">
        <v>888.2684700000001</v>
      </c>
    </row>
    <row r="393" spans="1:25" ht="15.75">
      <c r="A393" s="41">
        <f t="shared" si="9"/>
        <v>44345</v>
      </c>
      <c r="B393" s="42">
        <v>829.68847</v>
      </c>
      <c r="C393" s="42">
        <v>830.20847</v>
      </c>
      <c r="D393" s="42">
        <v>830.20847</v>
      </c>
      <c r="E393" s="42">
        <v>830.20847</v>
      </c>
      <c r="F393" s="42">
        <v>830.20847</v>
      </c>
      <c r="G393" s="42">
        <v>830.20847</v>
      </c>
      <c r="H393" s="42">
        <v>751.56847</v>
      </c>
      <c r="I393" s="42">
        <v>917.1484700000001</v>
      </c>
      <c r="J393" s="42">
        <v>848.2984700000001</v>
      </c>
      <c r="K393" s="42">
        <v>865.4984700000001</v>
      </c>
      <c r="L393" s="42">
        <v>962.45847</v>
      </c>
      <c r="M393" s="42">
        <v>960.33847</v>
      </c>
      <c r="N393" s="42">
        <v>939.47847</v>
      </c>
      <c r="O393" s="42">
        <v>945.96847</v>
      </c>
      <c r="P393" s="42">
        <v>902.32847</v>
      </c>
      <c r="Q393" s="42">
        <v>873.22847</v>
      </c>
      <c r="R393" s="42">
        <v>924.0184700000001</v>
      </c>
      <c r="S393" s="42">
        <v>911.6284700000001</v>
      </c>
      <c r="T393" s="42">
        <v>896.68847</v>
      </c>
      <c r="U393" s="42">
        <v>828.83847</v>
      </c>
      <c r="V393" s="42">
        <v>863.6384700000001</v>
      </c>
      <c r="W393" s="42">
        <v>837.2484700000001</v>
      </c>
      <c r="X393" s="42">
        <v>828.85847</v>
      </c>
      <c r="Y393" s="42">
        <v>878.7684700000001</v>
      </c>
    </row>
    <row r="394" spans="1:25" ht="15.75">
      <c r="A394" s="41">
        <f t="shared" si="9"/>
        <v>44346</v>
      </c>
      <c r="B394" s="42">
        <v>831.5284700000001</v>
      </c>
      <c r="C394" s="42">
        <v>831.6584700000001</v>
      </c>
      <c r="D394" s="42">
        <v>831.6584700000001</v>
      </c>
      <c r="E394" s="42">
        <v>830.20847</v>
      </c>
      <c r="F394" s="42">
        <v>830.20847</v>
      </c>
      <c r="G394" s="42">
        <v>830.20847</v>
      </c>
      <c r="H394" s="42">
        <v>713.7584700000001</v>
      </c>
      <c r="I394" s="42">
        <v>586.5384700000001</v>
      </c>
      <c r="J394" s="42">
        <v>829.7784700000001</v>
      </c>
      <c r="K394" s="42">
        <v>858.34847</v>
      </c>
      <c r="L394" s="42">
        <v>896.10847</v>
      </c>
      <c r="M394" s="42">
        <v>916.55847</v>
      </c>
      <c r="N394" s="42">
        <v>896.1284700000001</v>
      </c>
      <c r="O394" s="42">
        <v>896.34847</v>
      </c>
      <c r="P394" s="42">
        <v>879.2584700000001</v>
      </c>
      <c r="Q394" s="42">
        <v>866.45847</v>
      </c>
      <c r="R394" s="42">
        <v>888.3784700000001</v>
      </c>
      <c r="S394" s="42">
        <v>876.44847</v>
      </c>
      <c r="T394" s="42">
        <v>891.7884700000001</v>
      </c>
      <c r="U394" s="42">
        <v>829.0484700000001</v>
      </c>
      <c r="V394" s="42">
        <v>854.0484700000001</v>
      </c>
      <c r="W394" s="42">
        <v>828.95847</v>
      </c>
      <c r="X394" s="42">
        <v>829.0484700000001</v>
      </c>
      <c r="Y394" s="42">
        <v>846.7784700000001</v>
      </c>
    </row>
    <row r="395" spans="1:25" ht="15.75">
      <c r="A395" s="41">
        <f t="shared" si="9"/>
        <v>44347</v>
      </c>
      <c r="B395" s="42">
        <v>834.82847</v>
      </c>
      <c r="C395" s="42">
        <v>830.20847</v>
      </c>
      <c r="D395" s="42">
        <v>830.20847</v>
      </c>
      <c r="E395" s="42">
        <v>830.20847</v>
      </c>
      <c r="F395" s="42">
        <v>830.20847</v>
      </c>
      <c r="G395" s="42">
        <v>830.20847</v>
      </c>
      <c r="H395" s="42">
        <v>829.0384700000001</v>
      </c>
      <c r="I395" s="42">
        <v>862.93847</v>
      </c>
      <c r="J395" s="42">
        <v>829.2684700000001</v>
      </c>
      <c r="K395" s="42">
        <v>901.8784700000001</v>
      </c>
      <c r="L395" s="42">
        <v>989.2784700000001</v>
      </c>
      <c r="M395" s="42">
        <v>1035.0884700000001</v>
      </c>
      <c r="N395" s="42">
        <v>1027.8584700000001</v>
      </c>
      <c r="O395" s="42">
        <v>1061.0184700000002</v>
      </c>
      <c r="P395" s="42">
        <v>1036.1184700000001</v>
      </c>
      <c r="Q395" s="42">
        <v>1038.9484700000003</v>
      </c>
      <c r="R395" s="42">
        <v>1022.57847</v>
      </c>
      <c r="S395" s="42">
        <v>991.56847</v>
      </c>
      <c r="T395" s="42">
        <v>984.2784700000001</v>
      </c>
      <c r="U395" s="42">
        <v>828.85847</v>
      </c>
      <c r="V395" s="42">
        <v>956.8684700000001</v>
      </c>
      <c r="W395" s="42">
        <v>945.80847</v>
      </c>
      <c r="X395" s="42">
        <v>863.70847</v>
      </c>
      <c r="Y395" s="42">
        <v>883.60847</v>
      </c>
    </row>
    <row r="396" spans="1:25" ht="18.75">
      <c r="A396" s="37" t="s">
        <v>76</v>
      </c>
      <c r="B396" s="38"/>
      <c r="C396" s="40" t="s">
        <v>107</v>
      </c>
      <c r="D396" s="38"/>
      <c r="E396" s="38"/>
      <c r="F396" s="38"/>
      <c r="G396" s="38"/>
      <c r="H396" s="38"/>
      <c r="I396" s="38"/>
      <c r="J396" s="38"/>
      <c r="K396" s="38"/>
      <c r="L396" s="38"/>
      <c r="M396" s="38"/>
      <c r="N396" s="38"/>
      <c r="O396" s="38"/>
      <c r="P396" s="38"/>
      <c r="Q396" s="38"/>
      <c r="R396" s="38"/>
      <c r="S396" s="38"/>
      <c r="T396" s="38"/>
      <c r="U396" s="38"/>
      <c r="V396" s="38"/>
      <c r="W396" s="38"/>
      <c r="X396" s="38"/>
      <c r="Y396" s="36"/>
    </row>
    <row r="397" spans="1:25" ht="18.75">
      <c r="A397" s="37" t="s">
        <v>78</v>
      </c>
      <c r="B397" s="38"/>
      <c r="C397" s="38"/>
      <c r="D397" s="38"/>
      <c r="E397" s="38"/>
      <c r="F397" s="38"/>
      <c r="G397" s="40" t="str">
        <f>G360</f>
        <v>не менее 10 мВт</v>
      </c>
      <c r="H397" s="38"/>
      <c r="I397" s="38"/>
      <c r="J397" s="38"/>
      <c r="K397" s="38"/>
      <c r="L397" s="38"/>
      <c r="M397" s="38"/>
      <c r="N397" s="38"/>
      <c r="O397" s="38"/>
      <c r="P397" s="38"/>
      <c r="Q397" s="38"/>
      <c r="R397" s="38"/>
      <c r="S397" s="38"/>
      <c r="T397" s="38"/>
      <c r="U397" s="38"/>
      <c r="V397" s="38"/>
      <c r="W397" s="38"/>
      <c r="X397" s="38"/>
      <c r="Y397" s="38"/>
    </row>
    <row r="398" spans="1:25" ht="15.75">
      <c r="A398" s="88" t="s">
        <v>80</v>
      </c>
      <c r="B398" s="91" t="s">
        <v>81</v>
      </c>
      <c r="C398" s="92"/>
      <c r="D398" s="92"/>
      <c r="E398" s="92"/>
      <c r="F398" s="92"/>
      <c r="G398" s="92"/>
      <c r="H398" s="92"/>
      <c r="I398" s="92"/>
      <c r="J398" s="92"/>
      <c r="K398" s="92"/>
      <c r="L398" s="92"/>
      <c r="M398" s="92"/>
      <c r="N398" s="92"/>
      <c r="O398" s="92"/>
      <c r="P398" s="92"/>
      <c r="Q398" s="92"/>
      <c r="R398" s="92"/>
      <c r="S398" s="92"/>
      <c r="T398" s="92"/>
      <c r="U398" s="92"/>
      <c r="V398" s="92"/>
      <c r="W398" s="92"/>
      <c r="X398" s="92"/>
      <c r="Y398" s="93"/>
    </row>
    <row r="399" spans="1:25" ht="15.75">
      <c r="A399" s="89"/>
      <c r="B399" s="94"/>
      <c r="C399" s="95"/>
      <c r="D399" s="95"/>
      <c r="E399" s="95"/>
      <c r="F399" s="95"/>
      <c r="G399" s="95"/>
      <c r="H399" s="95"/>
      <c r="I399" s="95"/>
      <c r="J399" s="95"/>
      <c r="K399" s="95"/>
      <c r="L399" s="95"/>
      <c r="M399" s="95"/>
      <c r="N399" s="95"/>
      <c r="O399" s="95"/>
      <c r="P399" s="95"/>
      <c r="Q399" s="95"/>
      <c r="R399" s="95"/>
      <c r="S399" s="95"/>
      <c r="T399" s="95"/>
      <c r="U399" s="95"/>
      <c r="V399" s="95"/>
      <c r="W399" s="95"/>
      <c r="X399" s="95"/>
      <c r="Y399" s="96"/>
    </row>
    <row r="400" spans="1:25" ht="15.75" customHeight="1">
      <c r="A400" s="89"/>
      <c r="B400" s="97" t="s">
        <v>82</v>
      </c>
      <c r="C400" s="97" t="s">
        <v>83</v>
      </c>
      <c r="D400" s="97" t="s">
        <v>84</v>
      </c>
      <c r="E400" s="97" t="s">
        <v>85</v>
      </c>
      <c r="F400" s="97" t="s">
        <v>86</v>
      </c>
      <c r="G400" s="97" t="s">
        <v>87</v>
      </c>
      <c r="H400" s="97" t="s">
        <v>88</v>
      </c>
      <c r="I400" s="97" t="s">
        <v>89</v>
      </c>
      <c r="J400" s="97" t="s">
        <v>90</v>
      </c>
      <c r="K400" s="97" t="s">
        <v>91</v>
      </c>
      <c r="L400" s="97" t="s">
        <v>92</v>
      </c>
      <c r="M400" s="97" t="s">
        <v>93</v>
      </c>
      <c r="N400" s="97" t="s">
        <v>94</v>
      </c>
      <c r="O400" s="97" t="s">
        <v>95</v>
      </c>
      <c r="P400" s="97" t="s">
        <v>96</v>
      </c>
      <c r="Q400" s="97" t="s">
        <v>97</v>
      </c>
      <c r="R400" s="97" t="s">
        <v>98</v>
      </c>
      <c r="S400" s="97" t="s">
        <v>99</v>
      </c>
      <c r="T400" s="97" t="s">
        <v>100</v>
      </c>
      <c r="U400" s="97" t="s">
        <v>101</v>
      </c>
      <c r="V400" s="97" t="s">
        <v>102</v>
      </c>
      <c r="W400" s="97" t="s">
        <v>103</v>
      </c>
      <c r="X400" s="97" t="s">
        <v>104</v>
      </c>
      <c r="Y400" s="97" t="s">
        <v>105</v>
      </c>
    </row>
    <row r="401" spans="1:25" ht="15.75">
      <c r="A401" s="90"/>
      <c r="B401" s="98"/>
      <c r="C401" s="98"/>
      <c r="D401" s="98"/>
      <c r="E401" s="98"/>
      <c r="F401" s="98"/>
      <c r="G401" s="98"/>
      <c r="H401" s="98"/>
      <c r="I401" s="98"/>
      <c r="J401" s="98"/>
      <c r="K401" s="98"/>
      <c r="L401" s="98"/>
      <c r="M401" s="98"/>
      <c r="N401" s="98"/>
      <c r="O401" s="98"/>
      <c r="P401" s="98"/>
      <c r="Q401" s="98"/>
      <c r="R401" s="98"/>
      <c r="S401" s="98"/>
      <c r="T401" s="98"/>
      <c r="U401" s="98"/>
      <c r="V401" s="98"/>
      <c r="W401" s="98"/>
      <c r="X401" s="98"/>
      <c r="Y401" s="98"/>
    </row>
    <row r="402" spans="1:25" ht="15.75">
      <c r="A402" s="41">
        <f>A365</f>
        <v>44317</v>
      </c>
      <c r="B402" s="42">
        <v>890.2039100000001</v>
      </c>
      <c r="C402" s="42">
        <v>840.0739100000001</v>
      </c>
      <c r="D402" s="42">
        <v>854.60391</v>
      </c>
      <c r="E402" s="42">
        <v>914.0139100000001</v>
      </c>
      <c r="F402" s="42">
        <v>863.9539100000001</v>
      </c>
      <c r="G402" s="42">
        <v>829.7639100000001</v>
      </c>
      <c r="H402" s="42">
        <v>923.4839100000002</v>
      </c>
      <c r="I402" s="42">
        <v>935.7439100000001</v>
      </c>
      <c r="J402" s="42">
        <v>829.2939100000001</v>
      </c>
      <c r="K402" s="42">
        <v>837.1839100000001</v>
      </c>
      <c r="L402" s="42">
        <v>921.6739100000001</v>
      </c>
      <c r="M402" s="42">
        <v>946.7839100000001</v>
      </c>
      <c r="N402" s="42">
        <v>966.9139100000001</v>
      </c>
      <c r="O402" s="42">
        <v>987.6739100000001</v>
      </c>
      <c r="P402" s="42">
        <v>954.0339100000001</v>
      </c>
      <c r="Q402" s="42">
        <v>986.3939100000001</v>
      </c>
      <c r="R402" s="42">
        <v>1059.1839100000002</v>
      </c>
      <c r="S402" s="42">
        <v>1024.3739100000003</v>
      </c>
      <c r="T402" s="42">
        <v>1087.9439100000002</v>
      </c>
      <c r="U402" s="42">
        <v>965.9539100000001</v>
      </c>
      <c r="V402" s="42">
        <v>1088.64391</v>
      </c>
      <c r="W402" s="42">
        <v>1057.4239100000002</v>
      </c>
      <c r="X402" s="42">
        <v>945.1839100000001</v>
      </c>
      <c r="Y402" s="42">
        <v>965.9839100000002</v>
      </c>
    </row>
    <row r="403" spans="1:25" ht="15.75">
      <c r="A403" s="41">
        <f>A402+1</f>
        <v>44318</v>
      </c>
      <c r="B403" s="42">
        <v>899.5739100000001</v>
      </c>
      <c r="C403" s="42">
        <v>859.72391</v>
      </c>
      <c r="D403" s="42">
        <v>867.0639100000001</v>
      </c>
      <c r="E403" s="42">
        <v>920.5339100000001</v>
      </c>
      <c r="F403" s="42">
        <v>869.8639100000001</v>
      </c>
      <c r="G403" s="42">
        <v>829.7939100000001</v>
      </c>
      <c r="H403" s="42">
        <v>890.6639100000001</v>
      </c>
      <c r="I403" s="42">
        <v>923.9339100000001</v>
      </c>
      <c r="J403" s="42">
        <v>829.5539100000001</v>
      </c>
      <c r="K403" s="42">
        <v>873.8339100000001</v>
      </c>
      <c r="L403" s="42">
        <v>906.85391</v>
      </c>
      <c r="M403" s="42">
        <v>915.3239100000001</v>
      </c>
      <c r="N403" s="42">
        <v>932.8839100000001</v>
      </c>
      <c r="O403" s="42">
        <v>944.6939100000001</v>
      </c>
      <c r="P403" s="42">
        <v>901.46391</v>
      </c>
      <c r="Q403" s="42">
        <v>897.3139100000001</v>
      </c>
      <c r="R403" s="42">
        <v>939.2439100000001</v>
      </c>
      <c r="S403" s="42">
        <v>946.2039100000001</v>
      </c>
      <c r="T403" s="42">
        <v>994.1939100000001</v>
      </c>
      <c r="U403" s="42">
        <v>945.5039100000001</v>
      </c>
      <c r="V403" s="42">
        <v>1001.4439100000001</v>
      </c>
      <c r="W403" s="42">
        <v>937.46391</v>
      </c>
      <c r="X403" s="42">
        <v>845.84391</v>
      </c>
      <c r="Y403" s="42">
        <v>927.0839100000001</v>
      </c>
    </row>
    <row r="404" spans="1:25" ht="15.75">
      <c r="A404" s="41">
        <f aca="true" t="shared" si="10" ref="A404:A432">A403+1</f>
        <v>44319</v>
      </c>
      <c r="B404" s="42">
        <v>899.2339100000002</v>
      </c>
      <c r="C404" s="42">
        <v>856.2539100000001</v>
      </c>
      <c r="D404" s="42">
        <v>864.2539100000001</v>
      </c>
      <c r="E404" s="42">
        <v>905.2839100000001</v>
      </c>
      <c r="F404" s="42">
        <v>861.0239100000001</v>
      </c>
      <c r="G404" s="42">
        <v>829.7339100000002</v>
      </c>
      <c r="H404" s="42">
        <v>864.8339100000001</v>
      </c>
      <c r="I404" s="42">
        <v>878.1839100000001</v>
      </c>
      <c r="J404" s="42">
        <v>829.7739100000001</v>
      </c>
      <c r="K404" s="42">
        <v>876.9839100000002</v>
      </c>
      <c r="L404" s="42">
        <v>906.2339100000002</v>
      </c>
      <c r="M404" s="42">
        <v>909.4339100000001</v>
      </c>
      <c r="N404" s="42">
        <v>915.5239100000001</v>
      </c>
      <c r="O404" s="42">
        <v>932.5339100000001</v>
      </c>
      <c r="P404" s="42">
        <v>894.9439100000001</v>
      </c>
      <c r="Q404" s="42">
        <v>891.0539100000001</v>
      </c>
      <c r="R404" s="42">
        <v>929.4539100000001</v>
      </c>
      <c r="S404" s="42">
        <v>939.5039100000001</v>
      </c>
      <c r="T404" s="42">
        <v>1013.4939100000001</v>
      </c>
      <c r="U404" s="42">
        <v>945.3039100000001</v>
      </c>
      <c r="V404" s="42">
        <v>983.0739100000001</v>
      </c>
      <c r="W404" s="42">
        <v>914.8639100000001</v>
      </c>
      <c r="X404" s="42">
        <v>845.4439100000001</v>
      </c>
      <c r="Y404" s="42">
        <v>865.47391</v>
      </c>
    </row>
    <row r="405" spans="1:25" ht="15.75">
      <c r="A405" s="41">
        <f t="shared" si="10"/>
        <v>44320</v>
      </c>
      <c r="B405" s="42">
        <v>892.1939100000001</v>
      </c>
      <c r="C405" s="42">
        <v>851.2939100000001</v>
      </c>
      <c r="D405" s="42">
        <v>855.1639100000001</v>
      </c>
      <c r="E405" s="42">
        <v>903.4339100000001</v>
      </c>
      <c r="F405" s="42">
        <v>858.5539100000001</v>
      </c>
      <c r="G405" s="42">
        <v>829.6439100000001</v>
      </c>
      <c r="H405" s="42">
        <v>886.8039100000001</v>
      </c>
      <c r="I405" s="42">
        <v>895.2339100000002</v>
      </c>
      <c r="J405" s="42">
        <v>829.4539100000001</v>
      </c>
      <c r="K405" s="42">
        <v>866.8239100000001</v>
      </c>
      <c r="L405" s="42">
        <v>887.0239100000001</v>
      </c>
      <c r="M405" s="42">
        <v>898.7439100000001</v>
      </c>
      <c r="N405" s="42">
        <v>914.84391</v>
      </c>
      <c r="O405" s="42">
        <v>925.1539100000001</v>
      </c>
      <c r="P405" s="42">
        <v>894.2039100000001</v>
      </c>
      <c r="Q405" s="42">
        <v>892.3939100000001</v>
      </c>
      <c r="R405" s="42">
        <v>948.0239100000001</v>
      </c>
      <c r="S405" s="42">
        <v>990.7639100000001</v>
      </c>
      <c r="T405" s="42">
        <v>1045.9739100000002</v>
      </c>
      <c r="U405" s="42">
        <v>955.0739100000001</v>
      </c>
      <c r="V405" s="42">
        <v>984.3239100000001</v>
      </c>
      <c r="W405" s="42">
        <v>943.7839100000001</v>
      </c>
      <c r="X405" s="42">
        <v>850.4439100000001</v>
      </c>
      <c r="Y405" s="42">
        <v>921.0439100000001</v>
      </c>
    </row>
    <row r="406" spans="1:25" ht="15.75">
      <c r="A406" s="41">
        <f t="shared" si="10"/>
        <v>44321</v>
      </c>
      <c r="B406" s="42">
        <v>892.9039100000001</v>
      </c>
      <c r="C406" s="42">
        <v>832.1439100000001</v>
      </c>
      <c r="D406" s="42">
        <v>846.5539100000001</v>
      </c>
      <c r="E406" s="42">
        <v>868.1439100000001</v>
      </c>
      <c r="F406" s="42">
        <v>829.4339100000001</v>
      </c>
      <c r="G406" s="42">
        <v>829.6639100000001</v>
      </c>
      <c r="H406" s="42">
        <v>912.1439100000001</v>
      </c>
      <c r="I406" s="42">
        <v>923.7839100000001</v>
      </c>
      <c r="J406" s="42">
        <v>845.6139100000001</v>
      </c>
      <c r="K406" s="42">
        <v>951.0039100000001</v>
      </c>
      <c r="L406" s="42">
        <v>963.9039100000001</v>
      </c>
      <c r="M406" s="42">
        <v>924.2039100000001</v>
      </c>
      <c r="N406" s="42">
        <v>979.4539100000001</v>
      </c>
      <c r="O406" s="42">
        <v>950.6639100000001</v>
      </c>
      <c r="P406" s="42">
        <v>888.4239100000001</v>
      </c>
      <c r="Q406" s="42">
        <v>980.4539100000001</v>
      </c>
      <c r="R406" s="42">
        <v>1042.59391</v>
      </c>
      <c r="S406" s="42">
        <v>961.1339100000001</v>
      </c>
      <c r="T406" s="42">
        <v>1038.08391</v>
      </c>
      <c r="U406" s="42">
        <v>913.1239100000001</v>
      </c>
      <c r="V406" s="42">
        <v>933.3239100000001</v>
      </c>
      <c r="W406" s="42">
        <v>882.6839100000001</v>
      </c>
      <c r="X406" s="42">
        <v>828.6539100000001</v>
      </c>
      <c r="Y406" s="42">
        <v>899.5139100000001</v>
      </c>
    </row>
    <row r="407" spans="1:25" ht="15.75">
      <c r="A407" s="41">
        <f t="shared" si="10"/>
        <v>44322</v>
      </c>
      <c r="B407" s="42">
        <v>889.1439100000001</v>
      </c>
      <c r="C407" s="42">
        <v>845.0539100000001</v>
      </c>
      <c r="D407" s="42">
        <v>861.5339100000001</v>
      </c>
      <c r="E407" s="42">
        <v>876.0739100000001</v>
      </c>
      <c r="F407" s="42">
        <v>829.59391</v>
      </c>
      <c r="G407" s="42">
        <v>829.60391</v>
      </c>
      <c r="H407" s="42">
        <v>903.5639100000001</v>
      </c>
      <c r="I407" s="42">
        <v>887.6239100000001</v>
      </c>
      <c r="J407" s="42">
        <v>829.3039100000001</v>
      </c>
      <c r="K407" s="42">
        <v>837.5439100000001</v>
      </c>
      <c r="L407" s="42">
        <v>881.1139100000001</v>
      </c>
      <c r="M407" s="42">
        <v>890.0239100000001</v>
      </c>
      <c r="N407" s="42">
        <v>909.5739100000001</v>
      </c>
      <c r="O407" s="42">
        <v>935.10391</v>
      </c>
      <c r="P407" s="42">
        <v>900.4839100000002</v>
      </c>
      <c r="Q407" s="42">
        <v>905.47391</v>
      </c>
      <c r="R407" s="42">
        <v>958.71391</v>
      </c>
      <c r="S407" s="42">
        <v>947.96391</v>
      </c>
      <c r="T407" s="42">
        <v>1012.9939100000001</v>
      </c>
      <c r="U407" s="42">
        <v>869.1439100000001</v>
      </c>
      <c r="V407" s="42">
        <v>976.9339100000001</v>
      </c>
      <c r="W407" s="42">
        <v>903.34391</v>
      </c>
      <c r="X407" s="42">
        <v>828.84391</v>
      </c>
      <c r="Y407" s="42">
        <v>920.1839100000001</v>
      </c>
    </row>
    <row r="408" spans="1:25" ht="15.75">
      <c r="A408" s="41">
        <f t="shared" si="10"/>
        <v>44323</v>
      </c>
      <c r="B408" s="42">
        <v>862.7339100000002</v>
      </c>
      <c r="C408" s="42">
        <v>836.85391</v>
      </c>
      <c r="D408" s="42">
        <v>848.7939100000001</v>
      </c>
      <c r="E408" s="42">
        <v>866.34391</v>
      </c>
      <c r="F408" s="42">
        <v>829.6939100000001</v>
      </c>
      <c r="G408" s="42">
        <v>829.8239100000001</v>
      </c>
      <c r="H408" s="42">
        <v>899.2539100000001</v>
      </c>
      <c r="I408" s="42">
        <v>829.3139100000001</v>
      </c>
      <c r="J408" s="42">
        <v>829.3039100000001</v>
      </c>
      <c r="K408" s="42">
        <v>829.3739100000001</v>
      </c>
      <c r="L408" s="42">
        <v>863.6139100000001</v>
      </c>
      <c r="M408" s="42">
        <v>872.4339100000001</v>
      </c>
      <c r="N408" s="42">
        <v>895.3139100000001</v>
      </c>
      <c r="O408" s="42">
        <v>923.3039100000001</v>
      </c>
      <c r="P408" s="42">
        <v>885.1239100000001</v>
      </c>
      <c r="Q408" s="42">
        <v>895.1739100000001</v>
      </c>
      <c r="R408" s="42">
        <v>951.6939100000001</v>
      </c>
      <c r="S408" s="42">
        <v>937.0039100000001</v>
      </c>
      <c r="T408" s="42">
        <v>988.34391</v>
      </c>
      <c r="U408" s="42">
        <v>843.8739100000001</v>
      </c>
      <c r="V408" s="42">
        <v>946.10391</v>
      </c>
      <c r="W408" s="42">
        <v>869.4239100000001</v>
      </c>
      <c r="X408" s="42">
        <v>828.6639100000001</v>
      </c>
      <c r="Y408" s="42">
        <v>957.7739100000001</v>
      </c>
    </row>
    <row r="409" spans="1:25" ht="15.75">
      <c r="A409" s="41">
        <f t="shared" si="10"/>
        <v>44324</v>
      </c>
      <c r="B409" s="42">
        <v>873.3839100000001</v>
      </c>
      <c r="C409" s="42">
        <v>830.9539100000001</v>
      </c>
      <c r="D409" s="42">
        <v>837.2739100000001</v>
      </c>
      <c r="E409" s="42">
        <v>864.9839100000002</v>
      </c>
      <c r="F409" s="42">
        <v>829.7939100000001</v>
      </c>
      <c r="G409" s="42">
        <v>829.8139100000001</v>
      </c>
      <c r="H409" s="42">
        <v>855.1139100000001</v>
      </c>
      <c r="I409" s="42">
        <v>880.4839100000002</v>
      </c>
      <c r="J409" s="42">
        <v>829.3939100000001</v>
      </c>
      <c r="K409" s="42">
        <v>829.3339100000001</v>
      </c>
      <c r="L409" s="42">
        <v>859.0739100000001</v>
      </c>
      <c r="M409" s="42">
        <v>869.9139100000001</v>
      </c>
      <c r="N409" s="42">
        <v>888.4939100000001</v>
      </c>
      <c r="O409" s="42">
        <v>899.0739100000001</v>
      </c>
      <c r="P409" s="42">
        <v>863.2739100000001</v>
      </c>
      <c r="Q409" s="42">
        <v>858.09391</v>
      </c>
      <c r="R409" s="42">
        <v>891.7639100000001</v>
      </c>
      <c r="S409" s="42">
        <v>904.2939100000001</v>
      </c>
      <c r="T409" s="42">
        <v>932.3639100000001</v>
      </c>
      <c r="U409" s="42">
        <v>828.9039100000001</v>
      </c>
      <c r="V409" s="42">
        <v>916.6239100000001</v>
      </c>
      <c r="W409" s="42">
        <v>848.8939100000001</v>
      </c>
      <c r="X409" s="42">
        <v>828.85391</v>
      </c>
      <c r="Y409" s="42">
        <v>887.0339100000001</v>
      </c>
    </row>
    <row r="410" spans="1:25" ht="15.75">
      <c r="A410" s="41">
        <f t="shared" si="10"/>
        <v>44325</v>
      </c>
      <c r="B410" s="42">
        <v>840.7039100000001</v>
      </c>
      <c r="C410" s="42">
        <v>829.7839100000001</v>
      </c>
      <c r="D410" s="42">
        <v>832.71391</v>
      </c>
      <c r="E410" s="42">
        <v>830.6539100000001</v>
      </c>
      <c r="F410" s="42">
        <v>829.8339100000001</v>
      </c>
      <c r="G410" s="42">
        <v>830.2039100000001</v>
      </c>
      <c r="H410" s="42">
        <v>688.1139100000001</v>
      </c>
      <c r="I410" s="42">
        <v>816.1539100000001</v>
      </c>
      <c r="J410" s="42">
        <v>829.60391</v>
      </c>
      <c r="K410" s="42">
        <v>829.6439100000001</v>
      </c>
      <c r="L410" s="42">
        <v>832.9839100000002</v>
      </c>
      <c r="M410" s="42">
        <v>840.7039100000001</v>
      </c>
      <c r="N410" s="42">
        <v>839.8739100000001</v>
      </c>
      <c r="O410" s="42">
        <v>839.7539100000001</v>
      </c>
      <c r="P410" s="42">
        <v>837.7039100000001</v>
      </c>
      <c r="Q410" s="42">
        <v>838.4339100000001</v>
      </c>
      <c r="R410" s="42">
        <v>844.5539100000001</v>
      </c>
      <c r="S410" s="42">
        <v>846.0539100000001</v>
      </c>
      <c r="T410" s="42">
        <v>854.3639100000001</v>
      </c>
      <c r="U410" s="42">
        <v>846.5539100000001</v>
      </c>
      <c r="V410" s="42">
        <v>883.6439100000001</v>
      </c>
      <c r="W410" s="42">
        <v>848.1639100000001</v>
      </c>
      <c r="X410" s="42">
        <v>829.10391</v>
      </c>
      <c r="Y410" s="42">
        <v>853.4939100000001</v>
      </c>
    </row>
    <row r="411" spans="1:25" ht="15.75">
      <c r="A411" s="41">
        <f t="shared" si="10"/>
        <v>44326</v>
      </c>
      <c r="B411" s="42">
        <v>837.4939100000001</v>
      </c>
      <c r="C411" s="42">
        <v>829.6339100000001</v>
      </c>
      <c r="D411" s="42">
        <v>834.22391</v>
      </c>
      <c r="E411" s="42">
        <v>837.6539100000001</v>
      </c>
      <c r="F411" s="42">
        <v>829.7739100000001</v>
      </c>
      <c r="G411" s="42">
        <v>830.1839100000001</v>
      </c>
      <c r="H411" s="42">
        <v>655.7839100000001</v>
      </c>
      <c r="I411" s="42">
        <v>841.3939100000001</v>
      </c>
      <c r="J411" s="42">
        <v>840.97391</v>
      </c>
      <c r="K411" s="42">
        <v>883.3939100000001</v>
      </c>
      <c r="L411" s="42">
        <v>904.7539100000001</v>
      </c>
      <c r="M411" s="42">
        <v>954.3139100000001</v>
      </c>
      <c r="N411" s="42">
        <v>942.5539100000001</v>
      </c>
      <c r="O411" s="42">
        <v>945.72391</v>
      </c>
      <c r="P411" s="42">
        <v>908.4939100000001</v>
      </c>
      <c r="Q411" s="42">
        <v>869.46391</v>
      </c>
      <c r="R411" s="42">
        <v>887.9439100000001</v>
      </c>
      <c r="S411" s="42">
        <v>893.0139100000001</v>
      </c>
      <c r="T411" s="42">
        <v>908.5239100000001</v>
      </c>
      <c r="U411" s="42">
        <v>879.72391</v>
      </c>
      <c r="V411" s="42">
        <v>966.8939100000001</v>
      </c>
      <c r="W411" s="42">
        <v>920.9039100000001</v>
      </c>
      <c r="X411" s="42">
        <v>850.47391</v>
      </c>
      <c r="Y411" s="42">
        <v>886.8239100000001</v>
      </c>
    </row>
    <row r="412" spans="1:25" ht="15.75">
      <c r="A412" s="41">
        <f t="shared" si="10"/>
        <v>44327</v>
      </c>
      <c r="B412" s="42">
        <v>834.2939100000001</v>
      </c>
      <c r="C412" s="42">
        <v>830.0539100000001</v>
      </c>
      <c r="D412" s="42">
        <v>832.7039100000001</v>
      </c>
      <c r="E412" s="42">
        <v>829.5339100000001</v>
      </c>
      <c r="F412" s="42">
        <v>829.9239100000001</v>
      </c>
      <c r="G412" s="42">
        <v>830.0339100000001</v>
      </c>
      <c r="H412" s="42">
        <v>808.1639100000001</v>
      </c>
      <c r="I412" s="42">
        <v>869.0139100000001</v>
      </c>
      <c r="J412" s="42">
        <v>854.10391</v>
      </c>
      <c r="K412" s="42">
        <v>889.5039100000001</v>
      </c>
      <c r="L412" s="42">
        <v>903.7739100000001</v>
      </c>
      <c r="M412" s="42">
        <v>917.8739100000001</v>
      </c>
      <c r="N412" s="42">
        <v>913.8739100000001</v>
      </c>
      <c r="O412" s="42">
        <v>921.4939100000001</v>
      </c>
      <c r="P412" s="42">
        <v>900.5739100000001</v>
      </c>
      <c r="Q412" s="42">
        <v>875.6339100000001</v>
      </c>
      <c r="R412" s="42">
        <v>898.71391</v>
      </c>
      <c r="S412" s="42">
        <v>904.5639100000001</v>
      </c>
      <c r="T412" s="42">
        <v>916.6339100000001</v>
      </c>
      <c r="U412" s="42">
        <v>879.5739100000001</v>
      </c>
      <c r="V412" s="42">
        <v>905.3239100000001</v>
      </c>
      <c r="W412" s="42">
        <v>954.0339100000001</v>
      </c>
      <c r="X412" s="42">
        <v>877.72391</v>
      </c>
      <c r="Y412" s="42">
        <v>921.7739100000001</v>
      </c>
    </row>
    <row r="413" spans="1:25" ht="15.75">
      <c r="A413" s="41">
        <f t="shared" si="10"/>
        <v>44328</v>
      </c>
      <c r="B413" s="42">
        <v>941.35391</v>
      </c>
      <c r="C413" s="42">
        <v>883.7339100000002</v>
      </c>
      <c r="D413" s="42">
        <v>851.2739100000001</v>
      </c>
      <c r="E413" s="42">
        <v>838.4039100000001</v>
      </c>
      <c r="F413" s="42">
        <v>829.9039100000001</v>
      </c>
      <c r="G413" s="42">
        <v>829.8739100000001</v>
      </c>
      <c r="H413" s="42">
        <v>894.72391</v>
      </c>
      <c r="I413" s="42">
        <v>906.2039100000001</v>
      </c>
      <c r="J413" s="42">
        <v>829.2439100000001</v>
      </c>
      <c r="K413" s="42">
        <v>829.3339100000001</v>
      </c>
      <c r="L413" s="42">
        <v>848.0139100000001</v>
      </c>
      <c r="M413" s="42">
        <v>870.0539100000001</v>
      </c>
      <c r="N413" s="42">
        <v>902.7939100000001</v>
      </c>
      <c r="O413" s="42">
        <v>928.5839100000001</v>
      </c>
      <c r="P413" s="42">
        <v>890.6639100000001</v>
      </c>
      <c r="Q413" s="42">
        <v>900.3739100000001</v>
      </c>
      <c r="R413" s="42">
        <v>937.3639100000001</v>
      </c>
      <c r="S413" s="42">
        <v>946.9839100000002</v>
      </c>
      <c r="T413" s="42">
        <v>992.1239100000001</v>
      </c>
      <c r="U413" s="42">
        <v>878.1539100000001</v>
      </c>
      <c r="V413" s="42">
        <v>925.8739100000001</v>
      </c>
      <c r="W413" s="42">
        <v>879.09391</v>
      </c>
      <c r="X413" s="42">
        <v>829.0139100000001</v>
      </c>
      <c r="Y413" s="42">
        <v>867.9839100000002</v>
      </c>
    </row>
    <row r="414" spans="1:25" ht="15.75">
      <c r="A414" s="41">
        <f t="shared" si="10"/>
        <v>44329</v>
      </c>
      <c r="B414" s="42">
        <v>861.7339100000002</v>
      </c>
      <c r="C414" s="42">
        <v>838.6239100000001</v>
      </c>
      <c r="D414" s="42">
        <v>829.7639100000001</v>
      </c>
      <c r="E414" s="42">
        <v>829.8839100000001</v>
      </c>
      <c r="F414" s="42">
        <v>829.9339100000001</v>
      </c>
      <c r="G414" s="42">
        <v>829.9039100000001</v>
      </c>
      <c r="H414" s="42">
        <v>800.2439100000001</v>
      </c>
      <c r="I414" s="42">
        <v>888.9339100000001</v>
      </c>
      <c r="J414" s="42">
        <v>829.6839100000001</v>
      </c>
      <c r="K414" s="42">
        <v>839.0339100000001</v>
      </c>
      <c r="L414" s="42">
        <v>851.1539100000001</v>
      </c>
      <c r="M414" s="42">
        <v>859.2739100000001</v>
      </c>
      <c r="N414" s="42">
        <v>862.1739100000001</v>
      </c>
      <c r="O414" s="42">
        <v>874.0439100000001</v>
      </c>
      <c r="P414" s="42">
        <v>860.7839100000001</v>
      </c>
      <c r="Q414" s="42">
        <v>859.35391</v>
      </c>
      <c r="R414" s="42">
        <v>884.46391</v>
      </c>
      <c r="S414" s="42">
        <v>888.1439100000001</v>
      </c>
      <c r="T414" s="42">
        <v>895.6739100000001</v>
      </c>
      <c r="U414" s="42">
        <v>864.4239100000001</v>
      </c>
      <c r="V414" s="42">
        <v>905.4439100000001</v>
      </c>
      <c r="W414" s="42">
        <v>890.7339100000002</v>
      </c>
      <c r="X414" s="42">
        <v>847.7639100000001</v>
      </c>
      <c r="Y414" s="42">
        <v>856.3939100000001</v>
      </c>
    </row>
    <row r="415" spans="1:25" ht="15.75">
      <c r="A415" s="41">
        <f t="shared" si="10"/>
        <v>44330</v>
      </c>
      <c r="B415" s="42">
        <v>876.6239100000001</v>
      </c>
      <c r="C415" s="42">
        <v>838.1539100000001</v>
      </c>
      <c r="D415" s="42">
        <v>829.6539100000001</v>
      </c>
      <c r="E415" s="42">
        <v>829.6839100000001</v>
      </c>
      <c r="F415" s="42">
        <v>829.72391</v>
      </c>
      <c r="G415" s="42">
        <v>829.7439100000001</v>
      </c>
      <c r="H415" s="42">
        <v>876.5539100000001</v>
      </c>
      <c r="I415" s="42">
        <v>921.6439100000001</v>
      </c>
      <c r="J415" s="42">
        <v>829.4239100000001</v>
      </c>
      <c r="K415" s="42">
        <v>829.4439100000001</v>
      </c>
      <c r="L415" s="42">
        <v>844.6639100000001</v>
      </c>
      <c r="M415" s="42">
        <v>873.1839100000001</v>
      </c>
      <c r="N415" s="42">
        <v>883.21391</v>
      </c>
      <c r="O415" s="42">
        <v>913.4139100000001</v>
      </c>
      <c r="P415" s="42">
        <v>872.0139100000001</v>
      </c>
      <c r="Q415" s="42">
        <v>861.5539100000001</v>
      </c>
      <c r="R415" s="42">
        <v>912.0339100000001</v>
      </c>
      <c r="S415" s="42">
        <v>925.0339100000001</v>
      </c>
      <c r="T415" s="42">
        <v>929.9939100000001</v>
      </c>
      <c r="U415" s="42">
        <v>858.1339100000001</v>
      </c>
      <c r="V415" s="42">
        <v>904.0539100000001</v>
      </c>
      <c r="W415" s="42">
        <v>878.72391</v>
      </c>
      <c r="X415" s="42">
        <v>828.9039100000001</v>
      </c>
      <c r="Y415" s="42">
        <v>937.8239100000001</v>
      </c>
    </row>
    <row r="416" spans="1:25" ht="15.75">
      <c r="A416" s="41">
        <f t="shared" si="10"/>
        <v>44331</v>
      </c>
      <c r="B416" s="42">
        <v>922.2739100000001</v>
      </c>
      <c r="C416" s="42">
        <v>846.5139100000001</v>
      </c>
      <c r="D416" s="42">
        <v>829.6139100000001</v>
      </c>
      <c r="E416" s="42">
        <v>829.6639100000001</v>
      </c>
      <c r="F416" s="42">
        <v>829.7839100000001</v>
      </c>
      <c r="G416" s="42">
        <v>829.7639100000001</v>
      </c>
      <c r="H416" s="42">
        <v>874.6539100000001</v>
      </c>
      <c r="I416" s="42">
        <v>893.6539100000001</v>
      </c>
      <c r="J416" s="42">
        <v>829.3739100000001</v>
      </c>
      <c r="K416" s="42">
        <v>829.3239100000001</v>
      </c>
      <c r="L416" s="42">
        <v>853.0839100000001</v>
      </c>
      <c r="M416" s="42">
        <v>875.4139100000001</v>
      </c>
      <c r="N416" s="42">
        <v>885.35391</v>
      </c>
      <c r="O416" s="42">
        <v>920.7339100000002</v>
      </c>
      <c r="P416" s="42">
        <v>882.1239100000001</v>
      </c>
      <c r="Q416" s="42">
        <v>876.5739100000001</v>
      </c>
      <c r="R416" s="42">
        <v>924.5239100000001</v>
      </c>
      <c r="S416" s="42">
        <v>930.8639100000001</v>
      </c>
      <c r="T416" s="42">
        <v>975.21391</v>
      </c>
      <c r="U416" s="42">
        <v>872.9539100000001</v>
      </c>
      <c r="V416" s="42">
        <v>962.8839100000001</v>
      </c>
      <c r="W416" s="42">
        <v>917.84391</v>
      </c>
      <c r="X416" s="42">
        <v>828.72391</v>
      </c>
      <c r="Y416" s="42">
        <v>982.3339100000001</v>
      </c>
    </row>
    <row r="417" spans="1:25" ht="15.75">
      <c r="A417" s="41">
        <f t="shared" si="10"/>
        <v>44332</v>
      </c>
      <c r="B417" s="42">
        <v>904.4039100000001</v>
      </c>
      <c r="C417" s="42">
        <v>842.60391</v>
      </c>
      <c r="D417" s="42">
        <v>829.6439100000001</v>
      </c>
      <c r="E417" s="42">
        <v>829.7539100000001</v>
      </c>
      <c r="F417" s="42">
        <v>829.85391</v>
      </c>
      <c r="G417" s="42">
        <v>829.8739100000001</v>
      </c>
      <c r="H417" s="42">
        <v>831.97391</v>
      </c>
      <c r="I417" s="42">
        <v>845.8239100000001</v>
      </c>
      <c r="J417" s="42">
        <v>829.59391</v>
      </c>
      <c r="K417" s="42">
        <v>829.5139100000001</v>
      </c>
      <c r="L417" s="42">
        <v>844.7939100000001</v>
      </c>
      <c r="M417" s="42">
        <v>860.6739100000001</v>
      </c>
      <c r="N417" s="42">
        <v>866.2439100000001</v>
      </c>
      <c r="O417" s="42">
        <v>889.5639100000001</v>
      </c>
      <c r="P417" s="42">
        <v>863.22391</v>
      </c>
      <c r="Q417" s="42">
        <v>860.7739100000001</v>
      </c>
      <c r="R417" s="42">
        <v>894.22391</v>
      </c>
      <c r="S417" s="42">
        <v>899.6639100000001</v>
      </c>
      <c r="T417" s="42">
        <v>924.34391</v>
      </c>
      <c r="U417" s="42">
        <v>858.4039100000001</v>
      </c>
      <c r="V417" s="42">
        <v>953.60391</v>
      </c>
      <c r="W417" s="42">
        <v>892.9139100000001</v>
      </c>
      <c r="X417" s="42">
        <v>828.96391</v>
      </c>
      <c r="Y417" s="42">
        <v>931.2639100000001</v>
      </c>
    </row>
    <row r="418" spans="1:25" ht="15.75">
      <c r="A418" s="41">
        <f t="shared" si="10"/>
        <v>44333</v>
      </c>
      <c r="B418" s="42">
        <v>894.71391</v>
      </c>
      <c r="C418" s="42">
        <v>842.84391</v>
      </c>
      <c r="D418" s="42">
        <v>829.5739100000001</v>
      </c>
      <c r="E418" s="42">
        <v>829.6139100000001</v>
      </c>
      <c r="F418" s="42">
        <v>829.5839100000001</v>
      </c>
      <c r="G418" s="42">
        <v>829.6839100000001</v>
      </c>
      <c r="H418" s="42">
        <v>900.1139100000001</v>
      </c>
      <c r="I418" s="42">
        <v>928.7039100000001</v>
      </c>
      <c r="J418" s="42">
        <v>829.4939100000001</v>
      </c>
      <c r="K418" s="42">
        <v>829.47391</v>
      </c>
      <c r="L418" s="42">
        <v>845.4239100000001</v>
      </c>
      <c r="M418" s="42">
        <v>853.8839100000001</v>
      </c>
      <c r="N418" s="42">
        <v>857.3239100000001</v>
      </c>
      <c r="O418" s="42">
        <v>875.3139100000001</v>
      </c>
      <c r="P418" s="42">
        <v>854.1139100000001</v>
      </c>
      <c r="Q418" s="42">
        <v>853.3939100000001</v>
      </c>
      <c r="R418" s="42">
        <v>887.3339100000001</v>
      </c>
      <c r="S418" s="42">
        <v>889.3939100000001</v>
      </c>
      <c r="T418" s="42">
        <v>943.7539100000001</v>
      </c>
      <c r="U418" s="42">
        <v>856.4439100000001</v>
      </c>
      <c r="V418" s="42">
        <v>930.2639100000001</v>
      </c>
      <c r="W418" s="42">
        <v>899.9239100000001</v>
      </c>
      <c r="X418" s="42">
        <v>829.1339100000001</v>
      </c>
      <c r="Y418" s="42">
        <v>904.85391</v>
      </c>
    </row>
    <row r="419" spans="1:25" ht="15.75">
      <c r="A419" s="41">
        <f t="shared" si="10"/>
        <v>44334</v>
      </c>
      <c r="B419" s="42">
        <v>870.3139100000001</v>
      </c>
      <c r="C419" s="42">
        <v>834.85391</v>
      </c>
      <c r="D419" s="42">
        <v>829.71391</v>
      </c>
      <c r="E419" s="42">
        <v>829.7739100000001</v>
      </c>
      <c r="F419" s="42">
        <v>829.8039100000001</v>
      </c>
      <c r="G419" s="42">
        <v>829.8639100000001</v>
      </c>
      <c r="H419" s="42">
        <v>826.6639100000001</v>
      </c>
      <c r="I419" s="42">
        <v>924.2439100000001</v>
      </c>
      <c r="J419" s="42">
        <v>829.47391</v>
      </c>
      <c r="K419" s="42">
        <v>829.4839100000002</v>
      </c>
      <c r="L419" s="42">
        <v>843.6439100000001</v>
      </c>
      <c r="M419" s="42">
        <v>861.7439100000001</v>
      </c>
      <c r="N419" s="42">
        <v>857.85391</v>
      </c>
      <c r="O419" s="42">
        <v>875.7339100000002</v>
      </c>
      <c r="P419" s="42">
        <v>855.6839100000001</v>
      </c>
      <c r="Q419" s="42">
        <v>853.6739100000001</v>
      </c>
      <c r="R419" s="42">
        <v>878.3739100000001</v>
      </c>
      <c r="S419" s="42">
        <v>882.3939100000001</v>
      </c>
      <c r="T419" s="42">
        <v>911.5739100000001</v>
      </c>
      <c r="U419" s="42">
        <v>853.5839100000001</v>
      </c>
      <c r="V419" s="42">
        <v>927.3139100000001</v>
      </c>
      <c r="W419" s="42">
        <v>899.59391</v>
      </c>
      <c r="X419" s="42">
        <v>829.2039100000001</v>
      </c>
      <c r="Y419" s="42">
        <v>896.8839100000001</v>
      </c>
    </row>
    <row r="420" spans="1:25" ht="15.75">
      <c r="A420" s="41">
        <f t="shared" si="10"/>
        <v>44335</v>
      </c>
      <c r="B420" s="42">
        <v>829.7439100000001</v>
      </c>
      <c r="C420" s="42">
        <v>829.7439100000001</v>
      </c>
      <c r="D420" s="42">
        <v>829.7939100000001</v>
      </c>
      <c r="E420" s="42">
        <v>829.84391</v>
      </c>
      <c r="F420" s="42">
        <v>829.8639100000001</v>
      </c>
      <c r="G420" s="42">
        <v>830.2039100000001</v>
      </c>
      <c r="H420" s="42">
        <v>703.1639100000001</v>
      </c>
      <c r="I420" s="42">
        <v>933.1839100000001</v>
      </c>
      <c r="J420" s="42">
        <v>829.4339100000001</v>
      </c>
      <c r="K420" s="42">
        <v>853.9239100000001</v>
      </c>
      <c r="L420" s="42">
        <v>880.9239100000001</v>
      </c>
      <c r="M420" s="42">
        <v>883.6639100000001</v>
      </c>
      <c r="N420" s="42">
        <v>873.9839100000002</v>
      </c>
      <c r="O420" s="42">
        <v>844.21391</v>
      </c>
      <c r="P420" s="42">
        <v>829.2939100000001</v>
      </c>
      <c r="Q420" s="42">
        <v>829.35391</v>
      </c>
      <c r="R420" s="42">
        <v>829.4339100000001</v>
      </c>
      <c r="S420" s="42">
        <v>829.6239100000001</v>
      </c>
      <c r="T420" s="42">
        <v>829.6539100000001</v>
      </c>
      <c r="U420" s="42">
        <v>828.9339100000001</v>
      </c>
      <c r="V420" s="42">
        <v>828.85391</v>
      </c>
      <c r="W420" s="42">
        <v>828.7439100000001</v>
      </c>
      <c r="X420" s="42">
        <v>829.0139100000001</v>
      </c>
      <c r="Y420" s="42">
        <v>856.4939100000001</v>
      </c>
    </row>
    <row r="421" spans="1:25" ht="15.75">
      <c r="A421" s="41">
        <f t="shared" si="10"/>
        <v>44336</v>
      </c>
      <c r="B421" s="42">
        <v>814.9439100000001</v>
      </c>
      <c r="C421" s="42">
        <v>829.8139100000001</v>
      </c>
      <c r="D421" s="42">
        <v>829.84391</v>
      </c>
      <c r="E421" s="42">
        <v>829.8639100000001</v>
      </c>
      <c r="F421" s="42">
        <v>830.21391</v>
      </c>
      <c r="G421" s="42">
        <v>830.21391</v>
      </c>
      <c r="H421" s="42">
        <v>648.97391</v>
      </c>
      <c r="I421" s="42">
        <v>1015.1339100000001</v>
      </c>
      <c r="J421" s="42">
        <v>842.96391</v>
      </c>
      <c r="K421" s="42">
        <v>885.2439100000001</v>
      </c>
      <c r="L421" s="42">
        <v>944.2339100000002</v>
      </c>
      <c r="M421" s="42">
        <v>927.2039100000001</v>
      </c>
      <c r="N421" s="42">
        <v>941.35391</v>
      </c>
      <c r="O421" s="42">
        <v>992.2339100000002</v>
      </c>
      <c r="P421" s="42">
        <v>956.0839100000001</v>
      </c>
      <c r="Q421" s="42">
        <v>972.3039100000001</v>
      </c>
      <c r="R421" s="42">
        <v>1026.6639100000002</v>
      </c>
      <c r="S421" s="42">
        <v>1017.3739100000001</v>
      </c>
      <c r="T421" s="42">
        <v>943.1339100000001</v>
      </c>
      <c r="U421" s="42">
        <v>833.3339100000001</v>
      </c>
      <c r="V421" s="42">
        <v>922.84391</v>
      </c>
      <c r="W421" s="42">
        <v>897.6739100000001</v>
      </c>
      <c r="X421" s="42">
        <v>829.1439100000001</v>
      </c>
      <c r="Y421" s="42">
        <v>825.97391</v>
      </c>
    </row>
    <row r="422" spans="1:25" ht="15.75">
      <c r="A422" s="41">
        <f t="shared" si="10"/>
        <v>44337</v>
      </c>
      <c r="B422" s="42">
        <v>854.6239100000001</v>
      </c>
      <c r="C422" s="42">
        <v>829.8639100000001</v>
      </c>
      <c r="D422" s="42">
        <v>829.8839100000001</v>
      </c>
      <c r="E422" s="42">
        <v>829.9039100000001</v>
      </c>
      <c r="F422" s="42">
        <v>830.21391</v>
      </c>
      <c r="G422" s="42">
        <v>830.21391</v>
      </c>
      <c r="H422" s="42">
        <v>614.2939100000001</v>
      </c>
      <c r="I422" s="42">
        <v>1005.2539100000001</v>
      </c>
      <c r="J422" s="42">
        <v>848.47391</v>
      </c>
      <c r="K422" s="42">
        <v>921.7339100000002</v>
      </c>
      <c r="L422" s="42">
        <v>974.22391</v>
      </c>
      <c r="M422" s="42">
        <v>959.8339100000001</v>
      </c>
      <c r="N422" s="42">
        <v>994.3939100000001</v>
      </c>
      <c r="O422" s="42">
        <v>1024.4639100000002</v>
      </c>
      <c r="P422" s="42">
        <v>989.4439100000001</v>
      </c>
      <c r="Q422" s="42">
        <v>1000.2739100000001</v>
      </c>
      <c r="R422" s="42">
        <v>1070.2039100000002</v>
      </c>
      <c r="S422" s="42">
        <v>1037.57391</v>
      </c>
      <c r="T422" s="42">
        <v>989.5439100000001</v>
      </c>
      <c r="U422" s="42">
        <v>885.1539100000001</v>
      </c>
      <c r="V422" s="42">
        <v>978.4539100000001</v>
      </c>
      <c r="W422" s="42">
        <v>958.7639100000001</v>
      </c>
      <c r="X422" s="42">
        <v>848.3639100000001</v>
      </c>
      <c r="Y422" s="42">
        <v>881.0839100000001</v>
      </c>
    </row>
    <row r="423" spans="1:25" ht="15.75">
      <c r="A423" s="41">
        <f t="shared" si="10"/>
        <v>44338</v>
      </c>
      <c r="B423" s="42">
        <v>873.6139100000001</v>
      </c>
      <c r="C423" s="42">
        <v>829.8039100000001</v>
      </c>
      <c r="D423" s="42">
        <v>829.8739100000001</v>
      </c>
      <c r="E423" s="42">
        <v>829.9039100000001</v>
      </c>
      <c r="F423" s="42">
        <v>829.9439100000001</v>
      </c>
      <c r="G423" s="42">
        <v>830.21391</v>
      </c>
      <c r="H423" s="42">
        <v>612.1539100000001</v>
      </c>
      <c r="I423" s="42">
        <v>935.7739100000001</v>
      </c>
      <c r="J423" s="42">
        <v>848.9939100000001</v>
      </c>
      <c r="K423" s="42">
        <v>856.22391</v>
      </c>
      <c r="L423" s="42">
        <v>869.9239100000001</v>
      </c>
      <c r="M423" s="42">
        <v>865.6839100000001</v>
      </c>
      <c r="N423" s="42">
        <v>876.7539100000001</v>
      </c>
      <c r="O423" s="42">
        <v>882.47391</v>
      </c>
      <c r="P423" s="42">
        <v>874.6739100000001</v>
      </c>
      <c r="Q423" s="42">
        <v>875.59391</v>
      </c>
      <c r="R423" s="42">
        <v>894.0039100000001</v>
      </c>
      <c r="S423" s="42">
        <v>890.6839100000001</v>
      </c>
      <c r="T423" s="42">
        <v>878.5839100000001</v>
      </c>
      <c r="U423" s="42">
        <v>846.6139100000001</v>
      </c>
      <c r="V423" s="42">
        <v>874.1239100000001</v>
      </c>
      <c r="W423" s="42">
        <v>866.09391</v>
      </c>
      <c r="X423" s="42">
        <v>839.3739100000001</v>
      </c>
      <c r="Y423" s="42">
        <v>880.4139100000001</v>
      </c>
    </row>
    <row r="424" spans="1:25" ht="15.75">
      <c r="A424" s="41">
        <f t="shared" si="10"/>
        <v>44339</v>
      </c>
      <c r="B424" s="42">
        <v>835.4539100000001</v>
      </c>
      <c r="C424" s="42">
        <v>829.84391</v>
      </c>
      <c r="D424" s="42">
        <v>829.8839100000001</v>
      </c>
      <c r="E424" s="42">
        <v>829.9339100000001</v>
      </c>
      <c r="F424" s="42">
        <v>829.9539100000001</v>
      </c>
      <c r="G424" s="42">
        <v>829.9539100000001</v>
      </c>
      <c r="H424" s="42">
        <v>828.6939100000001</v>
      </c>
      <c r="I424" s="42">
        <v>839.4939100000001</v>
      </c>
      <c r="J424" s="42">
        <v>829.8039100000001</v>
      </c>
      <c r="K424" s="42">
        <v>862.10391</v>
      </c>
      <c r="L424" s="42">
        <v>933.0039100000001</v>
      </c>
      <c r="M424" s="42">
        <v>952.2939100000001</v>
      </c>
      <c r="N424" s="42">
        <v>983.6839100000001</v>
      </c>
      <c r="O424" s="42">
        <v>1007.9139100000001</v>
      </c>
      <c r="P424" s="42">
        <v>971.0739100000001</v>
      </c>
      <c r="Q424" s="42">
        <v>950.3939100000001</v>
      </c>
      <c r="R424" s="42">
        <v>957.4039100000001</v>
      </c>
      <c r="S424" s="42">
        <v>946.10391</v>
      </c>
      <c r="T424" s="42">
        <v>940.7439100000001</v>
      </c>
      <c r="U424" s="42">
        <v>829.21391</v>
      </c>
      <c r="V424" s="42">
        <v>903.4439100000001</v>
      </c>
      <c r="W424" s="42">
        <v>916.1639100000001</v>
      </c>
      <c r="X424" s="42">
        <v>857.1139100000001</v>
      </c>
      <c r="Y424" s="42">
        <v>880.71391</v>
      </c>
    </row>
    <row r="425" spans="1:25" ht="15.75">
      <c r="A425" s="41">
        <f t="shared" si="10"/>
        <v>44340</v>
      </c>
      <c r="B425" s="42">
        <v>830.34391</v>
      </c>
      <c r="C425" s="42">
        <v>829.7739100000001</v>
      </c>
      <c r="D425" s="42">
        <v>829.8139100000001</v>
      </c>
      <c r="E425" s="42">
        <v>829.8339100000001</v>
      </c>
      <c r="F425" s="42">
        <v>829.8339100000001</v>
      </c>
      <c r="G425" s="42">
        <v>829.7739100000001</v>
      </c>
      <c r="H425" s="42">
        <v>854.1939100000001</v>
      </c>
      <c r="I425" s="42">
        <v>936.22391</v>
      </c>
      <c r="J425" s="42">
        <v>833.5039100000001</v>
      </c>
      <c r="K425" s="42">
        <v>849.4139100000001</v>
      </c>
      <c r="L425" s="42">
        <v>859.34391</v>
      </c>
      <c r="M425" s="42">
        <v>866.7739100000001</v>
      </c>
      <c r="N425" s="42">
        <v>951.7939100000001</v>
      </c>
      <c r="O425" s="42">
        <v>960.1839100000001</v>
      </c>
      <c r="P425" s="42">
        <v>866.34391</v>
      </c>
      <c r="Q425" s="42">
        <v>860.0639100000001</v>
      </c>
      <c r="R425" s="42">
        <v>864.7439100000001</v>
      </c>
      <c r="S425" s="42">
        <v>859.4839100000002</v>
      </c>
      <c r="T425" s="42">
        <v>859.8039100000001</v>
      </c>
      <c r="U425" s="42">
        <v>834.4939100000001</v>
      </c>
      <c r="V425" s="42">
        <v>854.9339100000001</v>
      </c>
      <c r="W425" s="42">
        <v>844.5039100000001</v>
      </c>
      <c r="X425" s="42">
        <v>829.2339100000002</v>
      </c>
      <c r="Y425" s="42">
        <v>803.4439100000001</v>
      </c>
    </row>
    <row r="426" spans="1:25" ht="15.75">
      <c r="A426" s="41">
        <f t="shared" si="10"/>
        <v>44341</v>
      </c>
      <c r="B426" s="42">
        <v>829.9439100000001</v>
      </c>
      <c r="C426" s="42">
        <v>830.1639100000001</v>
      </c>
      <c r="D426" s="42">
        <v>829.8139100000001</v>
      </c>
      <c r="E426" s="42">
        <v>829.8239100000001</v>
      </c>
      <c r="F426" s="42">
        <v>829.8139100000001</v>
      </c>
      <c r="G426" s="42">
        <v>829.8139100000001</v>
      </c>
      <c r="H426" s="42">
        <v>863.9439100000001</v>
      </c>
      <c r="I426" s="42">
        <v>984.5639100000001</v>
      </c>
      <c r="J426" s="42">
        <v>840.22391</v>
      </c>
      <c r="K426" s="42">
        <v>894.09391</v>
      </c>
      <c r="L426" s="42">
        <v>938.4139100000001</v>
      </c>
      <c r="M426" s="42">
        <v>964.3039100000001</v>
      </c>
      <c r="N426" s="42">
        <v>989.9339100000001</v>
      </c>
      <c r="O426" s="42">
        <v>1004.8239100000001</v>
      </c>
      <c r="P426" s="42">
        <v>962.35391</v>
      </c>
      <c r="Q426" s="42">
        <v>944.09391</v>
      </c>
      <c r="R426" s="42">
        <v>953.5039100000001</v>
      </c>
      <c r="S426" s="42">
        <v>941.5639100000001</v>
      </c>
      <c r="T426" s="42">
        <v>928.3939100000001</v>
      </c>
      <c r="U426" s="42">
        <v>843.84391</v>
      </c>
      <c r="V426" s="42">
        <v>907.0239100000001</v>
      </c>
      <c r="W426" s="42">
        <v>867.6539100000001</v>
      </c>
      <c r="X426" s="42">
        <v>829.0539100000001</v>
      </c>
      <c r="Y426" s="42">
        <v>855.6639100000001</v>
      </c>
    </row>
    <row r="427" spans="1:25" ht="15.75">
      <c r="A427" s="41">
        <f t="shared" si="10"/>
        <v>44342</v>
      </c>
      <c r="B427" s="42">
        <v>830.09391</v>
      </c>
      <c r="C427" s="42">
        <v>829.8039100000001</v>
      </c>
      <c r="D427" s="42">
        <v>829.8339100000001</v>
      </c>
      <c r="E427" s="42">
        <v>829.85391</v>
      </c>
      <c r="F427" s="42">
        <v>830.2039100000001</v>
      </c>
      <c r="G427" s="42">
        <v>830.2039100000001</v>
      </c>
      <c r="H427" s="42">
        <v>830.34391</v>
      </c>
      <c r="I427" s="42">
        <v>977.2539100000001</v>
      </c>
      <c r="J427" s="42">
        <v>829.5839100000001</v>
      </c>
      <c r="K427" s="42">
        <v>886.2339100000002</v>
      </c>
      <c r="L427" s="42">
        <v>927.59391</v>
      </c>
      <c r="M427" s="42">
        <v>961.2939100000001</v>
      </c>
      <c r="N427" s="42">
        <v>991.0039100000001</v>
      </c>
      <c r="O427" s="42">
        <v>1004.6339100000001</v>
      </c>
      <c r="P427" s="42">
        <v>1000.1639100000001</v>
      </c>
      <c r="Q427" s="42">
        <v>1021.1639100000001</v>
      </c>
      <c r="R427" s="42">
        <v>1051.03391</v>
      </c>
      <c r="S427" s="42">
        <v>985.8639100000001</v>
      </c>
      <c r="T427" s="42">
        <v>976.6539100000001</v>
      </c>
      <c r="U427" s="42">
        <v>829.21391</v>
      </c>
      <c r="V427" s="42">
        <v>891.9239100000001</v>
      </c>
      <c r="W427" s="42">
        <v>889.1439100000001</v>
      </c>
      <c r="X427" s="42">
        <v>829.1739100000001</v>
      </c>
      <c r="Y427" s="42">
        <v>811.3339100000001</v>
      </c>
    </row>
    <row r="428" spans="1:25" ht="15.75">
      <c r="A428" s="41">
        <f t="shared" si="10"/>
        <v>44343</v>
      </c>
      <c r="B428" s="42">
        <v>806.8739100000001</v>
      </c>
      <c r="C428" s="42">
        <v>830.2039100000001</v>
      </c>
      <c r="D428" s="42">
        <v>830.2039100000001</v>
      </c>
      <c r="E428" s="42">
        <v>830.2039100000001</v>
      </c>
      <c r="F428" s="42">
        <v>830.2039100000001</v>
      </c>
      <c r="G428" s="42">
        <v>830.2039100000001</v>
      </c>
      <c r="H428" s="42">
        <v>782.4239100000001</v>
      </c>
      <c r="I428" s="42">
        <v>948.9539100000001</v>
      </c>
      <c r="J428" s="42">
        <v>847.0839100000001</v>
      </c>
      <c r="K428" s="42">
        <v>948.4039100000001</v>
      </c>
      <c r="L428" s="42">
        <v>1006.84391</v>
      </c>
      <c r="M428" s="42">
        <v>1018.21391</v>
      </c>
      <c r="N428" s="42">
        <v>1031.41391</v>
      </c>
      <c r="O428" s="42">
        <v>1061.64391</v>
      </c>
      <c r="P428" s="42">
        <v>1060.6739100000002</v>
      </c>
      <c r="Q428" s="42">
        <v>1014.5139100000001</v>
      </c>
      <c r="R428" s="42">
        <v>1023.0439100000001</v>
      </c>
      <c r="S428" s="42">
        <v>1011.1739100000001</v>
      </c>
      <c r="T428" s="42">
        <v>992.5239100000001</v>
      </c>
      <c r="U428" s="42">
        <v>830.3039100000001</v>
      </c>
      <c r="V428" s="42">
        <v>981.96391</v>
      </c>
      <c r="W428" s="42">
        <v>969.3139100000001</v>
      </c>
      <c r="X428" s="42">
        <v>851.2039100000001</v>
      </c>
      <c r="Y428" s="42">
        <v>776.8939100000001</v>
      </c>
    </row>
    <row r="429" spans="1:25" ht="15.75">
      <c r="A429" s="41">
        <f t="shared" si="10"/>
        <v>44344</v>
      </c>
      <c r="B429" s="42">
        <v>816.9539100000001</v>
      </c>
      <c r="C429" s="42">
        <v>829.9839100000002</v>
      </c>
      <c r="D429" s="42">
        <v>830.2039100000001</v>
      </c>
      <c r="E429" s="42">
        <v>830.2039100000001</v>
      </c>
      <c r="F429" s="42">
        <v>830.2039100000001</v>
      </c>
      <c r="G429" s="42">
        <v>830.2039100000001</v>
      </c>
      <c r="H429" s="42">
        <v>829.7439100000001</v>
      </c>
      <c r="I429" s="42">
        <v>861.60391</v>
      </c>
      <c r="J429" s="42">
        <v>829.5339100000001</v>
      </c>
      <c r="K429" s="42">
        <v>908.6439100000001</v>
      </c>
      <c r="L429" s="42">
        <v>989.96391</v>
      </c>
      <c r="M429" s="42">
        <v>1023.2839100000001</v>
      </c>
      <c r="N429" s="42">
        <v>1063.33391</v>
      </c>
      <c r="O429" s="42">
        <v>1099.0139100000001</v>
      </c>
      <c r="P429" s="42">
        <v>1037.80391</v>
      </c>
      <c r="Q429" s="42">
        <v>1023.35391</v>
      </c>
      <c r="R429" s="42">
        <v>1030.7639100000001</v>
      </c>
      <c r="S429" s="42">
        <v>1022.6539100000001</v>
      </c>
      <c r="T429" s="42">
        <v>1006.1639100000001</v>
      </c>
      <c r="U429" s="42">
        <v>828.8639100000001</v>
      </c>
      <c r="V429" s="42">
        <v>992.8839100000001</v>
      </c>
      <c r="W429" s="42">
        <v>995.6839100000001</v>
      </c>
      <c r="X429" s="42">
        <v>879.0439100000001</v>
      </c>
      <c r="Y429" s="42">
        <v>888.2639100000001</v>
      </c>
    </row>
    <row r="430" spans="1:25" ht="15.75" customHeight="1">
      <c r="A430" s="41">
        <f t="shared" si="10"/>
        <v>44345</v>
      </c>
      <c r="B430" s="42">
        <v>829.6839100000001</v>
      </c>
      <c r="C430" s="42">
        <v>830.2039100000001</v>
      </c>
      <c r="D430" s="42">
        <v>830.2039100000001</v>
      </c>
      <c r="E430" s="42">
        <v>830.2039100000001</v>
      </c>
      <c r="F430" s="42">
        <v>830.2039100000001</v>
      </c>
      <c r="G430" s="42">
        <v>830.2039100000001</v>
      </c>
      <c r="H430" s="42">
        <v>751.5639100000001</v>
      </c>
      <c r="I430" s="42">
        <v>917.1439100000001</v>
      </c>
      <c r="J430" s="42">
        <v>848.2939100000001</v>
      </c>
      <c r="K430" s="42">
        <v>865.4939100000001</v>
      </c>
      <c r="L430" s="42">
        <v>962.4539100000001</v>
      </c>
      <c r="M430" s="42">
        <v>960.3339100000001</v>
      </c>
      <c r="N430" s="42">
        <v>939.47391</v>
      </c>
      <c r="O430" s="42">
        <v>945.96391</v>
      </c>
      <c r="P430" s="42">
        <v>902.3239100000001</v>
      </c>
      <c r="Q430" s="42">
        <v>873.22391</v>
      </c>
      <c r="R430" s="42">
        <v>924.0139100000001</v>
      </c>
      <c r="S430" s="42">
        <v>911.6239100000001</v>
      </c>
      <c r="T430" s="42">
        <v>896.6839100000001</v>
      </c>
      <c r="U430" s="42">
        <v>828.8339100000001</v>
      </c>
      <c r="V430" s="42">
        <v>863.6339100000001</v>
      </c>
      <c r="W430" s="42">
        <v>837.2439100000001</v>
      </c>
      <c r="X430" s="42">
        <v>828.85391</v>
      </c>
      <c r="Y430" s="42">
        <v>878.7639100000001</v>
      </c>
    </row>
    <row r="431" spans="1:25" ht="15.75">
      <c r="A431" s="41">
        <f t="shared" si="10"/>
        <v>44346</v>
      </c>
      <c r="B431" s="42">
        <v>831.5239100000001</v>
      </c>
      <c r="C431" s="42">
        <v>831.6539100000001</v>
      </c>
      <c r="D431" s="42">
        <v>831.6539100000001</v>
      </c>
      <c r="E431" s="42">
        <v>830.2039100000001</v>
      </c>
      <c r="F431" s="42">
        <v>830.2039100000001</v>
      </c>
      <c r="G431" s="42">
        <v>830.2039100000001</v>
      </c>
      <c r="H431" s="42">
        <v>713.7539100000001</v>
      </c>
      <c r="I431" s="42">
        <v>586.5339100000001</v>
      </c>
      <c r="J431" s="42">
        <v>829.7739100000001</v>
      </c>
      <c r="K431" s="42">
        <v>858.34391</v>
      </c>
      <c r="L431" s="42">
        <v>896.10391</v>
      </c>
      <c r="M431" s="42">
        <v>916.5539100000001</v>
      </c>
      <c r="N431" s="42">
        <v>896.1239100000001</v>
      </c>
      <c r="O431" s="42">
        <v>896.34391</v>
      </c>
      <c r="P431" s="42">
        <v>879.2539100000001</v>
      </c>
      <c r="Q431" s="42">
        <v>866.4539100000001</v>
      </c>
      <c r="R431" s="42">
        <v>888.3739100000001</v>
      </c>
      <c r="S431" s="42">
        <v>876.4439100000001</v>
      </c>
      <c r="T431" s="42">
        <v>891.7839100000001</v>
      </c>
      <c r="U431" s="42">
        <v>829.0439100000001</v>
      </c>
      <c r="V431" s="42">
        <v>854.0439100000001</v>
      </c>
      <c r="W431" s="42">
        <v>828.9539100000001</v>
      </c>
      <c r="X431" s="42">
        <v>829.0439100000001</v>
      </c>
      <c r="Y431" s="42">
        <v>846.7739100000001</v>
      </c>
    </row>
    <row r="432" spans="1:25" ht="15.75">
      <c r="A432" s="41">
        <f t="shared" si="10"/>
        <v>44347</v>
      </c>
      <c r="B432" s="42">
        <v>834.8239100000001</v>
      </c>
      <c r="C432" s="42">
        <v>830.2039100000001</v>
      </c>
      <c r="D432" s="42">
        <v>830.2039100000001</v>
      </c>
      <c r="E432" s="42">
        <v>830.2039100000001</v>
      </c>
      <c r="F432" s="42">
        <v>830.2039100000001</v>
      </c>
      <c r="G432" s="42">
        <v>830.2039100000001</v>
      </c>
      <c r="H432" s="42">
        <v>829.0339100000001</v>
      </c>
      <c r="I432" s="42">
        <v>862.9339100000001</v>
      </c>
      <c r="J432" s="42">
        <v>829.2639100000001</v>
      </c>
      <c r="K432" s="42">
        <v>901.8739100000001</v>
      </c>
      <c r="L432" s="42">
        <v>989.2739100000001</v>
      </c>
      <c r="M432" s="42">
        <v>1035.08391</v>
      </c>
      <c r="N432" s="42">
        <v>1027.85391</v>
      </c>
      <c r="O432" s="42">
        <v>1061.0139100000001</v>
      </c>
      <c r="P432" s="42">
        <v>1036.11391</v>
      </c>
      <c r="Q432" s="42">
        <v>1038.9439100000002</v>
      </c>
      <c r="R432" s="42">
        <v>1022.5739100000001</v>
      </c>
      <c r="S432" s="42">
        <v>991.5639100000001</v>
      </c>
      <c r="T432" s="42">
        <v>984.2739100000001</v>
      </c>
      <c r="U432" s="42">
        <v>828.85391</v>
      </c>
      <c r="V432" s="42">
        <v>956.8639100000001</v>
      </c>
      <c r="W432" s="42">
        <v>945.8039100000001</v>
      </c>
      <c r="X432" s="42">
        <v>863.7039100000001</v>
      </c>
      <c r="Y432" s="42">
        <v>883.60391</v>
      </c>
    </row>
    <row r="433" spans="1:25" ht="18.75">
      <c r="A433" s="37" t="s">
        <v>76</v>
      </c>
      <c r="B433" s="38"/>
      <c r="C433" s="40" t="s">
        <v>108</v>
      </c>
      <c r="D433" s="38"/>
      <c r="E433" s="38"/>
      <c r="F433" s="38"/>
      <c r="G433" s="38"/>
      <c r="H433" s="38"/>
      <c r="I433" s="38"/>
      <c r="J433" s="38"/>
      <c r="K433" s="38"/>
      <c r="L433" s="38"/>
      <c r="M433" s="38"/>
      <c r="N433" s="38"/>
      <c r="O433" s="38"/>
      <c r="P433" s="38"/>
      <c r="Q433" s="38"/>
      <c r="R433" s="38"/>
      <c r="S433" s="38"/>
      <c r="T433" s="38"/>
      <c r="U433" s="38"/>
      <c r="V433" s="38"/>
      <c r="W433" s="38"/>
      <c r="X433" s="38"/>
      <c r="Y433" s="38"/>
    </row>
    <row r="434" spans="1:25" ht="18.75">
      <c r="A434" s="37" t="s">
        <v>78</v>
      </c>
      <c r="B434" s="38"/>
      <c r="C434" s="38"/>
      <c r="D434" s="38"/>
      <c r="E434" s="38"/>
      <c r="F434" s="38"/>
      <c r="G434" s="40" t="str">
        <f>G397</f>
        <v>не менее 10 мВт</v>
      </c>
      <c r="H434" s="38"/>
      <c r="I434" s="38"/>
      <c r="J434" s="38"/>
      <c r="K434" s="38"/>
      <c r="L434" s="38"/>
      <c r="M434" s="38"/>
      <c r="N434" s="38"/>
      <c r="O434" s="38"/>
      <c r="P434" s="38"/>
      <c r="Q434" s="38"/>
      <c r="R434" s="38"/>
      <c r="S434" s="38"/>
      <c r="T434" s="38"/>
      <c r="U434" s="38"/>
      <c r="V434" s="38"/>
      <c r="W434" s="38"/>
      <c r="X434" s="38"/>
      <c r="Y434" s="38"/>
    </row>
    <row r="435" spans="1:25" ht="15.75">
      <c r="A435" s="88" t="s">
        <v>80</v>
      </c>
      <c r="B435" s="91" t="s">
        <v>81</v>
      </c>
      <c r="C435" s="92"/>
      <c r="D435" s="92"/>
      <c r="E435" s="92"/>
      <c r="F435" s="92"/>
      <c r="G435" s="92"/>
      <c r="H435" s="92"/>
      <c r="I435" s="92"/>
      <c r="J435" s="92"/>
      <c r="K435" s="92"/>
      <c r="L435" s="92"/>
      <c r="M435" s="92"/>
      <c r="N435" s="92"/>
      <c r="O435" s="92"/>
      <c r="P435" s="92"/>
      <c r="Q435" s="92"/>
      <c r="R435" s="92"/>
      <c r="S435" s="92"/>
      <c r="T435" s="92"/>
      <c r="U435" s="92"/>
      <c r="V435" s="92"/>
      <c r="W435" s="92"/>
      <c r="X435" s="92"/>
      <c r="Y435" s="93"/>
    </row>
    <row r="436" spans="1:25" ht="15.75">
      <c r="A436" s="89"/>
      <c r="B436" s="94"/>
      <c r="C436" s="95"/>
      <c r="D436" s="95"/>
      <c r="E436" s="95"/>
      <c r="F436" s="95"/>
      <c r="G436" s="95"/>
      <c r="H436" s="95"/>
      <c r="I436" s="95"/>
      <c r="J436" s="95"/>
      <c r="K436" s="95"/>
      <c r="L436" s="95"/>
      <c r="M436" s="95"/>
      <c r="N436" s="95"/>
      <c r="O436" s="95"/>
      <c r="P436" s="95"/>
      <c r="Q436" s="95"/>
      <c r="R436" s="95"/>
      <c r="S436" s="95"/>
      <c r="T436" s="95"/>
      <c r="U436" s="95"/>
      <c r="V436" s="95"/>
      <c r="W436" s="95"/>
      <c r="X436" s="95"/>
      <c r="Y436" s="96"/>
    </row>
    <row r="437" spans="1:25" ht="15.75" customHeight="1">
      <c r="A437" s="89"/>
      <c r="B437" s="97" t="s">
        <v>82</v>
      </c>
      <c r="C437" s="97" t="s">
        <v>83</v>
      </c>
      <c r="D437" s="97" t="s">
        <v>84</v>
      </c>
      <c r="E437" s="97" t="s">
        <v>85</v>
      </c>
      <c r="F437" s="97" t="s">
        <v>86</v>
      </c>
      <c r="G437" s="97" t="s">
        <v>87</v>
      </c>
      <c r="H437" s="97" t="s">
        <v>88</v>
      </c>
      <c r="I437" s="97" t="s">
        <v>89</v>
      </c>
      <c r="J437" s="97" t="s">
        <v>90</v>
      </c>
      <c r="K437" s="97" t="s">
        <v>91</v>
      </c>
      <c r="L437" s="97" t="s">
        <v>92</v>
      </c>
      <c r="M437" s="97" t="s">
        <v>93</v>
      </c>
      <c r="N437" s="97" t="s">
        <v>94</v>
      </c>
      <c r="O437" s="97" t="s">
        <v>95</v>
      </c>
      <c r="P437" s="97" t="s">
        <v>96</v>
      </c>
      <c r="Q437" s="97" t="s">
        <v>97</v>
      </c>
      <c r="R437" s="97" t="s">
        <v>98</v>
      </c>
      <c r="S437" s="97" t="s">
        <v>99</v>
      </c>
      <c r="T437" s="97" t="s">
        <v>100</v>
      </c>
      <c r="U437" s="97" t="s">
        <v>101</v>
      </c>
      <c r="V437" s="97" t="s">
        <v>102</v>
      </c>
      <c r="W437" s="97" t="s">
        <v>103</v>
      </c>
      <c r="X437" s="97" t="s">
        <v>104</v>
      </c>
      <c r="Y437" s="97" t="s">
        <v>105</v>
      </c>
    </row>
    <row r="438" spans="1:25" ht="15.75">
      <c r="A438" s="90"/>
      <c r="B438" s="98"/>
      <c r="C438" s="98"/>
      <c r="D438" s="98"/>
      <c r="E438" s="98"/>
      <c r="F438" s="98"/>
      <c r="G438" s="98"/>
      <c r="H438" s="98"/>
      <c r="I438" s="98"/>
      <c r="J438" s="98"/>
      <c r="K438" s="98"/>
      <c r="L438" s="98"/>
      <c r="M438" s="98"/>
      <c r="N438" s="98"/>
      <c r="O438" s="98"/>
      <c r="P438" s="98"/>
      <c r="Q438" s="98"/>
      <c r="R438" s="98"/>
      <c r="S438" s="98"/>
      <c r="T438" s="98"/>
      <c r="U438" s="98"/>
      <c r="V438" s="98"/>
      <c r="W438" s="98"/>
      <c r="X438" s="98"/>
      <c r="Y438" s="98"/>
    </row>
    <row r="439" spans="1:25" ht="15.75">
      <c r="A439" s="41">
        <f>A402</f>
        <v>44317</v>
      </c>
      <c r="B439" s="42">
        <v>890.53075</v>
      </c>
      <c r="C439" s="42">
        <v>840.40075</v>
      </c>
      <c r="D439" s="42">
        <v>854.93075</v>
      </c>
      <c r="E439" s="42">
        <v>914.3407500000001</v>
      </c>
      <c r="F439" s="42">
        <v>864.28075</v>
      </c>
      <c r="G439" s="42">
        <v>830.0907500000001</v>
      </c>
      <c r="H439" s="42">
        <v>923.8107500000001</v>
      </c>
      <c r="I439" s="42">
        <v>936.0707500000001</v>
      </c>
      <c r="J439" s="42">
        <v>829.62075</v>
      </c>
      <c r="K439" s="42">
        <v>837.51075</v>
      </c>
      <c r="L439" s="42">
        <v>922.00075</v>
      </c>
      <c r="M439" s="42">
        <v>947.11075</v>
      </c>
      <c r="N439" s="42">
        <v>967.24075</v>
      </c>
      <c r="O439" s="42">
        <v>988.00075</v>
      </c>
      <c r="P439" s="42">
        <v>954.36075</v>
      </c>
      <c r="Q439" s="42">
        <v>986.7207500000001</v>
      </c>
      <c r="R439" s="42">
        <v>1059.5107500000001</v>
      </c>
      <c r="S439" s="42">
        <v>1024.7007500000002</v>
      </c>
      <c r="T439" s="42">
        <v>1088.2707500000001</v>
      </c>
      <c r="U439" s="42">
        <v>966.28075</v>
      </c>
      <c r="V439" s="42">
        <v>1088.97075</v>
      </c>
      <c r="W439" s="42">
        <v>1057.7507500000002</v>
      </c>
      <c r="X439" s="42">
        <v>945.51075</v>
      </c>
      <c r="Y439" s="42">
        <v>966.3107500000001</v>
      </c>
    </row>
    <row r="440" spans="1:25" ht="15.75">
      <c r="A440" s="41">
        <f>A439+1</f>
        <v>44318</v>
      </c>
      <c r="B440" s="42">
        <v>899.90075</v>
      </c>
      <c r="C440" s="42">
        <v>860.05075</v>
      </c>
      <c r="D440" s="42">
        <v>867.39075</v>
      </c>
      <c r="E440" s="42">
        <v>920.86075</v>
      </c>
      <c r="F440" s="42">
        <v>870.1907500000001</v>
      </c>
      <c r="G440" s="42">
        <v>830.12075</v>
      </c>
      <c r="H440" s="42">
        <v>890.99075</v>
      </c>
      <c r="I440" s="42">
        <v>924.26075</v>
      </c>
      <c r="J440" s="42">
        <v>829.88075</v>
      </c>
      <c r="K440" s="42">
        <v>874.16075</v>
      </c>
      <c r="L440" s="42">
        <v>907.18075</v>
      </c>
      <c r="M440" s="42">
        <v>915.65075</v>
      </c>
      <c r="N440" s="42">
        <v>933.2107500000001</v>
      </c>
      <c r="O440" s="42">
        <v>945.02075</v>
      </c>
      <c r="P440" s="42">
        <v>901.79075</v>
      </c>
      <c r="Q440" s="42">
        <v>897.64075</v>
      </c>
      <c r="R440" s="42">
        <v>939.5707500000001</v>
      </c>
      <c r="S440" s="42">
        <v>946.53075</v>
      </c>
      <c r="T440" s="42">
        <v>994.52075</v>
      </c>
      <c r="U440" s="42">
        <v>945.8307500000001</v>
      </c>
      <c r="V440" s="42">
        <v>1001.77075</v>
      </c>
      <c r="W440" s="42">
        <v>937.79075</v>
      </c>
      <c r="X440" s="42">
        <v>846.17075</v>
      </c>
      <c r="Y440" s="42">
        <v>927.41075</v>
      </c>
    </row>
    <row r="441" spans="1:25" ht="15.75">
      <c r="A441" s="41">
        <f aca="true" t="shared" si="11" ref="A441:A469">A440+1</f>
        <v>44319</v>
      </c>
      <c r="B441" s="42">
        <v>899.5607500000001</v>
      </c>
      <c r="C441" s="42">
        <v>856.5807500000001</v>
      </c>
      <c r="D441" s="42">
        <v>864.5807500000001</v>
      </c>
      <c r="E441" s="42">
        <v>905.61075</v>
      </c>
      <c r="F441" s="42">
        <v>861.3507500000001</v>
      </c>
      <c r="G441" s="42">
        <v>830.0607500000001</v>
      </c>
      <c r="H441" s="42">
        <v>865.16075</v>
      </c>
      <c r="I441" s="42">
        <v>878.51075</v>
      </c>
      <c r="J441" s="42">
        <v>830.1007500000001</v>
      </c>
      <c r="K441" s="42">
        <v>877.3107500000001</v>
      </c>
      <c r="L441" s="42">
        <v>906.5607500000001</v>
      </c>
      <c r="M441" s="42">
        <v>909.76075</v>
      </c>
      <c r="N441" s="42">
        <v>915.8507500000001</v>
      </c>
      <c r="O441" s="42">
        <v>932.86075</v>
      </c>
      <c r="P441" s="42">
        <v>895.27075</v>
      </c>
      <c r="Q441" s="42">
        <v>891.38075</v>
      </c>
      <c r="R441" s="42">
        <v>929.78075</v>
      </c>
      <c r="S441" s="42">
        <v>939.8307500000001</v>
      </c>
      <c r="T441" s="42">
        <v>1013.8207500000001</v>
      </c>
      <c r="U441" s="42">
        <v>945.63075</v>
      </c>
      <c r="V441" s="42">
        <v>983.40075</v>
      </c>
      <c r="W441" s="42">
        <v>915.1907500000001</v>
      </c>
      <c r="X441" s="42">
        <v>845.77075</v>
      </c>
      <c r="Y441" s="42">
        <v>865.80075</v>
      </c>
    </row>
    <row r="442" spans="1:25" ht="15.75">
      <c r="A442" s="41">
        <f t="shared" si="11"/>
        <v>44320</v>
      </c>
      <c r="B442" s="42">
        <v>892.52075</v>
      </c>
      <c r="C442" s="42">
        <v>851.62075</v>
      </c>
      <c r="D442" s="42">
        <v>855.49075</v>
      </c>
      <c r="E442" s="42">
        <v>903.76075</v>
      </c>
      <c r="F442" s="42">
        <v>858.88075</v>
      </c>
      <c r="G442" s="42">
        <v>829.9707500000001</v>
      </c>
      <c r="H442" s="42">
        <v>887.13075</v>
      </c>
      <c r="I442" s="42">
        <v>895.5607500000001</v>
      </c>
      <c r="J442" s="42">
        <v>829.78075</v>
      </c>
      <c r="K442" s="42">
        <v>867.15075</v>
      </c>
      <c r="L442" s="42">
        <v>887.3507500000001</v>
      </c>
      <c r="M442" s="42">
        <v>899.0707500000001</v>
      </c>
      <c r="N442" s="42">
        <v>915.17075</v>
      </c>
      <c r="O442" s="42">
        <v>925.4807500000001</v>
      </c>
      <c r="P442" s="42">
        <v>894.53075</v>
      </c>
      <c r="Q442" s="42">
        <v>892.7207500000001</v>
      </c>
      <c r="R442" s="42">
        <v>948.3507500000001</v>
      </c>
      <c r="S442" s="42">
        <v>991.0907500000001</v>
      </c>
      <c r="T442" s="42">
        <v>1046.30075</v>
      </c>
      <c r="U442" s="42">
        <v>955.40075</v>
      </c>
      <c r="V442" s="42">
        <v>984.65075</v>
      </c>
      <c r="W442" s="42">
        <v>944.11075</v>
      </c>
      <c r="X442" s="42">
        <v>850.77075</v>
      </c>
      <c r="Y442" s="42">
        <v>921.37075</v>
      </c>
    </row>
    <row r="443" spans="1:25" ht="15.75">
      <c r="A443" s="41">
        <f t="shared" si="11"/>
        <v>44321</v>
      </c>
      <c r="B443" s="42">
        <v>893.2307500000001</v>
      </c>
      <c r="C443" s="42">
        <v>832.4707500000001</v>
      </c>
      <c r="D443" s="42">
        <v>846.88075</v>
      </c>
      <c r="E443" s="42">
        <v>868.4707500000001</v>
      </c>
      <c r="F443" s="42">
        <v>829.76075</v>
      </c>
      <c r="G443" s="42">
        <v>829.99075</v>
      </c>
      <c r="H443" s="42">
        <v>912.4707500000001</v>
      </c>
      <c r="I443" s="42">
        <v>924.11075</v>
      </c>
      <c r="J443" s="42">
        <v>845.9407500000001</v>
      </c>
      <c r="K443" s="42">
        <v>951.3307500000001</v>
      </c>
      <c r="L443" s="42">
        <v>964.2307500000001</v>
      </c>
      <c r="M443" s="42">
        <v>924.53075</v>
      </c>
      <c r="N443" s="42">
        <v>979.78075</v>
      </c>
      <c r="O443" s="42">
        <v>950.99075</v>
      </c>
      <c r="P443" s="42">
        <v>888.75075</v>
      </c>
      <c r="Q443" s="42">
        <v>980.78075</v>
      </c>
      <c r="R443" s="42">
        <v>1042.92075</v>
      </c>
      <c r="S443" s="42">
        <v>961.4607500000001</v>
      </c>
      <c r="T443" s="42">
        <v>1038.41075</v>
      </c>
      <c r="U443" s="42">
        <v>913.4507500000001</v>
      </c>
      <c r="V443" s="42">
        <v>933.65075</v>
      </c>
      <c r="W443" s="42">
        <v>883.01075</v>
      </c>
      <c r="X443" s="42">
        <v>828.9807500000001</v>
      </c>
      <c r="Y443" s="42">
        <v>899.8407500000001</v>
      </c>
    </row>
    <row r="444" spans="1:25" ht="15.75">
      <c r="A444" s="41">
        <f t="shared" si="11"/>
        <v>44322</v>
      </c>
      <c r="B444" s="42">
        <v>889.4707500000001</v>
      </c>
      <c r="C444" s="42">
        <v>845.38075</v>
      </c>
      <c r="D444" s="42">
        <v>861.86075</v>
      </c>
      <c r="E444" s="42">
        <v>876.40075</v>
      </c>
      <c r="F444" s="42">
        <v>829.92075</v>
      </c>
      <c r="G444" s="42">
        <v>829.93075</v>
      </c>
      <c r="H444" s="42">
        <v>903.89075</v>
      </c>
      <c r="I444" s="42">
        <v>887.9507500000001</v>
      </c>
      <c r="J444" s="42">
        <v>829.63075</v>
      </c>
      <c r="K444" s="42">
        <v>837.87075</v>
      </c>
      <c r="L444" s="42">
        <v>881.4407500000001</v>
      </c>
      <c r="M444" s="42">
        <v>890.3507500000001</v>
      </c>
      <c r="N444" s="42">
        <v>909.90075</v>
      </c>
      <c r="O444" s="42">
        <v>935.43075</v>
      </c>
      <c r="P444" s="42">
        <v>900.8107500000001</v>
      </c>
      <c r="Q444" s="42">
        <v>905.80075</v>
      </c>
      <c r="R444" s="42">
        <v>959.04075</v>
      </c>
      <c r="S444" s="42">
        <v>948.29075</v>
      </c>
      <c r="T444" s="42">
        <v>1013.3207500000001</v>
      </c>
      <c r="U444" s="42">
        <v>869.4707500000001</v>
      </c>
      <c r="V444" s="42">
        <v>977.26075</v>
      </c>
      <c r="W444" s="42">
        <v>903.67075</v>
      </c>
      <c r="X444" s="42">
        <v>829.17075</v>
      </c>
      <c r="Y444" s="42">
        <v>920.51075</v>
      </c>
    </row>
    <row r="445" spans="1:25" ht="15.75">
      <c r="A445" s="41">
        <f t="shared" si="11"/>
        <v>44323</v>
      </c>
      <c r="B445" s="42">
        <v>863.0607500000001</v>
      </c>
      <c r="C445" s="42">
        <v>837.18075</v>
      </c>
      <c r="D445" s="42">
        <v>849.12075</v>
      </c>
      <c r="E445" s="42">
        <v>866.67075</v>
      </c>
      <c r="F445" s="42">
        <v>830.02075</v>
      </c>
      <c r="G445" s="42">
        <v>830.15075</v>
      </c>
      <c r="H445" s="42">
        <v>899.5807500000001</v>
      </c>
      <c r="I445" s="42">
        <v>829.64075</v>
      </c>
      <c r="J445" s="42">
        <v>829.63075</v>
      </c>
      <c r="K445" s="42">
        <v>829.7007500000001</v>
      </c>
      <c r="L445" s="42">
        <v>863.9407500000001</v>
      </c>
      <c r="M445" s="42">
        <v>872.76075</v>
      </c>
      <c r="N445" s="42">
        <v>895.64075</v>
      </c>
      <c r="O445" s="42">
        <v>923.63075</v>
      </c>
      <c r="P445" s="42">
        <v>885.4507500000001</v>
      </c>
      <c r="Q445" s="42">
        <v>895.50075</v>
      </c>
      <c r="R445" s="42">
        <v>952.02075</v>
      </c>
      <c r="S445" s="42">
        <v>937.3307500000001</v>
      </c>
      <c r="T445" s="42">
        <v>988.67075</v>
      </c>
      <c r="U445" s="42">
        <v>844.2007500000001</v>
      </c>
      <c r="V445" s="42">
        <v>946.43075</v>
      </c>
      <c r="W445" s="42">
        <v>869.75075</v>
      </c>
      <c r="X445" s="42">
        <v>828.99075</v>
      </c>
      <c r="Y445" s="42">
        <v>958.1007500000001</v>
      </c>
    </row>
    <row r="446" spans="1:25" ht="15.75">
      <c r="A446" s="41">
        <f t="shared" si="11"/>
        <v>44324</v>
      </c>
      <c r="B446" s="42">
        <v>873.7107500000001</v>
      </c>
      <c r="C446" s="42">
        <v>831.28075</v>
      </c>
      <c r="D446" s="42">
        <v>837.6007500000001</v>
      </c>
      <c r="E446" s="42">
        <v>865.3107500000001</v>
      </c>
      <c r="F446" s="42">
        <v>830.12075</v>
      </c>
      <c r="G446" s="42">
        <v>830.14075</v>
      </c>
      <c r="H446" s="42">
        <v>855.4407500000001</v>
      </c>
      <c r="I446" s="42">
        <v>880.8107500000001</v>
      </c>
      <c r="J446" s="42">
        <v>829.7207500000001</v>
      </c>
      <c r="K446" s="42">
        <v>829.66075</v>
      </c>
      <c r="L446" s="42">
        <v>859.40075</v>
      </c>
      <c r="M446" s="42">
        <v>870.24075</v>
      </c>
      <c r="N446" s="42">
        <v>888.8207500000001</v>
      </c>
      <c r="O446" s="42">
        <v>899.40075</v>
      </c>
      <c r="P446" s="42">
        <v>863.6007500000001</v>
      </c>
      <c r="Q446" s="42">
        <v>858.42075</v>
      </c>
      <c r="R446" s="42">
        <v>892.0907500000001</v>
      </c>
      <c r="S446" s="42">
        <v>904.62075</v>
      </c>
      <c r="T446" s="42">
        <v>932.6907500000001</v>
      </c>
      <c r="U446" s="42">
        <v>829.2307500000001</v>
      </c>
      <c r="V446" s="42">
        <v>916.9507500000001</v>
      </c>
      <c r="W446" s="42">
        <v>849.2207500000001</v>
      </c>
      <c r="X446" s="42">
        <v>829.18075</v>
      </c>
      <c r="Y446" s="42">
        <v>887.36075</v>
      </c>
    </row>
    <row r="447" spans="1:25" ht="15.75">
      <c r="A447" s="41">
        <f t="shared" si="11"/>
        <v>44325</v>
      </c>
      <c r="B447" s="42">
        <v>841.03075</v>
      </c>
      <c r="C447" s="42">
        <v>830.11075</v>
      </c>
      <c r="D447" s="42">
        <v>833.04075</v>
      </c>
      <c r="E447" s="42">
        <v>830.9807500000001</v>
      </c>
      <c r="F447" s="42">
        <v>830.16075</v>
      </c>
      <c r="G447" s="42">
        <v>830.53075</v>
      </c>
      <c r="H447" s="42">
        <v>688.4407500000001</v>
      </c>
      <c r="I447" s="42">
        <v>816.4807500000001</v>
      </c>
      <c r="J447" s="42">
        <v>829.93075</v>
      </c>
      <c r="K447" s="42">
        <v>829.9707500000001</v>
      </c>
      <c r="L447" s="42">
        <v>833.3107500000001</v>
      </c>
      <c r="M447" s="42">
        <v>841.03075</v>
      </c>
      <c r="N447" s="42">
        <v>840.2007500000001</v>
      </c>
      <c r="O447" s="42">
        <v>840.0807500000001</v>
      </c>
      <c r="P447" s="42">
        <v>838.03075</v>
      </c>
      <c r="Q447" s="42">
        <v>838.76075</v>
      </c>
      <c r="R447" s="42">
        <v>844.88075</v>
      </c>
      <c r="S447" s="42">
        <v>846.38075</v>
      </c>
      <c r="T447" s="42">
        <v>854.6907500000001</v>
      </c>
      <c r="U447" s="42">
        <v>846.88075</v>
      </c>
      <c r="V447" s="42">
        <v>883.9707500000001</v>
      </c>
      <c r="W447" s="42">
        <v>848.49075</v>
      </c>
      <c r="X447" s="42">
        <v>829.43075</v>
      </c>
      <c r="Y447" s="42">
        <v>853.8207500000001</v>
      </c>
    </row>
    <row r="448" spans="1:25" ht="15.75">
      <c r="A448" s="41">
        <f t="shared" si="11"/>
        <v>44326</v>
      </c>
      <c r="B448" s="42">
        <v>837.8207500000001</v>
      </c>
      <c r="C448" s="42">
        <v>829.9607500000001</v>
      </c>
      <c r="D448" s="42">
        <v>834.55075</v>
      </c>
      <c r="E448" s="42">
        <v>837.9807500000001</v>
      </c>
      <c r="F448" s="42">
        <v>830.1007500000001</v>
      </c>
      <c r="G448" s="42">
        <v>830.51075</v>
      </c>
      <c r="H448" s="42">
        <v>656.11075</v>
      </c>
      <c r="I448" s="42">
        <v>841.7207500000001</v>
      </c>
      <c r="J448" s="42">
        <v>841.30075</v>
      </c>
      <c r="K448" s="42">
        <v>883.7207500000001</v>
      </c>
      <c r="L448" s="42">
        <v>905.0807500000001</v>
      </c>
      <c r="M448" s="42">
        <v>954.64075</v>
      </c>
      <c r="N448" s="42">
        <v>942.88075</v>
      </c>
      <c r="O448" s="42">
        <v>946.05075</v>
      </c>
      <c r="P448" s="42">
        <v>908.8207500000001</v>
      </c>
      <c r="Q448" s="42">
        <v>869.79075</v>
      </c>
      <c r="R448" s="42">
        <v>888.27075</v>
      </c>
      <c r="S448" s="42">
        <v>893.3407500000001</v>
      </c>
      <c r="T448" s="42">
        <v>908.8507500000001</v>
      </c>
      <c r="U448" s="42">
        <v>880.05075</v>
      </c>
      <c r="V448" s="42">
        <v>967.2207500000001</v>
      </c>
      <c r="W448" s="42">
        <v>921.2307500000001</v>
      </c>
      <c r="X448" s="42">
        <v>850.80075</v>
      </c>
      <c r="Y448" s="42">
        <v>887.15075</v>
      </c>
    </row>
    <row r="449" spans="1:25" ht="15.75">
      <c r="A449" s="41">
        <f t="shared" si="11"/>
        <v>44327</v>
      </c>
      <c r="B449" s="42">
        <v>834.62075</v>
      </c>
      <c r="C449" s="42">
        <v>830.38075</v>
      </c>
      <c r="D449" s="42">
        <v>833.03075</v>
      </c>
      <c r="E449" s="42">
        <v>829.86075</v>
      </c>
      <c r="F449" s="42">
        <v>830.25075</v>
      </c>
      <c r="G449" s="42">
        <v>830.36075</v>
      </c>
      <c r="H449" s="42">
        <v>808.49075</v>
      </c>
      <c r="I449" s="42">
        <v>869.3407500000001</v>
      </c>
      <c r="J449" s="42">
        <v>854.43075</v>
      </c>
      <c r="K449" s="42">
        <v>889.8307500000001</v>
      </c>
      <c r="L449" s="42">
        <v>904.1007500000001</v>
      </c>
      <c r="M449" s="42">
        <v>918.2007500000001</v>
      </c>
      <c r="N449" s="42">
        <v>914.2007500000001</v>
      </c>
      <c r="O449" s="42">
        <v>921.8207500000001</v>
      </c>
      <c r="P449" s="42">
        <v>900.90075</v>
      </c>
      <c r="Q449" s="42">
        <v>875.9607500000001</v>
      </c>
      <c r="R449" s="42">
        <v>899.04075</v>
      </c>
      <c r="S449" s="42">
        <v>904.89075</v>
      </c>
      <c r="T449" s="42">
        <v>916.9607500000001</v>
      </c>
      <c r="U449" s="42">
        <v>879.90075</v>
      </c>
      <c r="V449" s="42">
        <v>905.65075</v>
      </c>
      <c r="W449" s="42">
        <v>954.36075</v>
      </c>
      <c r="X449" s="42">
        <v>878.05075</v>
      </c>
      <c r="Y449" s="42">
        <v>922.1007500000001</v>
      </c>
    </row>
    <row r="450" spans="1:25" ht="15.75">
      <c r="A450" s="41">
        <f t="shared" si="11"/>
        <v>44328</v>
      </c>
      <c r="B450" s="42">
        <v>941.68075</v>
      </c>
      <c r="C450" s="42">
        <v>884.0607500000001</v>
      </c>
      <c r="D450" s="42">
        <v>851.6007500000001</v>
      </c>
      <c r="E450" s="42">
        <v>838.7307500000001</v>
      </c>
      <c r="F450" s="42">
        <v>830.2307500000001</v>
      </c>
      <c r="G450" s="42">
        <v>830.2007500000001</v>
      </c>
      <c r="H450" s="42">
        <v>895.05075</v>
      </c>
      <c r="I450" s="42">
        <v>906.53075</v>
      </c>
      <c r="J450" s="42">
        <v>829.5707500000001</v>
      </c>
      <c r="K450" s="42">
        <v>829.66075</v>
      </c>
      <c r="L450" s="42">
        <v>848.3407500000001</v>
      </c>
      <c r="M450" s="42">
        <v>870.38075</v>
      </c>
      <c r="N450" s="42">
        <v>903.12075</v>
      </c>
      <c r="O450" s="42">
        <v>928.91075</v>
      </c>
      <c r="P450" s="42">
        <v>890.99075</v>
      </c>
      <c r="Q450" s="42">
        <v>900.7007500000001</v>
      </c>
      <c r="R450" s="42">
        <v>937.6907500000001</v>
      </c>
      <c r="S450" s="42">
        <v>947.3107500000001</v>
      </c>
      <c r="T450" s="42">
        <v>992.4507500000001</v>
      </c>
      <c r="U450" s="42">
        <v>878.4807500000001</v>
      </c>
      <c r="V450" s="42">
        <v>926.2007500000001</v>
      </c>
      <c r="W450" s="42">
        <v>879.42075</v>
      </c>
      <c r="X450" s="42">
        <v>829.3407500000001</v>
      </c>
      <c r="Y450" s="42">
        <v>868.3107500000001</v>
      </c>
    </row>
    <row r="451" spans="1:25" ht="15.75">
      <c r="A451" s="41">
        <f t="shared" si="11"/>
        <v>44329</v>
      </c>
      <c r="B451" s="42">
        <v>862.0607500000001</v>
      </c>
      <c r="C451" s="42">
        <v>838.9507500000001</v>
      </c>
      <c r="D451" s="42">
        <v>830.0907500000001</v>
      </c>
      <c r="E451" s="42">
        <v>830.2107500000001</v>
      </c>
      <c r="F451" s="42">
        <v>830.26075</v>
      </c>
      <c r="G451" s="42">
        <v>830.2307500000001</v>
      </c>
      <c r="H451" s="42">
        <v>800.5707500000001</v>
      </c>
      <c r="I451" s="42">
        <v>889.26075</v>
      </c>
      <c r="J451" s="42">
        <v>830.01075</v>
      </c>
      <c r="K451" s="42">
        <v>839.36075</v>
      </c>
      <c r="L451" s="42">
        <v>851.4807500000001</v>
      </c>
      <c r="M451" s="42">
        <v>859.6007500000001</v>
      </c>
      <c r="N451" s="42">
        <v>862.50075</v>
      </c>
      <c r="O451" s="42">
        <v>874.37075</v>
      </c>
      <c r="P451" s="42">
        <v>861.11075</v>
      </c>
      <c r="Q451" s="42">
        <v>859.68075</v>
      </c>
      <c r="R451" s="42">
        <v>884.79075</v>
      </c>
      <c r="S451" s="42">
        <v>888.4707500000001</v>
      </c>
      <c r="T451" s="42">
        <v>896.00075</v>
      </c>
      <c r="U451" s="42">
        <v>864.75075</v>
      </c>
      <c r="V451" s="42">
        <v>905.77075</v>
      </c>
      <c r="W451" s="42">
        <v>891.0607500000001</v>
      </c>
      <c r="X451" s="42">
        <v>848.0907500000001</v>
      </c>
      <c r="Y451" s="42">
        <v>856.7207500000001</v>
      </c>
    </row>
    <row r="452" spans="1:25" ht="15.75">
      <c r="A452" s="41">
        <f t="shared" si="11"/>
        <v>44330</v>
      </c>
      <c r="B452" s="42">
        <v>876.9507500000001</v>
      </c>
      <c r="C452" s="42">
        <v>838.4807500000001</v>
      </c>
      <c r="D452" s="42">
        <v>829.9807500000001</v>
      </c>
      <c r="E452" s="42">
        <v>830.01075</v>
      </c>
      <c r="F452" s="42">
        <v>830.05075</v>
      </c>
      <c r="G452" s="42">
        <v>830.0707500000001</v>
      </c>
      <c r="H452" s="42">
        <v>876.88075</v>
      </c>
      <c r="I452" s="42">
        <v>921.9707500000001</v>
      </c>
      <c r="J452" s="42">
        <v>829.75075</v>
      </c>
      <c r="K452" s="42">
        <v>829.77075</v>
      </c>
      <c r="L452" s="42">
        <v>844.99075</v>
      </c>
      <c r="M452" s="42">
        <v>873.51075</v>
      </c>
      <c r="N452" s="42">
        <v>883.54075</v>
      </c>
      <c r="O452" s="42">
        <v>913.74075</v>
      </c>
      <c r="P452" s="42">
        <v>872.3407500000001</v>
      </c>
      <c r="Q452" s="42">
        <v>861.88075</v>
      </c>
      <c r="R452" s="42">
        <v>912.36075</v>
      </c>
      <c r="S452" s="42">
        <v>925.36075</v>
      </c>
      <c r="T452" s="42">
        <v>930.3207500000001</v>
      </c>
      <c r="U452" s="42">
        <v>858.4607500000001</v>
      </c>
      <c r="V452" s="42">
        <v>904.38075</v>
      </c>
      <c r="W452" s="42">
        <v>879.05075</v>
      </c>
      <c r="X452" s="42">
        <v>829.2307500000001</v>
      </c>
      <c r="Y452" s="42">
        <v>938.15075</v>
      </c>
    </row>
    <row r="453" spans="1:25" ht="15.75">
      <c r="A453" s="41">
        <f t="shared" si="11"/>
        <v>44331</v>
      </c>
      <c r="B453" s="42">
        <v>922.6007500000001</v>
      </c>
      <c r="C453" s="42">
        <v>846.8407500000001</v>
      </c>
      <c r="D453" s="42">
        <v>829.9407500000001</v>
      </c>
      <c r="E453" s="42">
        <v>829.99075</v>
      </c>
      <c r="F453" s="42">
        <v>830.11075</v>
      </c>
      <c r="G453" s="42">
        <v>830.0907500000001</v>
      </c>
      <c r="H453" s="42">
        <v>874.9807500000001</v>
      </c>
      <c r="I453" s="42">
        <v>893.9807500000001</v>
      </c>
      <c r="J453" s="42">
        <v>829.7007500000001</v>
      </c>
      <c r="K453" s="42">
        <v>829.65075</v>
      </c>
      <c r="L453" s="42">
        <v>853.41075</v>
      </c>
      <c r="M453" s="42">
        <v>875.74075</v>
      </c>
      <c r="N453" s="42">
        <v>885.68075</v>
      </c>
      <c r="O453" s="42">
        <v>921.0607500000001</v>
      </c>
      <c r="P453" s="42">
        <v>882.4507500000001</v>
      </c>
      <c r="Q453" s="42">
        <v>876.90075</v>
      </c>
      <c r="R453" s="42">
        <v>924.8507500000001</v>
      </c>
      <c r="S453" s="42">
        <v>931.1907500000001</v>
      </c>
      <c r="T453" s="42">
        <v>975.54075</v>
      </c>
      <c r="U453" s="42">
        <v>873.28075</v>
      </c>
      <c r="V453" s="42">
        <v>963.2107500000001</v>
      </c>
      <c r="W453" s="42">
        <v>918.17075</v>
      </c>
      <c r="X453" s="42">
        <v>829.05075</v>
      </c>
      <c r="Y453" s="42">
        <v>982.66075</v>
      </c>
    </row>
    <row r="454" spans="1:25" ht="15.75">
      <c r="A454" s="41">
        <f t="shared" si="11"/>
        <v>44332</v>
      </c>
      <c r="B454" s="42">
        <v>904.7307500000001</v>
      </c>
      <c r="C454" s="42">
        <v>842.93075</v>
      </c>
      <c r="D454" s="42">
        <v>829.9707500000001</v>
      </c>
      <c r="E454" s="42">
        <v>830.0807500000001</v>
      </c>
      <c r="F454" s="42">
        <v>830.18075</v>
      </c>
      <c r="G454" s="42">
        <v>830.2007500000001</v>
      </c>
      <c r="H454" s="42">
        <v>832.30075</v>
      </c>
      <c r="I454" s="42">
        <v>846.15075</v>
      </c>
      <c r="J454" s="42">
        <v>829.92075</v>
      </c>
      <c r="K454" s="42">
        <v>829.8407500000001</v>
      </c>
      <c r="L454" s="42">
        <v>845.12075</v>
      </c>
      <c r="M454" s="42">
        <v>861.00075</v>
      </c>
      <c r="N454" s="42">
        <v>866.5707500000001</v>
      </c>
      <c r="O454" s="42">
        <v>889.89075</v>
      </c>
      <c r="P454" s="42">
        <v>863.55075</v>
      </c>
      <c r="Q454" s="42">
        <v>861.1007500000001</v>
      </c>
      <c r="R454" s="42">
        <v>894.55075</v>
      </c>
      <c r="S454" s="42">
        <v>899.99075</v>
      </c>
      <c r="T454" s="42">
        <v>924.67075</v>
      </c>
      <c r="U454" s="42">
        <v>858.7307500000001</v>
      </c>
      <c r="V454" s="42">
        <v>953.93075</v>
      </c>
      <c r="W454" s="42">
        <v>893.24075</v>
      </c>
      <c r="X454" s="42">
        <v>829.29075</v>
      </c>
      <c r="Y454" s="42">
        <v>931.5907500000001</v>
      </c>
    </row>
    <row r="455" spans="1:25" ht="15.75">
      <c r="A455" s="41">
        <f t="shared" si="11"/>
        <v>44333</v>
      </c>
      <c r="B455" s="42">
        <v>895.04075</v>
      </c>
      <c r="C455" s="42">
        <v>843.17075</v>
      </c>
      <c r="D455" s="42">
        <v>829.90075</v>
      </c>
      <c r="E455" s="42">
        <v>829.9407500000001</v>
      </c>
      <c r="F455" s="42">
        <v>829.91075</v>
      </c>
      <c r="G455" s="42">
        <v>830.01075</v>
      </c>
      <c r="H455" s="42">
        <v>900.4407500000001</v>
      </c>
      <c r="I455" s="42">
        <v>929.03075</v>
      </c>
      <c r="J455" s="42">
        <v>829.8207500000001</v>
      </c>
      <c r="K455" s="42">
        <v>829.80075</v>
      </c>
      <c r="L455" s="42">
        <v>845.75075</v>
      </c>
      <c r="M455" s="42">
        <v>854.2107500000001</v>
      </c>
      <c r="N455" s="42">
        <v>857.65075</v>
      </c>
      <c r="O455" s="42">
        <v>875.64075</v>
      </c>
      <c r="P455" s="42">
        <v>854.4407500000001</v>
      </c>
      <c r="Q455" s="42">
        <v>853.7207500000001</v>
      </c>
      <c r="R455" s="42">
        <v>887.66075</v>
      </c>
      <c r="S455" s="42">
        <v>889.7207500000001</v>
      </c>
      <c r="T455" s="42">
        <v>944.0807500000001</v>
      </c>
      <c r="U455" s="42">
        <v>856.77075</v>
      </c>
      <c r="V455" s="42">
        <v>930.5907500000001</v>
      </c>
      <c r="W455" s="42">
        <v>900.25075</v>
      </c>
      <c r="X455" s="42">
        <v>829.4607500000001</v>
      </c>
      <c r="Y455" s="42">
        <v>905.18075</v>
      </c>
    </row>
    <row r="456" spans="1:25" ht="15.75">
      <c r="A456" s="41">
        <f t="shared" si="11"/>
        <v>44334</v>
      </c>
      <c r="B456" s="42">
        <v>870.64075</v>
      </c>
      <c r="C456" s="42">
        <v>835.18075</v>
      </c>
      <c r="D456" s="42">
        <v>830.04075</v>
      </c>
      <c r="E456" s="42">
        <v>830.1007500000001</v>
      </c>
      <c r="F456" s="42">
        <v>830.13075</v>
      </c>
      <c r="G456" s="42">
        <v>830.1907500000001</v>
      </c>
      <c r="H456" s="42">
        <v>826.99075</v>
      </c>
      <c r="I456" s="42">
        <v>924.5707500000001</v>
      </c>
      <c r="J456" s="42">
        <v>829.80075</v>
      </c>
      <c r="K456" s="42">
        <v>829.8107500000001</v>
      </c>
      <c r="L456" s="42">
        <v>843.9707500000001</v>
      </c>
      <c r="M456" s="42">
        <v>862.0707500000001</v>
      </c>
      <c r="N456" s="42">
        <v>858.18075</v>
      </c>
      <c r="O456" s="42">
        <v>876.0607500000001</v>
      </c>
      <c r="P456" s="42">
        <v>856.01075</v>
      </c>
      <c r="Q456" s="42">
        <v>854.00075</v>
      </c>
      <c r="R456" s="42">
        <v>878.7007500000001</v>
      </c>
      <c r="S456" s="42">
        <v>882.7207500000001</v>
      </c>
      <c r="T456" s="42">
        <v>911.90075</v>
      </c>
      <c r="U456" s="42">
        <v>853.91075</v>
      </c>
      <c r="V456" s="42">
        <v>927.64075</v>
      </c>
      <c r="W456" s="42">
        <v>899.92075</v>
      </c>
      <c r="X456" s="42">
        <v>829.53075</v>
      </c>
      <c r="Y456" s="42">
        <v>897.2107500000001</v>
      </c>
    </row>
    <row r="457" spans="1:25" ht="15.75">
      <c r="A457" s="41">
        <f t="shared" si="11"/>
        <v>44335</v>
      </c>
      <c r="B457" s="42">
        <v>830.0707500000001</v>
      </c>
      <c r="C457" s="42">
        <v>830.0707500000001</v>
      </c>
      <c r="D457" s="42">
        <v>830.12075</v>
      </c>
      <c r="E457" s="42">
        <v>830.17075</v>
      </c>
      <c r="F457" s="42">
        <v>830.1907500000001</v>
      </c>
      <c r="G457" s="42">
        <v>830.53075</v>
      </c>
      <c r="H457" s="42">
        <v>703.49075</v>
      </c>
      <c r="I457" s="42">
        <v>933.51075</v>
      </c>
      <c r="J457" s="42">
        <v>829.76075</v>
      </c>
      <c r="K457" s="42">
        <v>854.25075</v>
      </c>
      <c r="L457" s="42">
        <v>881.25075</v>
      </c>
      <c r="M457" s="42">
        <v>883.99075</v>
      </c>
      <c r="N457" s="42">
        <v>874.3107500000001</v>
      </c>
      <c r="O457" s="42">
        <v>844.54075</v>
      </c>
      <c r="P457" s="42">
        <v>829.62075</v>
      </c>
      <c r="Q457" s="42">
        <v>829.68075</v>
      </c>
      <c r="R457" s="42">
        <v>829.76075</v>
      </c>
      <c r="S457" s="42">
        <v>829.9507500000001</v>
      </c>
      <c r="T457" s="42">
        <v>829.9807500000001</v>
      </c>
      <c r="U457" s="42">
        <v>829.26075</v>
      </c>
      <c r="V457" s="42">
        <v>829.18075</v>
      </c>
      <c r="W457" s="42">
        <v>829.0707500000001</v>
      </c>
      <c r="X457" s="42">
        <v>829.3407500000001</v>
      </c>
      <c r="Y457" s="42">
        <v>856.8207500000001</v>
      </c>
    </row>
    <row r="458" spans="1:25" ht="15.75">
      <c r="A458" s="41">
        <f t="shared" si="11"/>
        <v>44336</v>
      </c>
      <c r="B458" s="42">
        <v>815.27075</v>
      </c>
      <c r="C458" s="42">
        <v>830.14075</v>
      </c>
      <c r="D458" s="42">
        <v>830.17075</v>
      </c>
      <c r="E458" s="42">
        <v>830.1907500000001</v>
      </c>
      <c r="F458" s="42">
        <v>830.54075</v>
      </c>
      <c r="G458" s="42">
        <v>830.54075</v>
      </c>
      <c r="H458" s="42">
        <v>649.30075</v>
      </c>
      <c r="I458" s="42">
        <v>1015.4607500000001</v>
      </c>
      <c r="J458" s="42">
        <v>843.29075</v>
      </c>
      <c r="K458" s="42">
        <v>885.5707500000001</v>
      </c>
      <c r="L458" s="42">
        <v>944.5607500000001</v>
      </c>
      <c r="M458" s="42">
        <v>927.53075</v>
      </c>
      <c r="N458" s="42">
        <v>941.68075</v>
      </c>
      <c r="O458" s="42">
        <v>992.5607500000001</v>
      </c>
      <c r="P458" s="42">
        <v>956.41075</v>
      </c>
      <c r="Q458" s="42">
        <v>972.63075</v>
      </c>
      <c r="R458" s="42">
        <v>1026.9907500000002</v>
      </c>
      <c r="S458" s="42">
        <v>1017.7007500000001</v>
      </c>
      <c r="T458" s="42">
        <v>943.4607500000001</v>
      </c>
      <c r="U458" s="42">
        <v>833.66075</v>
      </c>
      <c r="V458" s="42">
        <v>923.17075</v>
      </c>
      <c r="W458" s="42">
        <v>898.00075</v>
      </c>
      <c r="X458" s="42">
        <v>829.4707500000001</v>
      </c>
      <c r="Y458" s="42">
        <v>826.30075</v>
      </c>
    </row>
    <row r="459" spans="1:25" ht="15.75">
      <c r="A459" s="41">
        <f t="shared" si="11"/>
        <v>44337</v>
      </c>
      <c r="B459" s="42">
        <v>854.9507500000001</v>
      </c>
      <c r="C459" s="42">
        <v>830.1907500000001</v>
      </c>
      <c r="D459" s="42">
        <v>830.2107500000001</v>
      </c>
      <c r="E459" s="42">
        <v>830.2307500000001</v>
      </c>
      <c r="F459" s="42">
        <v>830.54075</v>
      </c>
      <c r="G459" s="42">
        <v>830.54075</v>
      </c>
      <c r="H459" s="42">
        <v>614.62075</v>
      </c>
      <c r="I459" s="42">
        <v>1005.5807500000001</v>
      </c>
      <c r="J459" s="42">
        <v>848.80075</v>
      </c>
      <c r="K459" s="42">
        <v>922.0607500000001</v>
      </c>
      <c r="L459" s="42">
        <v>974.55075</v>
      </c>
      <c r="M459" s="42">
        <v>960.16075</v>
      </c>
      <c r="N459" s="42">
        <v>994.7207500000001</v>
      </c>
      <c r="O459" s="42">
        <v>1024.7907500000001</v>
      </c>
      <c r="P459" s="42">
        <v>989.77075</v>
      </c>
      <c r="Q459" s="42">
        <v>1000.6007500000001</v>
      </c>
      <c r="R459" s="42">
        <v>1070.5307500000001</v>
      </c>
      <c r="S459" s="42">
        <v>1037.90075</v>
      </c>
      <c r="T459" s="42">
        <v>989.87075</v>
      </c>
      <c r="U459" s="42">
        <v>885.4807500000001</v>
      </c>
      <c r="V459" s="42">
        <v>978.78075</v>
      </c>
      <c r="W459" s="42">
        <v>959.0907500000001</v>
      </c>
      <c r="X459" s="42">
        <v>848.6907500000001</v>
      </c>
      <c r="Y459" s="42">
        <v>881.41075</v>
      </c>
    </row>
    <row r="460" spans="1:25" ht="15.75">
      <c r="A460" s="41">
        <f t="shared" si="11"/>
        <v>44338</v>
      </c>
      <c r="B460" s="42">
        <v>873.9407500000001</v>
      </c>
      <c r="C460" s="42">
        <v>830.13075</v>
      </c>
      <c r="D460" s="42">
        <v>830.2007500000001</v>
      </c>
      <c r="E460" s="42">
        <v>830.2307500000001</v>
      </c>
      <c r="F460" s="42">
        <v>830.27075</v>
      </c>
      <c r="G460" s="42">
        <v>830.54075</v>
      </c>
      <c r="H460" s="42">
        <v>612.4807500000001</v>
      </c>
      <c r="I460" s="42">
        <v>936.1007500000001</v>
      </c>
      <c r="J460" s="42">
        <v>849.3207500000001</v>
      </c>
      <c r="K460" s="42">
        <v>856.55075</v>
      </c>
      <c r="L460" s="42">
        <v>870.25075</v>
      </c>
      <c r="M460" s="42">
        <v>866.01075</v>
      </c>
      <c r="N460" s="42">
        <v>877.0807500000001</v>
      </c>
      <c r="O460" s="42">
        <v>882.80075</v>
      </c>
      <c r="P460" s="42">
        <v>875.00075</v>
      </c>
      <c r="Q460" s="42">
        <v>875.92075</v>
      </c>
      <c r="R460" s="42">
        <v>894.3307500000001</v>
      </c>
      <c r="S460" s="42">
        <v>891.01075</v>
      </c>
      <c r="T460" s="42">
        <v>878.91075</v>
      </c>
      <c r="U460" s="42">
        <v>846.9407500000001</v>
      </c>
      <c r="V460" s="42">
        <v>874.4507500000001</v>
      </c>
      <c r="W460" s="42">
        <v>866.42075</v>
      </c>
      <c r="X460" s="42">
        <v>839.7007500000001</v>
      </c>
      <c r="Y460" s="42">
        <v>880.74075</v>
      </c>
    </row>
    <row r="461" spans="1:25" ht="15.75">
      <c r="A461" s="41">
        <f t="shared" si="11"/>
        <v>44339</v>
      </c>
      <c r="B461" s="42">
        <v>835.78075</v>
      </c>
      <c r="C461" s="42">
        <v>830.17075</v>
      </c>
      <c r="D461" s="42">
        <v>830.2107500000001</v>
      </c>
      <c r="E461" s="42">
        <v>830.26075</v>
      </c>
      <c r="F461" s="42">
        <v>830.28075</v>
      </c>
      <c r="G461" s="42">
        <v>830.28075</v>
      </c>
      <c r="H461" s="42">
        <v>829.02075</v>
      </c>
      <c r="I461" s="42">
        <v>839.8207500000001</v>
      </c>
      <c r="J461" s="42">
        <v>830.13075</v>
      </c>
      <c r="K461" s="42">
        <v>862.43075</v>
      </c>
      <c r="L461" s="42">
        <v>933.3307500000001</v>
      </c>
      <c r="M461" s="42">
        <v>952.62075</v>
      </c>
      <c r="N461" s="42">
        <v>984.01075</v>
      </c>
      <c r="O461" s="42">
        <v>1008.24075</v>
      </c>
      <c r="P461" s="42">
        <v>971.40075</v>
      </c>
      <c r="Q461" s="42">
        <v>950.7207500000001</v>
      </c>
      <c r="R461" s="42">
        <v>957.7307500000001</v>
      </c>
      <c r="S461" s="42">
        <v>946.43075</v>
      </c>
      <c r="T461" s="42">
        <v>941.0707500000001</v>
      </c>
      <c r="U461" s="42">
        <v>829.54075</v>
      </c>
      <c r="V461" s="42">
        <v>903.77075</v>
      </c>
      <c r="W461" s="42">
        <v>916.49075</v>
      </c>
      <c r="X461" s="42">
        <v>857.4407500000001</v>
      </c>
      <c r="Y461" s="42">
        <v>881.04075</v>
      </c>
    </row>
    <row r="462" spans="1:25" ht="15.75">
      <c r="A462" s="41">
        <f t="shared" si="11"/>
        <v>44340</v>
      </c>
      <c r="B462" s="42">
        <v>830.67075</v>
      </c>
      <c r="C462" s="42">
        <v>830.1007500000001</v>
      </c>
      <c r="D462" s="42">
        <v>830.14075</v>
      </c>
      <c r="E462" s="42">
        <v>830.16075</v>
      </c>
      <c r="F462" s="42">
        <v>830.16075</v>
      </c>
      <c r="G462" s="42">
        <v>830.1007500000001</v>
      </c>
      <c r="H462" s="42">
        <v>854.52075</v>
      </c>
      <c r="I462" s="42">
        <v>936.55075</v>
      </c>
      <c r="J462" s="42">
        <v>833.8307500000001</v>
      </c>
      <c r="K462" s="42">
        <v>849.74075</v>
      </c>
      <c r="L462" s="42">
        <v>859.67075</v>
      </c>
      <c r="M462" s="42">
        <v>867.1007500000001</v>
      </c>
      <c r="N462" s="42">
        <v>952.12075</v>
      </c>
      <c r="O462" s="42">
        <v>960.51075</v>
      </c>
      <c r="P462" s="42">
        <v>866.67075</v>
      </c>
      <c r="Q462" s="42">
        <v>860.39075</v>
      </c>
      <c r="R462" s="42">
        <v>865.0707500000001</v>
      </c>
      <c r="S462" s="42">
        <v>859.8107500000001</v>
      </c>
      <c r="T462" s="42">
        <v>860.13075</v>
      </c>
      <c r="U462" s="42">
        <v>834.8207500000001</v>
      </c>
      <c r="V462" s="42">
        <v>855.26075</v>
      </c>
      <c r="W462" s="42">
        <v>844.8307500000001</v>
      </c>
      <c r="X462" s="42">
        <v>829.5607500000001</v>
      </c>
      <c r="Y462" s="42">
        <v>803.77075</v>
      </c>
    </row>
    <row r="463" spans="1:25" ht="15.75">
      <c r="A463" s="41">
        <f t="shared" si="11"/>
        <v>44341</v>
      </c>
      <c r="B463" s="42">
        <v>830.27075</v>
      </c>
      <c r="C463" s="42">
        <v>830.49075</v>
      </c>
      <c r="D463" s="42">
        <v>830.14075</v>
      </c>
      <c r="E463" s="42">
        <v>830.15075</v>
      </c>
      <c r="F463" s="42">
        <v>830.14075</v>
      </c>
      <c r="G463" s="42">
        <v>830.14075</v>
      </c>
      <c r="H463" s="42">
        <v>864.27075</v>
      </c>
      <c r="I463" s="42">
        <v>984.89075</v>
      </c>
      <c r="J463" s="42">
        <v>840.55075</v>
      </c>
      <c r="K463" s="42">
        <v>894.42075</v>
      </c>
      <c r="L463" s="42">
        <v>938.74075</v>
      </c>
      <c r="M463" s="42">
        <v>964.63075</v>
      </c>
      <c r="N463" s="42">
        <v>990.26075</v>
      </c>
      <c r="O463" s="42">
        <v>1005.15075</v>
      </c>
      <c r="P463" s="42">
        <v>962.68075</v>
      </c>
      <c r="Q463" s="42">
        <v>944.42075</v>
      </c>
      <c r="R463" s="42">
        <v>953.8307500000001</v>
      </c>
      <c r="S463" s="42">
        <v>941.89075</v>
      </c>
      <c r="T463" s="42">
        <v>928.7207500000001</v>
      </c>
      <c r="U463" s="42">
        <v>844.17075</v>
      </c>
      <c r="V463" s="42">
        <v>907.3507500000001</v>
      </c>
      <c r="W463" s="42">
        <v>867.9807500000001</v>
      </c>
      <c r="X463" s="42">
        <v>829.38075</v>
      </c>
      <c r="Y463" s="42">
        <v>855.99075</v>
      </c>
    </row>
    <row r="464" spans="1:25" ht="15.75">
      <c r="A464" s="41">
        <f t="shared" si="11"/>
        <v>44342</v>
      </c>
      <c r="B464" s="42">
        <v>830.42075</v>
      </c>
      <c r="C464" s="42">
        <v>830.13075</v>
      </c>
      <c r="D464" s="42">
        <v>830.16075</v>
      </c>
      <c r="E464" s="42">
        <v>830.18075</v>
      </c>
      <c r="F464" s="42">
        <v>830.53075</v>
      </c>
      <c r="G464" s="42">
        <v>830.53075</v>
      </c>
      <c r="H464" s="42">
        <v>830.67075</v>
      </c>
      <c r="I464" s="42">
        <v>977.5807500000001</v>
      </c>
      <c r="J464" s="42">
        <v>829.91075</v>
      </c>
      <c r="K464" s="42">
        <v>886.5607500000001</v>
      </c>
      <c r="L464" s="42">
        <v>927.92075</v>
      </c>
      <c r="M464" s="42">
        <v>961.62075</v>
      </c>
      <c r="N464" s="42">
        <v>991.3307500000001</v>
      </c>
      <c r="O464" s="42">
        <v>1004.9607500000001</v>
      </c>
      <c r="P464" s="42">
        <v>1000.49075</v>
      </c>
      <c r="Q464" s="42">
        <v>1021.49075</v>
      </c>
      <c r="R464" s="42">
        <v>1051.36075</v>
      </c>
      <c r="S464" s="42">
        <v>986.1907500000001</v>
      </c>
      <c r="T464" s="42">
        <v>976.9807500000001</v>
      </c>
      <c r="U464" s="42">
        <v>829.54075</v>
      </c>
      <c r="V464" s="42">
        <v>892.25075</v>
      </c>
      <c r="W464" s="42">
        <v>889.4707500000001</v>
      </c>
      <c r="X464" s="42">
        <v>829.50075</v>
      </c>
      <c r="Y464" s="42">
        <v>811.66075</v>
      </c>
    </row>
    <row r="465" spans="1:25" ht="15.75">
      <c r="A465" s="41">
        <f t="shared" si="11"/>
        <v>44343</v>
      </c>
      <c r="B465" s="42">
        <v>807.2007500000001</v>
      </c>
      <c r="C465" s="42">
        <v>830.53075</v>
      </c>
      <c r="D465" s="42">
        <v>830.53075</v>
      </c>
      <c r="E465" s="42">
        <v>830.53075</v>
      </c>
      <c r="F465" s="42">
        <v>830.53075</v>
      </c>
      <c r="G465" s="42">
        <v>830.53075</v>
      </c>
      <c r="H465" s="42">
        <v>782.75075</v>
      </c>
      <c r="I465" s="42">
        <v>949.28075</v>
      </c>
      <c r="J465" s="42">
        <v>847.41075</v>
      </c>
      <c r="K465" s="42">
        <v>948.7307500000001</v>
      </c>
      <c r="L465" s="42">
        <v>1007.17075</v>
      </c>
      <c r="M465" s="42">
        <v>1018.54075</v>
      </c>
      <c r="N465" s="42">
        <v>1031.74075</v>
      </c>
      <c r="O465" s="42">
        <v>1061.97075</v>
      </c>
      <c r="P465" s="42">
        <v>1061.0007500000002</v>
      </c>
      <c r="Q465" s="42">
        <v>1014.8407500000001</v>
      </c>
      <c r="R465" s="42">
        <v>1023.37075</v>
      </c>
      <c r="S465" s="42">
        <v>1011.50075</v>
      </c>
      <c r="T465" s="42">
        <v>992.8507500000001</v>
      </c>
      <c r="U465" s="42">
        <v>830.63075</v>
      </c>
      <c r="V465" s="42">
        <v>982.29075</v>
      </c>
      <c r="W465" s="42">
        <v>969.64075</v>
      </c>
      <c r="X465" s="42">
        <v>851.53075</v>
      </c>
      <c r="Y465" s="42">
        <v>777.2207500000001</v>
      </c>
    </row>
    <row r="466" spans="1:25" ht="15.75">
      <c r="A466" s="41">
        <f t="shared" si="11"/>
        <v>44344</v>
      </c>
      <c r="B466" s="42">
        <v>817.28075</v>
      </c>
      <c r="C466" s="42">
        <v>830.3107500000001</v>
      </c>
      <c r="D466" s="42">
        <v>830.53075</v>
      </c>
      <c r="E466" s="42">
        <v>830.53075</v>
      </c>
      <c r="F466" s="42">
        <v>830.53075</v>
      </c>
      <c r="G466" s="42">
        <v>830.53075</v>
      </c>
      <c r="H466" s="42">
        <v>830.0707500000001</v>
      </c>
      <c r="I466" s="42">
        <v>861.93075</v>
      </c>
      <c r="J466" s="42">
        <v>829.86075</v>
      </c>
      <c r="K466" s="42">
        <v>908.9707500000001</v>
      </c>
      <c r="L466" s="42">
        <v>990.29075</v>
      </c>
      <c r="M466" s="42">
        <v>1023.61075</v>
      </c>
      <c r="N466" s="42">
        <v>1063.66075</v>
      </c>
      <c r="O466" s="42">
        <v>1099.34075</v>
      </c>
      <c r="P466" s="42">
        <v>1038.13075</v>
      </c>
      <c r="Q466" s="42">
        <v>1023.68075</v>
      </c>
      <c r="R466" s="42">
        <v>1031.09075</v>
      </c>
      <c r="S466" s="42">
        <v>1022.9807500000001</v>
      </c>
      <c r="T466" s="42">
        <v>1006.49075</v>
      </c>
      <c r="U466" s="42">
        <v>829.1907500000001</v>
      </c>
      <c r="V466" s="42">
        <v>993.2107500000001</v>
      </c>
      <c r="W466" s="42">
        <v>996.01075</v>
      </c>
      <c r="X466" s="42">
        <v>879.37075</v>
      </c>
      <c r="Y466" s="42">
        <v>888.5907500000001</v>
      </c>
    </row>
    <row r="467" spans="1:25" ht="15.75">
      <c r="A467" s="41">
        <f t="shared" si="11"/>
        <v>44345</v>
      </c>
      <c r="B467" s="42">
        <v>830.01075</v>
      </c>
      <c r="C467" s="42">
        <v>830.53075</v>
      </c>
      <c r="D467" s="42">
        <v>830.53075</v>
      </c>
      <c r="E467" s="42">
        <v>830.53075</v>
      </c>
      <c r="F467" s="42">
        <v>830.53075</v>
      </c>
      <c r="G467" s="42">
        <v>830.53075</v>
      </c>
      <c r="H467" s="42">
        <v>751.89075</v>
      </c>
      <c r="I467" s="42">
        <v>917.4707500000001</v>
      </c>
      <c r="J467" s="42">
        <v>848.62075</v>
      </c>
      <c r="K467" s="42">
        <v>865.8207500000001</v>
      </c>
      <c r="L467" s="42">
        <v>962.78075</v>
      </c>
      <c r="M467" s="42">
        <v>960.66075</v>
      </c>
      <c r="N467" s="42">
        <v>939.80075</v>
      </c>
      <c r="O467" s="42">
        <v>946.29075</v>
      </c>
      <c r="P467" s="42">
        <v>902.65075</v>
      </c>
      <c r="Q467" s="42">
        <v>873.55075</v>
      </c>
      <c r="R467" s="42">
        <v>924.3407500000001</v>
      </c>
      <c r="S467" s="42">
        <v>911.9507500000001</v>
      </c>
      <c r="T467" s="42">
        <v>897.01075</v>
      </c>
      <c r="U467" s="42">
        <v>829.16075</v>
      </c>
      <c r="V467" s="42">
        <v>863.9607500000001</v>
      </c>
      <c r="W467" s="42">
        <v>837.5707500000001</v>
      </c>
      <c r="X467" s="42">
        <v>829.18075</v>
      </c>
      <c r="Y467" s="42">
        <v>879.0907500000001</v>
      </c>
    </row>
    <row r="468" spans="1:25" ht="15.75">
      <c r="A468" s="41">
        <f t="shared" si="11"/>
        <v>44346</v>
      </c>
      <c r="B468" s="42">
        <v>831.8507500000001</v>
      </c>
      <c r="C468" s="42">
        <v>831.9807500000001</v>
      </c>
      <c r="D468" s="42">
        <v>831.9807500000001</v>
      </c>
      <c r="E468" s="42">
        <v>830.53075</v>
      </c>
      <c r="F468" s="42">
        <v>830.53075</v>
      </c>
      <c r="G468" s="42">
        <v>830.53075</v>
      </c>
      <c r="H468" s="42">
        <v>714.0807500000001</v>
      </c>
      <c r="I468" s="42">
        <v>586.86075</v>
      </c>
      <c r="J468" s="42">
        <v>830.1007500000001</v>
      </c>
      <c r="K468" s="42">
        <v>858.67075</v>
      </c>
      <c r="L468" s="42">
        <v>896.43075</v>
      </c>
      <c r="M468" s="42">
        <v>916.88075</v>
      </c>
      <c r="N468" s="42">
        <v>896.4507500000001</v>
      </c>
      <c r="O468" s="42">
        <v>896.67075</v>
      </c>
      <c r="P468" s="42">
        <v>879.5807500000001</v>
      </c>
      <c r="Q468" s="42">
        <v>866.78075</v>
      </c>
      <c r="R468" s="42">
        <v>888.7007500000001</v>
      </c>
      <c r="S468" s="42">
        <v>876.77075</v>
      </c>
      <c r="T468" s="42">
        <v>892.11075</v>
      </c>
      <c r="U468" s="42">
        <v>829.37075</v>
      </c>
      <c r="V468" s="42">
        <v>854.37075</v>
      </c>
      <c r="W468" s="42">
        <v>829.28075</v>
      </c>
      <c r="X468" s="42">
        <v>829.37075</v>
      </c>
      <c r="Y468" s="42">
        <v>847.1007500000001</v>
      </c>
    </row>
    <row r="469" spans="1:25" ht="15.75">
      <c r="A469" s="41">
        <f t="shared" si="11"/>
        <v>44347</v>
      </c>
      <c r="B469" s="42">
        <v>835.15075</v>
      </c>
      <c r="C469" s="42">
        <v>830.53075</v>
      </c>
      <c r="D469" s="42">
        <v>830.53075</v>
      </c>
      <c r="E469" s="42">
        <v>830.53075</v>
      </c>
      <c r="F469" s="42">
        <v>830.53075</v>
      </c>
      <c r="G469" s="42">
        <v>830.53075</v>
      </c>
      <c r="H469" s="42">
        <v>829.36075</v>
      </c>
      <c r="I469" s="42">
        <v>863.26075</v>
      </c>
      <c r="J469" s="42">
        <v>829.5907500000001</v>
      </c>
      <c r="K469" s="42">
        <v>902.2007500000001</v>
      </c>
      <c r="L469" s="42">
        <v>989.6007500000001</v>
      </c>
      <c r="M469" s="42">
        <v>1035.41075</v>
      </c>
      <c r="N469" s="42">
        <v>1028.18075</v>
      </c>
      <c r="O469" s="42">
        <v>1061.34075</v>
      </c>
      <c r="P469" s="42">
        <v>1036.44075</v>
      </c>
      <c r="Q469" s="42">
        <v>1039.2707500000001</v>
      </c>
      <c r="R469" s="42">
        <v>1022.90075</v>
      </c>
      <c r="S469" s="42">
        <v>991.89075</v>
      </c>
      <c r="T469" s="42">
        <v>984.6007500000001</v>
      </c>
      <c r="U469" s="42">
        <v>829.18075</v>
      </c>
      <c r="V469" s="42">
        <v>957.1907500000001</v>
      </c>
      <c r="W469" s="42">
        <v>946.13075</v>
      </c>
      <c r="X469" s="42">
        <v>864.03075</v>
      </c>
      <c r="Y469" s="42">
        <v>883.93075</v>
      </c>
    </row>
    <row r="470" spans="1:16" ht="18.75">
      <c r="A470" s="37" t="s">
        <v>109</v>
      </c>
      <c r="P470" s="43">
        <f>'Третья ценовая категория'!P470</f>
        <v>357026.06</v>
      </c>
    </row>
    <row r="472" spans="1:25" ht="15" customHeight="1">
      <c r="A472" s="46" t="s">
        <v>115</v>
      </c>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row>
    <row r="473" spans="1:25" ht="15" customHeight="1">
      <c r="A473" s="107" t="s">
        <v>17</v>
      </c>
      <c r="B473" s="108"/>
      <c r="C473" s="108"/>
      <c r="D473" s="108"/>
      <c r="E473" s="108"/>
      <c r="F473" s="108"/>
      <c r="G473" s="108"/>
      <c r="H473" s="108"/>
      <c r="I473" s="108"/>
      <c r="J473" s="108"/>
      <c r="K473" s="108"/>
      <c r="L473" s="108"/>
      <c r="M473" s="108"/>
      <c r="N473" s="108"/>
      <c r="O473" s="108"/>
      <c r="P473" s="108"/>
      <c r="Q473" s="108"/>
      <c r="R473" s="108"/>
      <c r="S473" s="108"/>
      <c r="T473" s="108"/>
      <c r="U473" s="108"/>
      <c r="V473" s="108"/>
      <c r="W473" s="108"/>
      <c r="X473" s="108"/>
      <c r="Y473" s="108"/>
    </row>
    <row r="474" spans="1:25" ht="15" customHeight="1">
      <c r="A474" s="109" t="s">
        <v>77</v>
      </c>
      <c r="B474" s="109"/>
      <c r="C474" s="109"/>
      <c r="D474" s="109"/>
      <c r="E474" s="109"/>
      <c r="F474" s="109"/>
      <c r="G474" s="110" t="s">
        <v>116</v>
      </c>
      <c r="H474" s="110"/>
      <c r="I474" s="110"/>
      <c r="J474" s="110"/>
      <c r="K474" s="110"/>
      <c r="L474" s="110"/>
      <c r="M474" s="110" t="s">
        <v>117</v>
      </c>
      <c r="N474" s="110"/>
      <c r="O474" s="110"/>
      <c r="P474" s="110"/>
      <c r="Q474" s="110"/>
      <c r="R474" s="110"/>
      <c r="S474" s="111" t="s">
        <v>108</v>
      </c>
      <c r="T474" s="112"/>
      <c r="U474" s="112"/>
      <c r="V474" s="112"/>
      <c r="W474" s="112"/>
      <c r="X474" s="112"/>
      <c r="Y474" s="113"/>
    </row>
    <row r="475" spans="1:25" ht="15" customHeight="1">
      <c r="A475" s="106">
        <f>'[1]расчет цен'!$G$28*1000</f>
        <v>1216882.6400000001</v>
      </c>
      <c r="B475" s="106"/>
      <c r="C475" s="106"/>
      <c r="D475" s="106"/>
      <c r="E475" s="106"/>
      <c r="F475" s="106"/>
      <c r="G475" s="106">
        <f>'[1]расчет цен'!$G$31*1000</f>
        <v>1547928.59</v>
      </c>
      <c r="H475" s="106"/>
      <c r="I475" s="106"/>
      <c r="J475" s="106"/>
      <c r="K475" s="106"/>
      <c r="L475" s="106"/>
      <c r="M475" s="106">
        <f>'[1]расчет цен'!$G$34*1000</f>
        <v>1371826.5699999998</v>
      </c>
      <c r="N475" s="106"/>
      <c r="O475" s="106"/>
      <c r="P475" s="106"/>
      <c r="Q475" s="106"/>
      <c r="R475" s="106"/>
      <c r="S475" s="103">
        <f>'[1]расчет цен'!$G$37*1000</f>
        <v>1223147.9400000002</v>
      </c>
      <c r="T475" s="104"/>
      <c r="U475" s="104"/>
      <c r="V475" s="104"/>
      <c r="W475" s="104"/>
      <c r="X475" s="104"/>
      <c r="Y475" s="105"/>
    </row>
    <row r="477" spans="1:25" ht="18.75">
      <c r="A477" s="46" t="s">
        <v>118</v>
      </c>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row>
    <row r="478" spans="1:25" ht="18.75">
      <c r="A478" s="107" t="s">
        <v>17</v>
      </c>
      <c r="B478" s="108"/>
      <c r="C478" s="108"/>
      <c r="D478" s="108"/>
      <c r="E478" s="108"/>
      <c r="F478" s="108"/>
      <c r="G478" s="108"/>
      <c r="H478" s="108"/>
      <c r="I478" s="108"/>
      <c r="J478" s="108"/>
      <c r="K478" s="108"/>
      <c r="L478" s="108"/>
      <c r="M478" s="108"/>
      <c r="N478" s="108"/>
      <c r="O478" s="108"/>
      <c r="P478" s="108"/>
      <c r="Q478" s="108"/>
      <c r="R478" s="108"/>
      <c r="S478" s="108"/>
      <c r="T478" s="108"/>
      <c r="U478" s="108"/>
      <c r="V478" s="108"/>
      <c r="W478" s="108"/>
      <c r="X478" s="108"/>
      <c r="Y478" s="108"/>
    </row>
    <row r="479" spans="1:25" ht="18.75">
      <c r="A479" s="109" t="s">
        <v>77</v>
      </c>
      <c r="B479" s="109"/>
      <c r="C479" s="109"/>
      <c r="D479" s="109"/>
      <c r="E479" s="109"/>
      <c r="F479" s="109"/>
      <c r="G479" s="110" t="s">
        <v>116</v>
      </c>
      <c r="H479" s="110"/>
      <c r="I479" s="110"/>
      <c r="J479" s="110"/>
      <c r="K479" s="110"/>
      <c r="L479" s="110"/>
      <c r="M479" s="110" t="s">
        <v>117</v>
      </c>
      <c r="N479" s="110"/>
      <c r="O479" s="110"/>
      <c r="P479" s="110"/>
      <c r="Q479" s="110"/>
      <c r="R479" s="110"/>
      <c r="S479" s="111" t="s">
        <v>108</v>
      </c>
      <c r="T479" s="112"/>
      <c r="U479" s="112"/>
      <c r="V479" s="112"/>
      <c r="W479" s="112"/>
      <c r="X479" s="112"/>
      <c r="Y479" s="113"/>
    </row>
    <row r="480" spans="1:25" ht="18.75">
      <c r="A480" s="106">
        <f>'[1]расчет цен'!$G$29*1000</f>
        <v>48.370000000000005</v>
      </c>
      <c r="B480" s="106"/>
      <c r="C480" s="106"/>
      <c r="D480" s="106"/>
      <c r="E480" s="106"/>
      <c r="F480" s="106"/>
      <c r="G480" s="106">
        <f>'[1]расчет цен'!$G$32*1000</f>
        <v>92.48</v>
      </c>
      <c r="H480" s="106"/>
      <c r="I480" s="106"/>
      <c r="J480" s="106"/>
      <c r="K480" s="106"/>
      <c r="L480" s="106"/>
      <c r="M480" s="106">
        <f>'[1]расчет цен'!$G$35*1000</f>
        <v>87.92</v>
      </c>
      <c r="N480" s="106"/>
      <c r="O480" s="106"/>
      <c r="P480" s="106"/>
      <c r="Q480" s="106"/>
      <c r="R480" s="106"/>
      <c r="S480" s="103">
        <f>'[1]расчет цен'!$G$38*1000</f>
        <v>414.76</v>
      </c>
      <c r="T480" s="104"/>
      <c r="U480" s="104"/>
      <c r="V480" s="104"/>
      <c r="W480" s="104"/>
      <c r="X480" s="104"/>
      <c r="Y480" s="105"/>
    </row>
  </sheetData>
  <sheetProtection password="CA6C" sheet="1" formatCells="0" formatColumns="0" formatRows="0" insertColumns="0" insertRows="0" insertHyperlinks="0" deleteColumns="0" deleteRows="0" sort="0" autoFilter="0" pivotTables="0"/>
  <mergeCells count="337">
    <mergeCell ref="U437:U438"/>
    <mergeCell ref="V437:V438"/>
    <mergeCell ref="W437:W438"/>
    <mergeCell ref="X437:X438"/>
    <mergeCell ref="Y437:Y438"/>
    <mergeCell ref="A475:F475"/>
    <mergeCell ref="G475:L475"/>
    <mergeCell ref="M475:R475"/>
    <mergeCell ref="S475:Y475"/>
    <mergeCell ref="A473:Y473"/>
    <mergeCell ref="A474:F474"/>
    <mergeCell ref="G474:L474"/>
    <mergeCell ref="M474:R474"/>
    <mergeCell ref="S474:Y474"/>
    <mergeCell ref="O437:O438"/>
    <mergeCell ref="P437:P438"/>
    <mergeCell ref="Q437:Q438"/>
    <mergeCell ref="R437:R438"/>
    <mergeCell ref="S437:S438"/>
    <mergeCell ref="T437:T438"/>
    <mergeCell ref="A478:Y478"/>
    <mergeCell ref="A479:F479"/>
    <mergeCell ref="G479:L479"/>
    <mergeCell ref="M479:R479"/>
    <mergeCell ref="S479:Y479"/>
    <mergeCell ref="I437:I438"/>
    <mergeCell ref="J437:J438"/>
    <mergeCell ref="K437:K438"/>
    <mergeCell ref="L437:L438"/>
    <mergeCell ref="M437:M438"/>
    <mergeCell ref="N437:N438"/>
    <mergeCell ref="A480:F480"/>
    <mergeCell ref="G480:L480"/>
    <mergeCell ref="M480:R480"/>
    <mergeCell ref="Y400:Y401"/>
    <mergeCell ref="A435:A438"/>
    <mergeCell ref="B435:Y436"/>
    <mergeCell ref="B437:B438"/>
    <mergeCell ref="C437:C438"/>
    <mergeCell ref="D437:D438"/>
    <mergeCell ref="E437:E438"/>
    <mergeCell ref="F437:F438"/>
    <mergeCell ref="G437:G438"/>
    <mergeCell ref="H437:H438"/>
    <mergeCell ref="S400:S401"/>
    <mergeCell ref="T400:T401"/>
    <mergeCell ref="R400:R401"/>
    <mergeCell ref="G400:G401"/>
    <mergeCell ref="H400:H401"/>
    <mergeCell ref="I400:I401"/>
    <mergeCell ref="U400:U401"/>
    <mergeCell ref="V400:V401"/>
    <mergeCell ref="W400:W401"/>
    <mergeCell ref="X400:X401"/>
    <mergeCell ref="S480:Y480"/>
    <mergeCell ref="M400:M401"/>
    <mergeCell ref="N400:N401"/>
    <mergeCell ref="O400:O401"/>
    <mergeCell ref="P400:P401"/>
    <mergeCell ref="Q400:Q401"/>
    <mergeCell ref="W363:W364"/>
    <mergeCell ref="X363:X364"/>
    <mergeCell ref="Y363:Y364"/>
    <mergeCell ref="Q363:Q364"/>
    <mergeCell ref="R363:R364"/>
    <mergeCell ref="S363:S364"/>
    <mergeCell ref="T363:T364"/>
    <mergeCell ref="U363:U364"/>
    <mergeCell ref="V363:V364"/>
    <mergeCell ref="A398:A401"/>
    <mergeCell ref="B398:Y399"/>
    <mergeCell ref="B400:B401"/>
    <mergeCell ref="C400:C401"/>
    <mergeCell ref="D400:D401"/>
    <mergeCell ref="E400:E401"/>
    <mergeCell ref="F400:F401"/>
    <mergeCell ref="J400:J401"/>
    <mergeCell ref="K400:K401"/>
    <mergeCell ref="L400:L401"/>
    <mergeCell ref="K363:K364"/>
    <mergeCell ref="L363:L364"/>
    <mergeCell ref="M363:M364"/>
    <mergeCell ref="N363:N364"/>
    <mergeCell ref="O363:O364"/>
    <mergeCell ref="P363:P364"/>
    <mergeCell ref="E363:E364"/>
    <mergeCell ref="F363:F364"/>
    <mergeCell ref="G363:G364"/>
    <mergeCell ref="H363:H364"/>
    <mergeCell ref="I363:I364"/>
    <mergeCell ref="J363:J364"/>
    <mergeCell ref="U326:U327"/>
    <mergeCell ref="V326:V327"/>
    <mergeCell ref="W326:W327"/>
    <mergeCell ref="X326:X327"/>
    <mergeCell ref="Y326:Y327"/>
    <mergeCell ref="A361:A364"/>
    <mergeCell ref="B361:Y362"/>
    <mergeCell ref="B363:B364"/>
    <mergeCell ref="C363:C364"/>
    <mergeCell ref="D363:D364"/>
    <mergeCell ref="O326:O327"/>
    <mergeCell ref="P326:P327"/>
    <mergeCell ref="Q326:Q327"/>
    <mergeCell ref="R326:R327"/>
    <mergeCell ref="S326:S327"/>
    <mergeCell ref="T326:T327"/>
    <mergeCell ref="I326:I327"/>
    <mergeCell ref="J326:J327"/>
    <mergeCell ref="K326:K327"/>
    <mergeCell ref="L326:L327"/>
    <mergeCell ref="M326:M327"/>
    <mergeCell ref="N326:N327"/>
    <mergeCell ref="A19:Y19"/>
    <mergeCell ref="A324:A327"/>
    <mergeCell ref="B324:Y325"/>
    <mergeCell ref="B326:B327"/>
    <mergeCell ref="C326:C327"/>
    <mergeCell ref="D326:D327"/>
    <mergeCell ref="E326:E327"/>
    <mergeCell ref="F326:F327"/>
    <mergeCell ref="G326:G327"/>
    <mergeCell ref="H326:H327"/>
    <mergeCell ref="A9:FK9"/>
    <mergeCell ref="A10:FK10"/>
    <mergeCell ref="A11:FK11"/>
    <mergeCell ref="A12:FK12"/>
    <mergeCell ref="A14:FK14"/>
    <mergeCell ref="A18:Y18"/>
    <mergeCell ref="A26:A29"/>
    <mergeCell ref="B26:Y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A63:A66"/>
    <mergeCell ref="B63:Y64"/>
    <mergeCell ref="B65:B66"/>
    <mergeCell ref="C65:C66"/>
    <mergeCell ref="D65:D66"/>
    <mergeCell ref="E65:E66"/>
    <mergeCell ref="F65:F66"/>
    <mergeCell ref="G65:G66"/>
    <mergeCell ref="H65:H66"/>
    <mergeCell ref="I65:I66"/>
    <mergeCell ref="J65:J66"/>
    <mergeCell ref="K65:K66"/>
    <mergeCell ref="L65:L66"/>
    <mergeCell ref="M65:M66"/>
    <mergeCell ref="N65:N66"/>
    <mergeCell ref="O65:O66"/>
    <mergeCell ref="P65:P66"/>
    <mergeCell ref="Q65:Q66"/>
    <mergeCell ref="R65:R66"/>
    <mergeCell ref="S65:S66"/>
    <mergeCell ref="T65:T66"/>
    <mergeCell ref="U65:U66"/>
    <mergeCell ref="V65:V66"/>
    <mergeCell ref="W65:W66"/>
    <mergeCell ref="X65:X66"/>
    <mergeCell ref="Y65:Y66"/>
    <mergeCell ref="A100:A103"/>
    <mergeCell ref="B100:Y101"/>
    <mergeCell ref="B102:B103"/>
    <mergeCell ref="C102:C103"/>
    <mergeCell ref="D102:D103"/>
    <mergeCell ref="E102:E103"/>
    <mergeCell ref="F102:F103"/>
    <mergeCell ref="G102:G103"/>
    <mergeCell ref="H102:H103"/>
    <mergeCell ref="I102:I103"/>
    <mergeCell ref="J102:J103"/>
    <mergeCell ref="K102:K103"/>
    <mergeCell ref="L102:L103"/>
    <mergeCell ref="M102:M103"/>
    <mergeCell ref="N102:N103"/>
    <mergeCell ref="O102:O103"/>
    <mergeCell ref="P102:P103"/>
    <mergeCell ref="Q102:Q103"/>
    <mergeCell ref="R102:R103"/>
    <mergeCell ref="S102:S103"/>
    <mergeCell ref="T102:T103"/>
    <mergeCell ref="U102:U103"/>
    <mergeCell ref="V102:V103"/>
    <mergeCell ref="W102:W103"/>
    <mergeCell ref="X102:X103"/>
    <mergeCell ref="Y102:Y103"/>
    <mergeCell ref="A137:A140"/>
    <mergeCell ref="B137:Y138"/>
    <mergeCell ref="B139:B140"/>
    <mergeCell ref="C139:C140"/>
    <mergeCell ref="D139:D140"/>
    <mergeCell ref="E139:E140"/>
    <mergeCell ref="F139:F140"/>
    <mergeCell ref="G139:G140"/>
    <mergeCell ref="H139:H140"/>
    <mergeCell ref="I139:I140"/>
    <mergeCell ref="J139:J140"/>
    <mergeCell ref="K139:K140"/>
    <mergeCell ref="L139:L140"/>
    <mergeCell ref="M139:M140"/>
    <mergeCell ref="N139:N140"/>
    <mergeCell ref="O139:O140"/>
    <mergeCell ref="P139:P140"/>
    <mergeCell ref="Q139:Q140"/>
    <mergeCell ref="R139:R140"/>
    <mergeCell ref="S139:S140"/>
    <mergeCell ref="T139:T140"/>
    <mergeCell ref="U139:U140"/>
    <mergeCell ref="V139:V140"/>
    <mergeCell ref="W139:W140"/>
    <mergeCell ref="X139:X140"/>
    <mergeCell ref="Y139:Y140"/>
    <mergeCell ref="A175:A178"/>
    <mergeCell ref="B175:Y176"/>
    <mergeCell ref="B177:B178"/>
    <mergeCell ref="C177:C178"/>
    <mergeCell ref="D177:D178"/>
    <mergeCell ref="E177:E178"/>
    <mergeCell ref="F177:F178"/>
    <mergeCell ref="G177:G178"/>
    <mergeCell ref="H177:H178"/>
    <mergeCell ref="I177:I178"/>
    <mergeCell ref="J177:J178"/>
    <mergeCell ref="K177:K178"/>
    <mergeCell ref="L177:L178"/>
    <mergeCell ref="M177:M178"/>
    <mergeCell ref="N177:N178"/>
    <mergeCell ref="O177:O178"/>
    <mergeCell ref="P177:P178"/>
    <mergeCell ref="Q177:Q178"/>
    <mergeCell ref="R177:R178"/>
    <mergeCell ref="S177:S178"/>
    <mergeCell ref="T177:T178"/>
    <mergeCell ref="U177:U178"/>
    <mergeCell ref="V177:V178"/>
    <mergeCell ref="W177:W178"/>
    <mergeCell ref="X177:X178"/>
    <mergeCell ref="Y177:Y178"/>
    <mergeCell ref="A212:A215"/>
    <mergeCell ref="B212:Y213"/>
    <mergeCell ref="B214:B215"/>
    <mergeCell ref="C214:C215"/>
    <mergeCell ref="D214:D215"/>
    <mergeCell ref="E214:E215"/>
    <mergeCell ref="F214:F215"/>
    <mergeCell ref="G214:G215"/>
    <mergeCell ref="H214:H215"/>
    <mergeCell ref="I214:I215"/>
    <mergeCell ref="J214:J215"/>
    <mergeCell ref="K214:K215"/>
    <mergeCell ref="L214:L215"/>
    <mergeCell ref="M214:M215"/>
    <mergeCell ref="N214:N215"/>
    <mergeCell ref="O214:O215"/>
    <mergeCell ref="P214:P215"/>
    <mergeCell ref="Q214:Q215"/>
    <mergeCell ref="R214:R215"/>
    <mergeCell ref="S214:S215"/>
    <mergeCell ref="T214:T215"/>
    <mergeCell ref="U214:U215"/>
    <mergeCell ref="V214:V215"/>
    <mergeCell ref="W214:W215"/>
    <mergeCell ref="X214:X215"/>
    <mergeCell ref="Y214:Y215"/>
    <mergeCell ref="A249:A252"/>
    <mergeCell ref="B249:Y250"/>
    <mergeCell ref="B251:B252"/>
    <mergeCell ref="C251:C252"/>
    <mergeCell ref="D251:D252"/>
    <mergeCell ref="E251:E252"/>
    <mergeCell ref="F251:F252"/>
    <mergeCell ref="G251:G252"/>
    <mergeCell ref="H251:H252"/>
    <mergeCell ref="I251:I252"/>
    <mergeCell ref="J251:J252"/>
    <mergeCell ref="K251:K252"/>
    <mergeCell ref="L251:L252"/>
    <mergeCell ref="M251:M252"/>
    <mergeCell ref="N251:N252"/>
    <mergeCell ref="O251:O252"/>
    <mergeCell ref="P251:P252"/>
    <mergeCell ref="Q251:Q252"/>
    <mergeCell ref="R251:R252"/>
    <mergeCell ref="S251:S252"/>
    <mergeCell ref="T251:T252"/>
    <mergeCell ref="U251:U252"/>
    <mergeCell ref="V251:V252"/>
    <mergeCell ref="W251:W252"/>
    <mergeCell ref="X251:X252"/>
    <mergeCell ref="Y251:Y252"/>
    <mergeCell ref="A286:A289"/>
    <mergeCell ref="B286:Y287"/>
    <mergeCell ref="B288:B289"/>
    <mergeCell ref="C288:C289"/>
    <mergeCell ref="D288:D289"/>
    <mergeCell ref="E288:E289"/>
    <mergeCell ref="F288:F289"/>
    <mergeCell ref="G288:G289"/>
    <mergeCell ref="H288:H289"/>
    <mergeCell ref="I288:I289"/>
    <mergeCell ref="J288:J289"/>
    <mergeCell ref="K288:K289"/>
    <mergeCell ref="L288:L289"/>
    <mergeCell ref="M288:M289"/>
    <mergeCell ref="N288:N289"/>
    <mergeCell ref="O288:O289"/>
    <mergeCell ref="P288:P289"/>
    <mergeCell ref="Q288:Q289"/>
    <mergeCell ref="X288:X289"/>
    <mergeCell ref="Y288:Y289"/>
    <mergeCell ref="R288:R289"/>
    <mergeCell ref="S288:S289"/>
    <mergeCell ref="T288:T289"/>
    <mergeCell ref="U288:U289"/>
    <mergeCell ref="V288:V289"/>
    <mergeCell ref="W288:W28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Aslambek</dc:creator>
  <cp:keywords/>
  <dc:description/>
  <cp:lastModifiedBy>Асламбек Хасанов</cp:lastModifiedBy>
  <cp:lastPrinted>2019-02-13T17:12:27Z</cp:lastPrinted>
  <dcterms:created xsi:type="dcterms:W3CDTF">2013-12-12T06:49:35Z</dcterms:created>
  <dcterms:modified xsi:type="dcterms:W3CDTF">2021-06-11T15:08:00Z</dcterms:modified>
  <cp:category/>
  <cp:version/>
  <cp:contentType/>
  <cp:contentStatus/>
</cp:coreProperties>
</file>