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8195" windowHeight="11010"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s>
  <definedNames/>
  <calcPr fullCalcOnLoad="1"/>
</workbook>
</file>

<file path=xl/sharedStrings.xml><?xml version="1.0" encoding="utf-8"?>
<sst xmlns="http://schemas.openxmlformats.org/spreadsheetml/2006/main" count="385" uniqueCount="127">
  <si>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</si>
  <si>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</si>
  <si>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</si>
  <si>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</si>
  <si>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</si>
  <si>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</si>
  <si>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</si>
  <si>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</si>
  <si>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</si>
  <si>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</si>
  <si>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</si>
  <si>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</si>
  <si>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</si>
  <si>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</si>
  <si>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</si>
  <si>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</si>
  <si>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</si>
  <si>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</si>
  <si>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</si>
  <si>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</si>
  <si>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</si>
  <si>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</si>
  <si>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</si>
  <si>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</si>
  <si>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</si>
  <si>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</si>
  <si>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</si>
  <si>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</si>
  <si>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</si>
  <si>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</si>
  <si>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</si>
  <si>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</si>
  <si>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</si>
  <si>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</si>
  <si>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</si>
  <si>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</si>
  <si>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</si>
  <si>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</si>
  <si>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</si>
  <si>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</si>
  <si>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</si>
  <si>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</si>
  <si>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</si>
  <si>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</si>
  <si>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</si>
  <si>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</si>
  <si>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</si>
  <si>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</si>
  <si>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</si>
  <si>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</si>
  <si>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</si>
  <si>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</si>
  <si>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</si>
  <si>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</si>
  <si>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</si>
  <si>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</si>
  <si>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</si>
  <si>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</si>
  <si>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</si>
  <si>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</si>
  <si>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</si>
  <si>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</si>
  <si>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</si>
  <si>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</si>
  <si>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</si>
  <si>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</si>
  <si>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</si>
  <si>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</si>
  <si>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</si>
  <si>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</si>
  <si>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</si>
  <si>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</si>
  <si>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</si>
  <si>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</si>
  <si>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</si>
  <si>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</si>
  <si>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</si>
  <si>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</si>
  <si>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</si>
  <si>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</si>
  <si>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</si>
  <si>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</si>
  <si>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</si>
  <si>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</si>
  <si>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</si>
  <si>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</si>
  <si>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</si>
  <si>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</si>
  <si>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</si>
  <si>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</si>
  <si>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</si>
  <si>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</si>
  <si>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</si>
  <si>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</si>
  <si>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</si>
  <si>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</si>
  <si>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</si>
  <si>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</si>
  <si>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</si>
  <si>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</si>
  <si>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</si>
  <si>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</si>
  <si>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</si>
  <si>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</si>
  <si>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</si>
  <si>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</si>
  <si>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</si>
  <si>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</si>
  <si>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</si>
  <si>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</si>
  <si>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</si>
  <si>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</si>
  <si>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</si>
  <si>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</si>
  <si>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</si>
  <si>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</si>
  <si>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 xml:space="preserve">Сбытовая надбавка ГП, от 150 кВт до 670 кВт - </t>
  </si>
  <si>
    <t xml:space="preserve">Сбытовая надбавка ГП, менее 150 кВт - </t>
  </si>
  <si>
    <t>2017</t>
  </si>
  <si>
    <t>Тарифы на услуги по передачи электроэнергии, по диапазонам напряжения  (на 1 полугодие 2017г.), руб/МВт*ч:</t>
  </si>
  <si>
    <r>
      <t xml:space="preserve">Сбытовая надбавка гарантирующего поставщика </t>
    </r>
    <r>
      <rPr>
        <sz val="10"/>
        <rFont val="Times New Roman"/>
        <family val="1"/>
      </rPr>
      <t>(расчет сбытовой надбавки производится на основании решения Правления Госкомцен ЧР от 29.12.2016г. №104-Э)</t>
    </r>
  </si>
  <si>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</si>
  <si>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</si>
  <si>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</si>
  <si>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</si>
  <si>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</si>
  <si>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июне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</si>
</sst>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0"/>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9" tint="-0.24997000396251678"/>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2">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49" fontId="6" fillId="0" borderId="15" xfId="0" applyNumberFormat="1" applyFont="1" applyBorder="1" applyAlignment="1">
      <alignment horizontal="center"/>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17" xfId="0" applyFont="1" applyBorder="1" applyAlignment="1">
      <alignment horizontal="center"/>
    </xf>
    <xf numFmtId="4" fontId="6" fillId="0" borderId="15" xfId="0" applyNumberFormat="1" applyFont="1" applyBorder="1" applyAlignment="1">
      <alignment horizontal="center"/>
    </xf>
    <xf numFmtId="0" fontId="6" fillId="0" borderId="15" xfId="0" applyFont="1" applyBorder="1" applyAlignment="1">
      <alignment horizontal="center"/>
    </xf>
    <xf numFmtId="171" fontId="6" fillId="0" borderId="15" xfId="0" applyNumberFormat="1" applyFont="1" applyBorder="1" applyAlignment="1">
      <alignment horizontal="center"/>
    </xf>
    <xf numFmtId="0" fontId="4" fillId="0" borderId="15" xfId="0" applyFont="1" applyBorder="1" applyAlignment="1">
      <alignment horizontal="center"/>
    </xf>
    <xf numFmtId="0" fontId="4" fillId="0" borderId="0" xfId="0" applyFont="1" applyAlignment="1">
      <alignment horizontal="left"/>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6" borderId="15" xfId="0" applyNumberFormat="1" applyFont="1" applyFill="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4" fontId="6" fillId="36" borderId="15" xfId="0" applyNumberFormat="1" applyFont="1" applyFill="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7" borderId="14" xfId="0" applyNumberFormat="1" applyFont="1" applyFill="1" applyBorder="1" applyAlignment="1">
      <alignment horizontal="center"/>
    </xf>
    <xf numFmtId="4" fontId="4" fillId="37" borderId="17" xfId="0" applyNumberFormat="1" applyFont="1" applyFill="1" applyBorder="1" applyAlignment="1">
      <alignment horizontal="center"/>
    </xf>
    <xf numFmtId="4" fontId="4" fillId="37"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4" fontId="11" fillId="0" borderId="16" xfId="66" applyNumberFormat="1" applyFont="1" applyBorder="1" applyAlignment="1">
      <alignment horizontal="center"/>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7\&#1062;&#1077;&#1085;&#1099;\&#1088;&#1072;&#1089;&#1095;&#1077;&#1090;%20&#1085;&#1077;&#1088;&#1077;&#1075;%20&#1094;&#1077;&#1085;_%202017%20(&#1073;&#1077;&#1079;%203%20&#1080;%204%20&#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 val="составляющие цен_ноябрь 2015"/>
      <sheetName val="составляющие цен_декабрь 2015"/>
      <sheetName val="составляющие цен_январь 2016"/>
      <sheetName val="составляющие цен_февраль 2016"/>
      <sheetName val="составляющие цен_март 2016"/>
      <sheetName val="составляющие цен_апрель 2016"/>
      <sheetName val="составляющие цен_май 2016"/>
      <sheetName val="составляющие цен_июнь 2016"/>
      <sheetName val="составляющие цен_июль 2016"/>
      <sheetName val="составляющие цен_август 2016"/>
      <sheetName val="составляющие цен_сентябрь 2016"/>
      <sheetName val="составляющие цен_октябрь 2016"/>
      <sheetName val="составляющие цен_ноябрь 2016"/>
      <sheetName val="составляющие цен_декабрь 2016"/>
      <sheetName val="составляющие цен_январь 2017"/>
      <sheetName val="составляющие цен_февраль 2017"/>
      <sheetName val="составляющие цен_март 2017"/>
      <sheetName val="составляющие цен_апрель 2017"/>
      <sheetName val="составляющие цен_май 2017"/>
      <sheetName val="составляющие цен_июнь 2017"/>
      <sheetName val="составляющие цен_июль 2017"/>
      <sheetName val="составляющие цен_август 2017"/>
      <sheetName val="составляющие цен_сентябрь 2017"/>
      <sheetName val="составляющие цен_октябрь 2017"/>
      <sheetName val="составляющие цен_ноябрь 2017"/>
      <sheetName val="составляющие цен_декабрь 2017"/>
    </sheetNames>
    <sheetDataSet>
      <sheetData sheetId="0">
        <row r="3">
          <cell r="AT3">
            <v>85809.294</v>
          </cell>
        </row>
        <row r="4">
          <cell r="AT4">
            <v>152.49</v>
          </cell>
        </row>
        <row r="6">
          <cell r="AT6">
            <v>346.492</v>
          </cell>
        </row>
        <row r="7">
          <cell r="AT7">
            <v>183459.17</v>
          </cell>
        </row>
        <row r="8">
          <cell r="AT8">
            <v>696.66</v>
          </cell>
        </row>
        <row r="9">
          <cell r="AT9">
            <v>1.1</v>
          </cell>
        </row>
        <row r="10">
          <cell r="AT10">
            <v>14.395999999999997</v>
          </cell>
        </row>
        <row r="11">
          <cell r="AT11">
            <v>11.647</v>
          </cell>
        </row>
        <row r="12">
          <cell r="AT12">
            <v>7082.468199999998</v>
          </cell>
        </row>
        <row r="13">
          <cell r="AT13">
            <v>7252.883</v>
          </cell>
        </row>
        <row r="15">
          <cell r="AT15">
            <v>271469.3</v>
          </cell>
        </row>
        <row r="16">
          <cell r="AT16" t="str">
            <v>668,92</v>
          </cell>
        </row>
        <row r="36">
          <cell r="AT36">
            <v>3.298926349494338</v>
          </cell>
        </row>
      </sheetData>
      <sheetData sheetId="1">
        <row r="24">
          <cell r="BS24">
            <v>271.8</v>
          </cell>
        </row>
        <row r="25">
          <cell r="BS25">
            <v>249.73</v>
          </cell>
        </row>
        <row r="26">
          <cell r="BS26">
            <v>170.03</v>
          </cell>
        </row>
        <row r="27">
          <cell r="BS27">
            <v>99.56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1">
      <selection activeCell="CB24" sqref="CB24:CW27"/>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2.42187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4" t="s">
        <v>6</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row>
    <row r="10" spans="1:167" s="9" customFormat="1" ht="16.5">
      <c r="A10" s="85" t="s">
        <v>7</v>
      </c>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row>
    <row r="11" spans="1:167" s="9" customFormat="1" ht="16.5">
      <c r="A11" s="85" t="s">
        <v>8</v>
      </c>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row>
    <row r="12" spans="1:167" s="9" customFormat="1" ht="16.5">
      <c r="A12" s="85" t="s">
        <v>4</v>
      </c>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row>
    <row r="13" ht="15.75" customHeight="1"/>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20:146" ht="15.75" customHeight="1">
      <c r="T15" s="54" t="s">
        <v>112</v>
      </c>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73" t="s">
        <v>10</v>
      </c>
      <c r="CZ15" s="73"/>
      <c r="DA15" s="73"/>
      <c r="DB15" s="73"/>
      <c r="DC15" s="83" t="s">
        <v>126</v>
      </c>
      <c r="DD15" s="83"/>
      <c r="DE15" s="83"/>
      <c r="DF15" s="83"/>
      <c r="DG15" s="83"/>
      <c r="DH15" s="83"/>
      <c r="DI15" s="83"/>
      <c r="DJ15" s="83"/>
      <c r="DK15" s="83"/>
      <c r="DL15" s="83"/>
      <c r="DM15" s="83"/>
      <c r="DN15" s="83"/>
      <c r="DO15" s="83"/>
      <c r="DP15" s="83"/>
      <c r="DQ15" s="83"/>
      <c r="DR15" s="83"/>
      <c r="DS15" s="83"/>
      <c r="DT15" s="83"/>
      <c r="DU15" s="83"/>
      <c r="DW15" s="83" t="s">
        <v>118</v>
      </c>
      <c r="DX15" s="83"/>
      <c r="DY15" s="83"/>
      <c r="DZ15" s="83"/>
      <c r="EA15" s="83"/>
      <c r="EB15" s="83"/>
      <c r="EC15" s="83"/>
      <c r="ED15" s="83"/>
      <c r="EE15" s="83"/>
      <c r="EF15" s="83"/>
      <c r="EG15" s="83"/>
      <c r="EH15" s="83"/>
      <c r="EI15" s="83"/>
      <c r="EJ15" s="83"/>
      <c r="EK15" s="83"/>
      <c r="EL15" s="83"/>
      <c r="EM15" s="83"/>
      <c r="EN15" s="83"/>
      <c r="EO15" s="83"/>
      <c r="EP15" s="7" t="s">
        <v>11</v>
      </c>
    </row>
    <row r="16" spans="20:145" s="1" customFormat="1" ht="12.75" customHeight="1">
      <c r="T16" s="70" t="s">
        <v>12</v>
      </c>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DC16" s="71" t="s">
        <v>13</v>
      </c>
      <c r="DD16" s="71"/>
      <c r="DE16" s="71"/>
      <c r="DF16" s="71"/>
      <c r="DG16" s="71"/>
      <c r="DH16" s="71"/>
      <c r="DI16" s="71"/>
      <c r="DJ16" s="71"/>
      <c r="DK16" s="71"/>
      <c r="DL16" s="71"/>
      <c r="DM16" s="71"/>
      <c r="DN16" s="71"/>
      <c r="DO16" s="71"/>
      <c r="DP16" s="71"/>
      <c r="DQ16" s="71"/>
      <c r="DR16" s="71"/>
      <c r="DS16" s="71"/>
      <c r="DT16" s="71"/>
      <c r="DU16" s="71"/>
      <c r="DW16" s="71" t="s">
        <v>14</v>
      </c>
      <c r="DX16" s="71"/>
      <c r="DY16" s="71"/>
      <c r="DZ16" s="71"/>
      <c r="EA16" s="71"/>
      <c r="EB16" s="71"/>
      <c r="EC16" s="71"/>
      <c r="ED16" s="71"/>
      <c r="EE16" s="71"/>
      <c r="EF16" s="71"/>
      <c r="EG16" s="71"/>
      <c r="EH16" s="71"/>
      <c r="EI16" s="71"/>
      <c r="EJ16" s="71"/>
      <c r="EK16" s="71"/>
      <c r="EL16" s="71"/>
      <c r="EM16" s="71"/>
      <c r="EN16" s="71"/>
      <c r="EO16" s="71"/>
    </row>
    <row r="17" ht="15.75" customHeight="1"/>
    <row r="18" spans="1:167" ht="30" customHeight="1">
      <c r="A18" s="72" t="s">
        <v>15</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row>
    <row r="19" ht="15.75" customHeight="1"/>
    <row r="20" ht="15.75" customHeight="1">
      <c r="A20" s="10" t="s">
        <v>16</v>
      </c>
    </row>
    <row r="21" ht="6" customHeight="1">
      <c r="A21" s="10"/>
    </row>
    <row r="22" spans="1:167" ht="17.25" customHeight="1">
      <c r="A22" s="74"/>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6"/>
      <c r="CB22" s="80" t="s">
        <v>17</v>
      </c>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2"/>
    </row>
    <row r="23" spans="1:167" ht="15.75" customHeight="1">
      <c r="A23" s="77"/>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9"/>
      <c r="CB23" s="80" t="s">
        <v>18</v>
      </c>
      <c r="CC23" s="81"/>
      <c r="CD23" s="81"/>
      <c r="CE23" s="81"/>
      <c r="CF23" s="81"/>
      <c r="CG23" s="81"/>
      <c r="CH23" s="81"/>
      <c r="CI23" s="81"/>
      <c r="CJ23" s="81"/>
      <c r="CK23" s="81"/>
      <c r="CL23" s="81"/>
      <c r="CM23" s="81"/>
      <c r="CN23" s="81"/>
      <c r="CO23" s="81"/>
      <c r="CP23" s="81"/>
      <c r="CQ23" s="81"/>
      <c r="CR23" s="81"/>
      <c r="CS23" s="81"/>
      <c r="CT23" s="81"/>
      <c r="CU23" s="81"/>
      <c r="CV23" s="81"/>
      <c r="CW23" s="82"/>
      <c r="CX23" s="80" t="s">
        <v>19</v>
      </c>
      <c r="CY23" s="81"/>
      <c r="CZ23" s="81"/>
      <c r="DA23" s="81"/>
      <c r="DB23" s="81"/>
      <c r="DC23" s="81"/>
      <c r="DD23" s="81"/>
      <c r="DE23" s="81"/>
      <c r="DF23" s="81"/>
      <c r="DG23" s="81"/>
      <c r="DH23" s="81"/>
      <c r="DI23" s="81"/>
      <c r="DJ23" s="81"/>
      <c r="DK23" s="81"/>
      <c r="DL23" s="81"/>
      <c r="DM23" s="81"/>
      <c r="DN23" s="81"/>
      <c r="DO23" s="81"/>
      <c r="DP23" s="81"/>
      <c r="DQ23" s="81"/>
      <c r="DR23" s="81"/>
      <c r="DS23" s="82"/>
      <c r="DT23" s="80" t="s">
        <v>20</v>
      </c>
      <c r="DU23" s="81"/>
      <c r="DV23" s="81"/>
      <c r="DW23" s="81"/>
      <c r="DX23" s="81"/>
      <c r="DY23" s="81"/>
      <c r="DZ23" s="81"/>
      <c r="EA23" s="81"/>
      <c r="EB23" s="81"/>
      <c r="EC23" s="81"/>
      <c r="ED23" s="81"/>
      <c r="EE23" s="81"/>
      <c r="EF23" s="81"/>
      <c r="EG23" s="81"/>
      <c r="EH23" s="81"/>
      <c r="EI23" s="81"/>
      <c r="EJ23" s="81"/>
      <c r="EK23" s="81"/>
      <c r="EL23" s="81"/>
      <c r="EM23" s="81"/>
      <c r="EN23" s="81"/>
      <c r="EO23" s="82"/>
      <c r="EP23" s="80" t="s">
        <v>21</v>
      </c>
      <c r="EQ23" s="81"/>
      <c r="ER23" s="81"/>
      <c r="ES23" s="81"/>
      <c r="ET23" s="81"/>
      <c r="EU23" s="81"/>
      <c r="EV23" s="81"/>
      <c r="EW23" s="81"/>
      <c r="EX23" s="81"/>
      <c r="EY23" s="81"/>
      <c r="EZ23" s="81"/>
      <c r="FA23" s="81"/>
      <c r="FB23" s="81"/>
      <c r="FC23" s="81"/>
      <c r="FD23" s="81"/>
      <c r="FE23" s="81"/>
      <c r="FF23" s="81"/>
      <c r="FG23" s="81"/>
      <c r="FH23" s="81"/>
      <c r="FI23" s="81"/>
      <c r="FJ23" s="81"/>
      <c r="FK23" s="82"/>
    </row>
    <row r="24" spans="1:177" ht="15.75" customHeight="1">
      <c r="A24" s="11"/>
      <c r="B24" s="65" t="s">
        <v>22</v>
      </c>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6"/>
      <c r="CB24" s="67">
        <f>$CH$30+$CT$92+$BV$101+J97</f>
        <v>3179.7089263494945</v>
      </c>
      <c r="CC24" s="68"/>
      <c r="CD24" s="68"/>
      <c r="CE24" s="68"/>
      <c r="CF24" s="68"/>
      <c r="CG24" s="68"/>
      <c r="CH24" s="68"/>
      <c r="CI24" s="68"/>
      <c r="CJ24" s="68"/>
      <c r="CK24" s="68"/>
      <c r="CL24" s="68"/>
      <c r="CM24" s="68"/>
      <c r="CN24" s="68"/>
      <c r="CO24" s="68"/>
      <c r="CP24" s="68"/>
      <c r="CQ24" s="68"/>
      <c r="CR24" s="68"/>
      <c r="CS24" s="68"/>
      <c r="CT24" s="68"/>
      <c r="CU24" s="68"/>
      <c r="CV24" s="68"/>
      <c r="CW24" s="69"/>
      <c r="CX24" s="67">
        <f>$CH$30+$CT$92+$BV$101+J98</f>
        <v>3468.5389263494944</v>
      </c>
      <c r="CY24" s="68"/>
      <c r="CZ24" s="68"/>
      <c r="DA24" s="68"/>
      <c r="DB24" s="68"/>
      <c r="DC24" s="68"/>
      <c r="DD24" s="68"/>
      <c r="DE24" s="68"/>
      <c r="DF24" s="68"/>
      <c r="DG24" s="68"/>
      <c r="DH24" s="68"/>
      <c r="DI24" s="68"/>
      <c r="DJ24" s="68"/>
      <c r="DK24" s="68"/>
      <c r="DL24" s="68"/>
      <c r="DM24" s="68"/>
      <c r="DN24" s="68"/>
      <c r="DO24" s="68"/>
      <c r="DP24" s="68"/>
      <c r="DQ24" s="68"/>
      <c r="DR24" s="68"/>
      <c r="DS24" s="69"/>
      <c r="DT24" s="67">
        <f>$CH$30+$CT$92+$BV$101+J99</f>
        <v>3758.5389263494944</v>
      </c>
      <c r="DU24" s="68"/>
      <c r="DV24" s="68"/>
      <c r="DW24" s="68"/>
      <c r="DX24" s="68"/>
      <c r="DY24" s="68"/>
      <c r="DZ24" s="68"/>
      <c r="EA24" s="68"/>
      <c r="EB24" s="68"/>
      <c r="EC24" s="68"/>
      <c r="ED24" s="68"/>
      <c r="EE24" s="68"/>
      <c r="EF24" s="68"/>
      <c r="EG24" s="68"/>
      <c r="EH24" s="68"/>
      <c r="EI24" s="68"/>
      <c r="EJ24" s="68"/>
      <c r="EK24" s="68"/>
      <c r="EL24" s="68"/>
      <c r="EM24" s="68"/>
      <c r="EN24" s="68"/>
      <c r="EO24" s="69"/>
      <c r="EP24" s="67">
        <f>$CH$30+$CT$92+$BV$101+J100</f>
        <v>4121.538926349494</v>
      </c>
      <c r="EQ24" s="68"/>
      <c r="ER24" s="68"/>
      <c r="ES24" s="68"/>
      <c r="ET24" s="68"/>
      <c r="EU24" s="68"/>
      <c r="EV24" s="68"/>
      <c r="EW24" s="68"/>
      <c r="EX24" s="68"/>
      <c r="EY24" s="68"/>
      <c r="EZ24" s="68"/>
      <c r="FA24" s="68"/>
      <c r="FB24" s="68"/>
      <c r="FC24" s="68"/>
      <c r="FD24" s="68"/>
      <c r="FE24" s="68"/>
      <c r="FF24" s="68"/>
      <c r="FG24" s="68"/>
      <c r="FH24" s="68"/>
      <c r="FI24" s="68"/>
      <c r="FJ24" s="68"/>
      <c r="FK24" s="69"/>
      <c r="FU24" s="44"/>
    </row>
    <row r="25" spans="1:177" ht="15.75" customHeight="1">
      <c r="A25" s="8"/>
      <c r="B25" s="65" t="s">
        <v>23</v>
      </c>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6"/>
      <c r="CB25" s="67">
        <f>$CH$30+$CT$93+$BV$101+J97</f>
        <v>3250.1789263494948</v>
      </c>
      <c r="CC25" s="68"/>
      <c r="CD25" s="68"/>
      <c r="CE25" s="68"/>
      <c r="CF25" s="68"/>
      <c r="CG25" s="68"/>
      <c r="CH25" s="68"/>
      <c r="CI25" s="68"/>
      <c r="CJ25" s="68"/>
      <c r="CK25" s="68"/>
      <c r="CL25" s="68"/>
      <c r="CM25" s="68"/>
      <c r="CN25" s="68"/>
      <c r="CO25" s="68"/>
      <c r="CP25" s="68"/>
      <c r="CQ25" s="68"/>
      <c r="CR25" s="68"/>
      <c r="CS25" s="68"/>
      <c r="CT25" s="68"/>
      <c r="CU25" s="68"/>
      <c r="CV25" s="68"/>
      <c r="CW25" s="69"/>
      <c r="CX25" s="67">
        <f>$CH$30+$CT$93+$BV$101+J98</f>
        <v>3539.0089263494942</v>
      </c>
      <c r="CY25" s="68"/>
      <c r="CZ25" s="68"/>
      <c r="DA25" s="68"/>
      <c r="DB25" s="68"/>
      <c r="DC25" s="68"/>
      <c r="DD25" s="68"/>
      <c r="DE25" s="68"/>
      <c r="DF25" s="68"/>
      <c r="DG25" s="68"/>
      <c r="DH25" s="68"/>
      <c r="DI25" s="68"/>
      <c r="DJ25" s="68"/>
      <c r="DK25" s="68"/>
      <c r="DL25" s="68"/>
      <c r="DM25" s="68"/>
      <c r="DN25" s="68"/>
      <c r="DO25" s="68"/>
      <c r="DP25" s="68"/>
      <c r="DQ25" s="68"/>
      <c r="DR25" s="68"/>
      <c r="DS25" s="69"/>
      <c r="DT25" s="67">
        <f>$CH$30+$CT$93+$BV$101+J99</f>
        <v>3829.0089263494942</v>
      </c>
      <c r="DU25" s="68"/>
      <c r="DV25" s="68"/>
      <c r="DW25" s="68"/>
      <c r="DX25" s="68"/>
      <c r="DY25" s="68"/>
      <c r="DZ25" s="68"/>
      <c r="EA25" s="68"/>
      <c r="EB25" s="68"/>
      <c r="EC25" s="68"/>
      <c r="ED25" s="68"/>
      <c r="EE25" s="68"/>
      <c r="EF25" s="68"/>
      <c r="EG25" s="68"/>
      <c r="EH25" s="68"/>
      <c r="EI25" s="68"/>
      <c r="EJ25" s="68"/>
      <c r="EK25" s="68"/>
      <c r="EL25" s="68"/>
      <c r="EM25" s="68"/>
      <c r="EN25" s="68"/>
      <c r="EO25" s="69"/>
      <c r="EP25" s="67">
        <f>$CH$30+$CT$93+$BV$101+J100</f>
        <v>4192.008926349494</v>
      </c>
      <c r="EQ25" s="68"/>
      <c r="ER25" s="68"/>
      <c r="ES25" s="68"/>
      <c r="ET25" s="68"/>
      <c r="EU25" s="68"/>
      <c r="EV25" s="68"/>
      <c r="EW25" s="68"/>
      <c r="EX25" s="68"/>
      <c r="EY25" s="68"/>
      <c r="EZ25" s="68"/>
      <c r="FA25" s="68"/>
      <c r="FB25" s="68"/>
      <c r="FC25" s="68"/>
      <c r="FD25" s="68"/>
      <c r="FE25" s="68"/>
      <c r="FF25" s="68"/>
      <c r="FG25" s="68"/>
      <c r="FH25" s="68"/>
      <c r="FI25" s="68"/>
      <c r="FJ25" s="68"/>
      <c r="FK25" s="69"/>
      <c r="FU25" s="44"/>
    </row>
    <row r="26" spans="1:177" ht="15.75" customHeight="1">
      <c r="A26" s="8"/>
      <c r="B26" s="65" t="s">
        <v>24</v>
      </c>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6"/>
      <c r="CB26" s="67">
        <f>$CH$30+$CT$94+$BV$101+J97</f>
        <v>3329.8789263494946</v>
      </c>
      <c r="CC26" s="68"/>
      <c r="CD26" s="68"/>
      <c r="CE26" s="68"/>
      <c r="CF26" s="68"/>
      <c r="CG26" s="68"/>
      <c r="CH26" s="68"/>
      <c r="CI26" s="68"/>
      <c r="CJ26" s="68"/>
      <c r="CK26" s="68"/>
      <c r="CL26" s="68"/>
      <c r="CM26" s="68"/>
      <c r="CN26" s="68"/>
      <c r="CO26" s="68"/>
      <c r="CP26" s="68"/>
      <c r="CQ26" s="68"/>
      <c r="CR26" s="68"/>
      <c r="CS26" s="68"/>
      <c r="CT26" s="68"/>
      <c r="CU26" s="68"/>
      <c r="CV26" s="68"/>
      <c r="CW26" s="69"/>
      <c r="CX26" s="67">
        <f>$CH$30+$CT$94+$BV$101+J98</f>
        <v>3618.7089263494945</v>
      </c>
      <c r="CY26" s="68"/>
      <c r="CZ26" s="68"/>
      <c r="DA26" s="68"/>
      <c r="DB26" s="68"/>
      <c r="DC26" s="68"/>
      <c r="DD26" s="68"/>
      <c r="DE26" s="68"/>
      <c r="DF26" s="68"/>
      <c r="DG26" s="68"/>
      <c r="DH26" s="68"/>
      <c r="DI26" s="68"/>
      <c r="DJ26" s="68"/>
      <c r="DK26" s="68"/>
      <c r="DL26" s="68"/>
      <c r="DM26" s="68"/>
      <c r="DN26" s="68"/>
      <c r="DO26" s="68"/>
      <c r="DP26" s="68"/>
      <c r="DQ26" s="68"/>
      <c r="DR26" s="68"/>
      <c r="DS26" s="69"/>
      <c r="DT26" s="67">
        <f>$CH$30+$CT$94+$BV$101+J99</f>
        <v>3908.7089263494945</v>
      </c>
      <c r="DU26" s="68"/>
      <c r="DV26" s="68"/>
      <c r="DW26" s="68"/>
      <c r="DX26" s="68"/>
      <c r="DY26" s="68"/>
      <c r="DZ26" s="68"/>
      <c r="EA26" s="68"/>
      <c r="EB26" s="68"/>
      <c r="EC26" s="68"/>
      <c r="ED26" s="68"/>
      <c r="EE26" s="68"/>
      <c r="EF26" s="68"/>
      <c r="EG26" s="68"/>
      <c r="EH26" s="68"/>
      <c r="EI26" s="68"/>
      <c r="EJ26" s="68"/>
      <c r="EK26" s="68"/>
      <c r="EL26" s="68"/>
      <c r="EM26" s="68"/>
      <c r="EN26" s="68"/>
      <c r="EO26" s="69"/>
      <c r="EP26" s="67">
        <f>$CH$30+$CT$94+$BV$101+J100</f>
        <v>4271.7089263494945</v>
      </c>
      <c r="EQ26" s="68"/>
      <c r="ER26" s="68"/>
      <c r="ES26" s="68"/>
      <c r="ET26" s="68"/>
      <c r="EU26" s="68"/>
      <c r="EV26" s="68"/>
      <c r="EW26" s="68"/>
      <c r="EX26" s="68"/>
      <c r="EY26" s="68"/>
      <c r="EZ26" s="68"/>
      <c r="FA26" s="68"/>
      <c r="FB26" s="68"/>
      <c r="FC26" s="68"/>
      <c r="FD26" s="68"/>
      <c r="FE26" s="68"/>
      <c r="FF26" s="68"/>
      <c r="FG26" s="68"/>
      <c r="FH26" s="68"/>
      <c r="FI26" s="68"/>
      <c r="FJ26" s="68"/>
      <c r="FK26" s="69"/>
      <c r="FU26" s="44"/>
    </row>
    <row r="27" spans="1:177" ht="15.75" customHeight="1">
      <c r="A27" s="8"/>
      <c r="B27" s="65" t="s">
        <v>25</v>
      </c>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6"/>
      <c r="CB27" s="67">
        <f>$CH$30+$CT$95+$BV$101+J97</f>
        <v>3351.9489263494943</v>
      </c>
      <c r="CC27" s="68"/>
      <c r="CD27" s="68"/>
      <c r="CE27" s="68"/>
      <c r="CF27" s="68"/>
      <c r="CG27" s="68"/>
      <c r="CH27" s="68"/>
      <c r="CI27" s="68"/>
      <c r="CJ27" s="68"/>
      <c r="CK27" s="68"/>
      <c r="CL27" s="68"/>
      <c r="CM27" s="68"/>
      <c r="CN27" s="68"/>
      <c r="CO27" s="68"/>
      <c r="CP27" s="68"/>
      <c r="CQ27" s="68"/>
      <c r="CR27" s="68"/>
      <c r="CS27" s="68"/>
      <c r="CT27" s="68"/>
      <c r="CU27" s="68"/>
      <c r="CV27" s="68"/>
      <c r="CW27" s="69"/>
      <c r="CX27" s="67">
        <f>$CH$30+$CT$95+$BV$101+J98</f>
        <v>3640.778926349494</v>
      </c>
      <c r="CY27" s="68"/>
      <c r="CZ27" s="68"/>
      <c r="DA27" s="68"/>
      <c r="DB27" s="68"/>
      <c r="DC27" s="68"/>
      <c r="DD27" s="68"/>
      <c r="DE27" s="68"/>
      <c r="DF27" s="68"/>
      <c r="DG27" s="68"/>
      <c r="DH27" s="68"/>
      <c r="DI27" s="68"/>
      <c r="DJ27" s="68"/>
      <c r="DK27" s="68"/>
      <c r="DL27" s="68"/>
      <c r="DM27" s="68"/>
      <c r="DN27" s="68"/>
      <c r="DO27" s="68"/>
      <c r="DP27" s="68"/>
      <c r="DQ27" s="68"/>
      <c r="DR27" s="68"/>
      <c r="DS27" s="69"/>
      <c r="DT27" s="67">
        <f>$CH$30+$CT$95+$BV$101+J99</f>
        <v>3930.778926349494</v>
      </c>
      <c r="DU27" s="68"/>
      <c r="DV27" s="68"/>
      <c r="DW27" s="68"/>
      <c r="DX27" s="68"/>
      <c r="DY27" s="68"/>
      <c r="DZ27" s="68"/>
      <c r="EA27" s="68"/>
      <c r="EB27" s="68"/>
      <c r="EC27" s="68"/>
      <c r="ED27" s="68"/>
      <c r="EE27" s="68"/>
      <c r="EF27" s="68"/>
      <c r="EG27" s="68"/>
      <c r="EH27" s="68"/>
      <c r="EI27" s="68"/>
      <c r="EJ27" s="68"/>
      <c r="EK27" s="68"/>
      <c r="EL27" s="68"/>
      <c r="EM27" s="68"/>
      <c r="EN27" s="68"/>
      <c r="EO27" s="69"/>
      <c r="EP27" s="67">
        <f>$CH$30+$CT$95+$BV$101+J100</f>
        <v>4293.778926349494</v>
      </c>
      <c r="EQ27" s="68"/>
      <c r="ER27" s="68"/>
      <c r="ES27" s="68"/>
      <c r="ET27" s="68"/>
      <c r="EU27" s="68"/>
      <c r="EV27" s="68"/>
      <c r="EW27" s="68"/>
      <c r="EX27" s="68"/>
      <c r="EY27" s="68"/>
      <c r="EZ27" s="68"/>
      <c r="FA27" s="68"/>
      <c r="FB27" s="68"/>
      <c r="FC27" s="68"/>
      <c r="FD27" s="68"/>
      <c r="FE27" s="68"/>
      <c r="FF27" s="68"/>
      <c r="FG27" s="68"/>
      <c r="FH27" s="68"/>
      <c r="FI27" s="68"/>
      <c r="FJ27" s="68"/>
      <c r="FK27" s="69"/>
      <c r="FU27" s="44"/>
    </row>
    <row r="28" ht="15.75" customHeight="1"/>
    <row r="29" ht="15.75" customHeight="1">
      <c r="G29" s="12" t="s">
        <v>26</v>
      </c>
    </row>
    <row r="30" spans="1:101" ht="15.75">
      <c r="A30" s="57" t="s">
        <v>27</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64">
        <f>(ROUND(CU36*EQ38+DL34,2)+BE86)</f>
        <v>1215.21</v>
      </c>
      <c r="CI30" s="64"/>
      <c r="CJ30" s="64"/>
      <c r="CK30" s="64"/>
      <c r="CL30" s="64"/>
      <c r="CM30" s="64"/>
      <c r="CN30" s="64"/>
      <c r="CO30" s="64"/>
      <c r="CP30" s="64"/>
      <c r="CQ30" s="64"/>
      <c r="CR30" s="64"/>
      <c r="CS30" s="64"/>
      <c r="CT30" s="64"/>
      <c r="CU30" s="64"/>
      <c r="CV30" s="64"/>
      <c r="CW30" s="64"/>
    </row>
    <row r="31" ht="15.75" customHeight="1">
      <c r="G31" s="7" t="s">
        <v>28</v>
      </c>
    </row>
    <row r="32" ht="15.75" customHeight="1">
      <c r="A32" s="12" t="s">
        <v>29</v>
      </c>
    </row>
    <row r="33" ht="12" customHeight="1"/>
    <row r="34" spans="1:131" ht="15.75" customHeight="1">
      <c r="A34" s="57" t="s">
        <v>30</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3" t="str">
        <f>'[1]расчет цен'!$AT$16</f>
        <v>668,92</v>
      </c>
      <c r="DM34" s="54"/>
      <c r="DN34" s="54"/>
      <c r="DO34" s="54"/>
      <c r="DP34" s="54"/>
      <c r="DQ34" s="54"/>
      <c r="DR34" s="54"/>
      <c r="DS34" s="54"/>
      <c r="DT34" s="54"/>
      <c r="DU34" s="54"/>
      <c r="DV34" s="54"/>
      <c r="DW34" s="54"/>
      <c r="DX34" s="54"/>
      <c r="DY34" s="54"/>
      <c r="DZ34" s="54"/>
      <c r="EA34" s="54"/>
    </row>
    <row r="35" ht="12" customHeight="1"/>
    <row r="36" spans="1:114" ht="15.75" customHeight="1">
      <c r="A36" s="57" t="s">
        <v>31</v>
      </c>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3">
        <f>'[1]расчет цен'!$AT$15</f>
        <v>271469.3</v>
      </c>
      <c r="CV36" s="53"/>
      <c r="CW36" s="53"/>
      <c r="CX36" s="53"/>
      <c r="CY36" s="53"/>
      <c r="CZ36" s="53"/>
      <c r="DA36" s="53"/>
      <c r="DB36" s="53"/>
      <c r="DC36" s="53"/>
      <c r="DD36" s="53"/>
      <c r="DE36" s="53"/>
      <c r="DF36" s="53"/>
      <c r="DG36" s="53"/>
      <c r="DH36" s="53"/>
      <c r="DI36" s="53"/>
      <c r="DJ36" s="53"/>
    </row>
    <row r="37" ht="12" customHeight="1"/>
    <row r="38" spans="1:162" ht="15.75" customHeight="1">
      <c r="A38" s="57" t="s">
        <v>32</v>
      </c>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61">
        <f>ROUND(IF((DH40+AU43-DM54-BC49-BC50)/(AE68+S71-Z83-BC77-BC78)&lt;0,0,(DH40+AU43-DM54-BC49-BC50)/(AE68+S71-Z83-BC77-BC78)),11)</f>
        <v>0.0020123392</v>
      </c>
      <c r="ER38" s="61"/>
      <c r="ES38" s="61"/>
      <c r="ET38" s="61"/>
      <c r="EU38" s="61"/>
      <c r="EV38" s="61"/>
      <c r="EW38" s="61"/>
      <c r="EX38" s="61"/>
      <c r="EY38" s="61"/>
      <c r="EZ38" s="61"/>
      <c r="FA38" s="61"/>
      <c r="FB38" s="61"/>
      <c r="FC38" s="61"/>
      <c r="FD38" s="61"/>
      <c r="FE38" s="61"/>
      <c r="FF38" s="61"/>
    </row>
    <row r="39" ht="12" customHeight="1"/>
    <row r="40" spans="1:127" ht="15.75" customHeight="1">
      <c r="A40" s="57" t="s">
        <v>33</v>
      </c>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5">
        <f>'[1]расчет цен'!$AT$6</f>
        <v>346.492</v>
      </c>
      <c r="DI40" s="55"/>
      <c r="DJ40" s="55"/>
      <c r="DK40" s="55"/>
      <c r="DL40" s="55"/>
      <c r="DM40" s="55"/>
      <c r="DN40" s="55"/>
      <c r="DO40" s="55"/>
      <c r="DP40" s="55"/>
      <c r="DQ40" s="55"/>
      <c r="DR40" s="55"/>
      <c r="DS40" s="55"/>
      <c r="DT40" s="55"/>
      <c r="DU40" s="55"/>
      <c r="DV40" s="55"/>
      <c r="DW40" s="55"/>
    </row>
    <row r="41" ht="12" customHeight="1"/>
    <row r="42" ht="15.75" customHeight="1">
      <c r="A42" s="12" t="s">
        <v>34</v>
      </c>
    </row>
    <row r="43" spans="1:62" ht="15.75" customHeight="1">
      <c r="A43" s="12" t="s">
        <v>35</v>
      </c>
      <c r="AU43" s="54">
        <f>'[1]расчет цен'!$AT$9</f>
        <v>1.1</v>
      </c>
      <c r="AV43" s="54"/>
      <c r="AW43" s="54"/>
      <c r="AX43" s="54"/>
      <c r="AY43" s="54"/>
      <c r="AZ43" s="54"/>
      <c r="BA43" s="54"/>
      <c r="BB43" s="54"/>
      <c r="BC43" s="54"/>
      <c r="BD43" s="54"/>
      <c r="BE43" s="54"/>
      <c r="BF43" s="54"/>
      <c r="BG43" s="54"/>
      <c r="BH43" s="54"/>
      <c r="BI43" s="54"/>
      <c r="BJ43" s="54"/>
    </row>
    <row r="44" ht="12" customHeight="1"/>
    <row r="45" ht="15.75" customHeight="1">
      <c r="A45" s="12" t="s">
        <v>36</v>
      </c>
    </row>
    <row r="46" spans="1:48" ht="15.75" customHeight="1">
      <c r="A46" s="12" t="s">
        <v>37</v>
      </c>
      <c r="AF46" s="53">
        <f>BC49+BC50+BC51+BC52</f>
        <v>26.043</v>
      </c>
      <c r="AG46" s="54"/>
      <c r="AH46" s="54"/>
      <c r="AI46" s="54"/>
      <c r="AJ46" s="54"/>
      <c r="AK46" s="54"/>
      <c r="AL46" s="54"/>
      <c r="AM46" s="54"/>
      <c r="AN46" s="54"/>
      <c r="AO46" s="54"/>
      <c r="AP46" s="54"/>
      <c r="AQ46" s="54"/>
      <c r="AR46" s="54"/>
      <c r="AS46" s="54"/>
      <c r="AT46" s="54"/>
      <c r="AU46" s="54"/>
      <c r="AV46" s="12" t="s">
        <v>38</v>
      </c>
    </row>
    <row r="47" ht="15.75" customHeight="1">
      <c r="A47" s="12" t="s">
        <v>39</v>
      </c>
    </row>
    <row r="48" spans="10:70" ht="18" customHeight="1">
      <c r="J48" s="12" t="s">
        <v>40</v>
      </c>
      <c r="BC48" s="56"/>
      <c r="BD48" s="56"/>
      <c r="BE48" s="56"/>
      <c r="BF48" s="56"/>
      <c r="BG48" s="56"/>
      <c r="BH48" s="56"/>
      <c r="BI48" s="56"/>
      <c r="BJ48" s="56"/>
      <c r="BK48" s="56"/>
      <c r="BL48" s="56"/>
      <c r="BM48" s="56"/>
      <c r="BN48" s="56"/>
      <c r="BO48" s="56"/>
      <c r="BP48" s="56"/>
      <c r="BQ48" s="56"/>
      <c r="BR48" s="56"/>
    </row>
    <row r="49" spans="10:70" ht="18" customHeight="1">
      <c r="J49" s="12" t="s">
        <v>41</v>
      </c>
      <c r="BC49" s="55">
        <f>'[1]расчет цен'!$AT$10</f>
        <v>14.395999999999997</v>
      </c>
      <c r="BD49" s="55"/>
      <c r="BE49" s="55"/>
      <c r="BF49" s="55"/>
      <c r="BG49" s="55"/>
      <c r="BH49" s="55"/>
      <c r="BI49" s="55"/>
      <c r="BJ49" s="55"/>
      <c r="BK49" s="55"/>
      <c r="BL49" s="55"/>
      <c r="BM49" s="55"/>
      <c r="BN49" s="55"/>
      <c r="BO49" s="55"/>
      <c r="BP49" s="55"/>
      <c r="BQ49" s="55"/>
      <c r="BR49" s="55"/>
    </row>
    <row r="50" spans="10:70" ht="18" customHeight="1">
      <c r="J50" s="12" t="s">
        <v>42</v>
      </c>
      <c r="BC50" s="55">
        <f>'[1]расчет цен'!$AT$11</f>
        <v>11.647</v>
      </c>
      <c r="BD50" s="55"/>
      <c r="BE50" s="55"/>
      <c r="BF50" s="55"/>
      <c r="BG50" s="55"/>
      <c r="BH50" s="55"/>
      <c r="BI50" s="55"/>
      <c r="BJ50" s="55"/>
      <c r="BK50" s="55"/>
      <c r="BL50" s="55"/>
      <c r="BM50" s="55"/>
      <c r="BN50" s="55"/>
      <c r="BO50" s="55"/>
      <c r="BP50" s="55"/>
      <c r="BQ50" s="55"/>
      <c r="BR50" s="55"/>
    </row>
    <row r="51" spans="10:70" ht="18" customHeight="1">
      <c r="J51" s="12" t="s">
        <v>43</v>
      </c>
      <c r="BC51" s="56"/>
      <c r="BD51" s="56"/>
      <c r="BE51" s="56"/>
      <c r="BF51" s="56"/>
      <c r="BG51" s="56"/>
      <c r="BH51" s="56"/>
      <c r="BI51" s="56"/>
      <c r="BJ51" s="56"/>
      <c r="BK51" s="56"/>
      <c r="BL51" s="56"/>
      <c r="BM51" s="56"/>
      <c r="BN51" s="56"/>
      <c r="BO51" s="56"/>
      <c r="BP51" s="56"/>
      <c r="BQ51" s="56"/>
      <c r="BR51" s="56"/>
    </row>
    <row r="52" spans="10:70" ht="18" customHeight="1">
      <c r="J52" s="12" t="s">
        <v>44</v>
      </c>
      <c r="BC52" s="56"/>
      <c r="BD52" s="56"/>
      <c r="BE52" s="56"/>
      <c r="BF52" s="56"/>
      <c r="BG52" s="56"/>
      <c r="BH52" s="56"/>
      <c r="BI52" s="56"/>
      <c r="BJ52" s="56"/>
      <c r="BK52" s="56"/>
      <c r="BL52" s="56"/>
      <c r="BM52" s="56"/>
      <c r="BN52" s="56"/>
      <c r="BO52" s="56"/>
      <c r="BP52" s="56"/>
      <c r="BQ52" s="56"/>
      <c r="BR52" s="56"/>
    </row>
    <row r="53" ht="12" customHeight="1"/>
    <row r="54" spans="1:132" ht="15.75" customHeight="1">
      <c r="A54" s="62" t="s">
        <v>45</v>
      </c>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3">
        <f>'[1]расчет цен'!$AT$4</f>
        <v>152.49</v>
      </c>
      <c r="DN54" s="63"/>
      <c r="DO54" s="63"/>
      <c r="DP54" s="63"/>
      <c r="DQ54" s="63"/>
      <c r="DR54" s="63"/>
      <c r="DS54" s="63"/>
      <c r="DT54" s="63"/>
      <c r="DU54" s="63"/>
      <c r="DV54" s="63"/>
      <c r="DW54" s="63"/>
      <c r="DX54" s="63"/>
      <c r="DY54" s="63"/>
      <c r="DZ54" s="63"/>
      <c r="EA54" s="63"/>
      <c r="EB54" s="63"/>
    </row>
    <row r="55" ht="12" customHeight="1"/>
    <row r="56" ht="15.75" customHeight="1">
      <c r="A56" s="12" t="s">
        <v>46</v>
      </c>
    </row>
    <row r="57" spans="1:17" ht="15.75" customHeight="1">
      <c r="A57" s="56"/>
      <c r="B57" s="56"/>
      <c r="C57" s="56"/>
      <c r="D57" s="56"/>
      <c r="E57" s="56"/>
      <c r="F57" s="56"/>
      <c r="G57" s="56"/>
      <c r="H57" s="56"/>
      <c r="I57" s="56"/>
      <c r="J57" s="56"/>
      <c r="K57" s="56"/>
      <c r="L57" s="56"/>
      <c r="M57" s="56"/>
      <c r="N57" s="56"/>
      <c r="O57" s="56"/>
      <c r="P57" s="56"/>
      <c r="Q57" s="12" t="s">
        <v>38</v>
      </c>
    </row>
    <row r="58" ht="15.75" customHeight="1">
      <c r="A58" s="12" t="s">
        <v>39</v>
      </c>
    </row>
    <row r="59" spans="4:50" ht="18" customHeight="1">
      <c r="D59" s="7" t="s">
        <v>47</v>
      </c>
      <c r="AI59" s="56"/>
      <c r="AJ59" s="56"/>
      <c r="AK59" s="56"/>
      <c r="AL59" s="56"/>
      <c r="AM59" s="56"/>
      <c r="AN59" s="56"/>
      <c r="AO59" s="56"/>
      <c r="AP59" s="56"/>
      <c r="AQ59" s="56"/>
      <c r="AR59" s="56"/>
      <c r="AS59" s="56"/>
      <c r="AT59" s="56"/>
      <c r="AU59" s="56"/>
      <c r="AV59" s="56"/>
      <c r="AW59" s="56"/>
      <c r="AX59" s="56"/>
    </row>
    <row r="60" spans="7:63" ht="18" customHeight="1">
      <c r="G60" s="7" t="s">
        <v>48</v>
      </c>
      <c r="AV60" s="56"/>
      <c r="AW60" s="56"/>
      <c r="AX60" s="56"/>
      <c r="AY60" s="56"/>
      <c r="AZ60" s="56"/>
      <c r="BA60" s="56"/>
      <c r="BB60" s="56"/>
      <c r="BC60" s="56"/>
      <c r="BD60" s="56"/>
      <c r="BE60" s="56"/>
      <c r="BF60" s="56"/>
      <c r="BG60" s="56"/>
      <c r="BH60" s="56"/>
      <c r="BI60" s="56"/>
      <c r="BJ60" s="56"/>
      <c r="BK60" s="56"/>
    </row>
    <row r="61" spans="7:63" ht="18" customHeight="1">
      <c r="G61" s="7" t="s">
        <v>49</v>
      </c>
      <c r="AV61" s="56"/>
      <c r="AW61" s="56"/>
      <c r="AX61" s="56"/>
      <c r="AY61" s="56"/>
      <c r="AZ61" s="56"/>
      <c r="BA61" s="56"/>
      <c r="BB61" s="56"/>
      <c r="BC61" s="56"/>
      <c r="BD61" s="56"/>
      <c r="BE61" s="56"/>
      <c r="BF61" s="56"/>
      <c r="BG61" s="56"/>
      <c r="BH61" s="56"/>
      <c r="BI61" s="56"/>
      <c r="BJ61" s="56"/>
      <c r="BK61" s="56"/>
    </row>
    <row r="62" spans="7:63" ht="18" customHeight="1">
      <c r="G62" s="7" t="s">
        <v>50</v>
      </c>
      <c r="AV62" s="56"/>
      <c r="AW62" s="56"/>
      <c r="AX62" s="56"/>
      <c r="AY62" s="56"/>
      <c r="AZ62" s="56"/>
      <c r="BA62" s="56"/>
      <c r="BB62" s="56"/>
      <c r="BC62" s="56"/>
      <c r="BD62" s="56"/>
      <c r="BE62" s="56"/>
      <c r="BF62" s="56"/>
      <c r="BG62" s="56"/>
      <c r="BH62" s="56"/>
      <c r="BI62" s="56"/>
      <c r="BJ62" s="56"/>
      <c r="BK62" s="56"/>
    </row>
    <row r="63" spans="4:50" ht="18" customHeight="1">
      <c r="D63" s="7" t="s">
        <v>51</v>
      </c>
      <c r="AI63" s="56"/>
      <c r="AJ63" s="56"/>
      <c r="AK63" s="56"/>
      <c r="AL63" s="56"/>
      <c r="AM63" s="56"/>
      <c r="AN63" s="56"/>
      <c r="AO63" s="56"/>
      <c r="AP63" s="56"/>
      <c r="AQ63" s="56"/>
      <c r="AR63" s="56"/>
      <c r="AS63" s="56"/>
      <c r="AT63" s="56"/>
      <c r="AU63" s="56"/>
      <c r="AV63" s="56"/>
      <c r="AW63" s="56"/>
      <c r="AX63" s="56"/>
    </row>
    <row r="64" spans="7:63" ht="18" customHeight="1">
      <c r="G64" s="7" t="s">
        <v>48</v>
      </c>
      <c r="AV64" s="56"/>
      <c r="AW64" s="56"/>
      <c r="AX64" s="56"/>
      <c r="AY64" s="56"/>
      <c r="AZ64" s="56"/>
      <c r="BA64" s="56"/>
      <c r="BB64" s="56"/>
      <c r="BC64" s="56"/>
      <c r="BD64" s="56"/>
      <c r="BE64" s="56"/>
      <c r="BF64" s="56"/>
      <c r="BG64" s="56"/>
      <c r="BH64" s="56"/>
      <c r="BI64" s="56"/>
      <c r="BJ64" s="56"/>
      <c r="BK64" s="56"/>
    </row>
    <row r="65" spans="7:63" ht="18" customHeight="1">
      <c r="G65" s="7" t="s">
        <v>50</v>
      </c>
      <c r="AV65" s="56"/>
      <c r="AW65" s="56"/>
      <c r="AX65" s="56"/>
      <c r="AY65" s="56"/>
      <c r="AZ65" s="56"/>
      <c r="BA65" s="56"/>
      <c r="BB65" s="56"/>
      <c r="BC65" s="56"/>
      <c r="BD65" s="56"/>
      <c r="BE65" s="56"/>
      <c r="BF65" s="56"/>
      <c r="BG65" s="56"/>
      <c r="BH65" s="56"/>
      <c r="BI65" s="56"/>
      <c r="BJ65" s="56"/>
      <c r="BK65" s="56"/>
    </row>
    <row r="66" ht="12" customHeight="1"/>
    <row r="67" ht="15.75" customHeight="1">
      <c r="A67" s="12" t="s">
        <v>52</v>
      </c>
    </row>
    <row r="68" spans="1:46" ht="15.75" customHeight="1">
      <c r="A68" s="12" t="s">
        <v>53</v>
      </c>
      <c r="AE68" s="53">
        <f>'[1]расчет цен'!$AT$7</f>
        <v>183459.17</v>
      </c>
      <c r="AF68" s="53"/>
      <c r="AG68" s="53"/>
      <c r="AH68" s="53"/>
      <c r="AI68" s="53"/>
      <c r="AJ68" s="53"/>
      <c r="AK68" s="53"/>
      <c r="AL68" s="53"/>
      <c r="AM68" s="53"/>
      <c r="AN68" s="53"/>
      <c r="AO68" s="53"/>
      <c r="AP68" s="53"/>
      <c r="AQ68" s="53"/>
      <c r="AR68" s="53"/>
      <c r="AS68" s="53"/>
      <c r="AT68" s="53"/>
    </row>
    <row r="69" ht="12" customHeight="1"/>
    <row r="70" ht="15.75" customHeight="1">
      <c r="A70" s="12" t="s">
        <v>54</v>
      </c>
    </row>
    <row r="71" spans="1:34" ht="15.75" customHeight="1">
      <c r="A71" s="12" t="s">
        <v>55</v>
      </c>
      <c r="S71" s="54">
        <f>'[1]расчет цен'!$AT$8</f>
        <v>696.66</v>
      </c>
      <c r="T71" s="54"/>
      <c r="U71" s="54"/>
      <c r="V71" s="54"/>
      <c r="W71" s="54"/>
      <c r="X71" s="54"/>
      <c r="Y71" s="54"/>
      <c r="Z71" s="54"/>
      <c r="AA71" s="54"/>
      <c r="AB71" s="54"/>
      <c r="AC71" s="54"/>
      <c r="AD71" s="54"/>
      <c r="AE71" s="54"/>
      <c r="AF71" s="54"/>
      <c r="AG71" s="54"/>
      <c r="AH71" s="54"/>
    </row>
    <row r="72" ht="12" customHeight="1"/>
    <row r="73" ht="15.75" customHeight="1">
      <c r="A73" s="12" t="s">
        <v>56</v>
      </c>
    </row>
    <row r="74" spans="1:39" ht="15.75" customHeight="1">
      <c r="A74" s="12" t="s">
        <v>57</v>
      </c>
      <c r="W74" s="53">
        <f>BC76+BC77+BC78+BC79+BC80</f>
        <v>14335.351199999997</v>
      </c>
      <c r="X74" s="54"/>
      <c r="Y74" s="54"/>
      <c r="Z74" s="54"/>
      <c r="AA74" s="54"/>
      <c r="AB74" s="54"/>
      <c r="AC74" s="54"/>
      <c r="AD74" s="54"/>
      <c r="AE74" s="54"/>
      <c r="AF74" s="54"/>
      <c r="AG74" s="54"/>
      <c r="AH74" s="54"/>
      <c r="AI74" s="54"/>
      <c r="AJ74" s="54"/>
      <c r="AK74" s="54"/>
      <c r="AL74" s="54"/>
      <c r="AM74" s="12" t="s">
        <v>38</v>
      </c>
    </row>
    <row r="75" ht="15.75" customHeight="1">
      <c r="A75" s="12" t="s">
        <v>39</v>
      </c>
    </row>
    <row r="76" spans="7:70" ht="21" customHeight="1">
      <c r="G76" s="12" t="s">
        <v>58</v>
      </c>
      <c r="BC76" s="53"/>
      <c r="BD76" s="54"/>
      <c r="BE76" s="54"/>
      <c r="BF76" s="54"/>
      <c r="BG76" s="54"/>
      <c r="BH76" s="54"/>
      <c r="BI76" s="54"/>
      <c r="BJ76" s="54"/>
      <c r="BK76" s="54"/>
      <c r="BL76" s="54"/>
      <c r="BM76" s="54"/>
      <c r="BN76" s="54"/>
      <c r="BO76" s="54"/>
      <c r="BP76" s="54"/>
      <c r="BQ76" s="54"/>
      <c r="BR76" s="54"/>
    </row>
    <row r="77" spans="7:70" ht="21" customHeight="1">
      <c r="G77" s="12" t="s">
        <v>59</v>
      </c>
      <c r="BC77" s="55">
        <f>'[1]расчет цен'!$AT$12</f>
        <v>7082.468199999998</v>
      </c>
      <c r="BD77" s="55"/>
      <c r="BE77" s="55"/>
      <c r="BF77" s="55"/>
      <c r="BG77" s="55"/>
      <c r="BH77" s="55"/>
      <c r="BI77" s="55"/>
      <c r="BJ77" s="55"/>
      <c r="BK77" s="55"/>
      <c r="BL77" s="55"/>
      <c r="BM77" s="55"/>
      <c r="BN77" s="55"/>
      <c r="BO77" s="55"/>
      <c r="BP77" s="55"/>
      <c r="BQ77" s="55"/>
      <c r="BR77" s="55"/>
    </row>
    <row r="78" spans="7:70" ht="21" customHeight="1">
      <c r="G78" s="12" t="s">
        <v>60</v>
      </c>
      <c r="BC78" s="55">
        <f>'[1]расчет цен'!$AT$13</f>
        <v>7252.883</v>
      </c>
      <c r="BD78" s="55"/>
      <c r="BE78" s="55"/>
      <c r="BF78" s="55"/>
      <c r="BG78" s="55"/>
      <c r="BH78" s="55"/>
      <c r="BI78" s="55"/>
      <c r="BJ78" s="55"/>
      <c r="BK78" s="55"/>
      <c r="BL78" s="55"/>
      <c r="BM78" s="55"/>
      <c r="BN78" s="55"/>
      <c r="BO78" s="55"/>
      <c r="BP78" s="55"/>
      <c r="BQ78" s="55"/>
      <c r="BR78" s="55"/>
    </row>
    <row r="79" spans="7:70" ht="21" customHeight="1">
      <c r="G79" s="12" t="s">
        <v>61</v>
      </c>
      <c r="BC79" s="56"/>
      <c r="BD79" s="56"/>
      <c r="BE79" s="56"/>
      <c r="BF79" s="56"/>
      <c r="BG79" s="56"/>
      <c r="BH79" s="56"/>
      <c r="BI79" s="56"/>
      <c r="BJ79" s="56"/>
      <c r="BK79" s="56"/>
      <c r="BL79" s="56"/>
      <c r="BM79" s="56"/>
      <c r="BN79" s="56"/>
      <c r="BO79" s="56"/>
      <c r="BP79" s="56"/>
      <c r="BQ79" s="56"/>
      <c r="BR79" s="56"/>
    </row>
    <row r="80" spans="7:70" ht="21" customHeight="1">
      <c r="G80" s="12" t="s">
        <v>62</v>
      </c>
      <c r="BC80" s="56"/>
      <c r="BD80" s="56"/>
      <c r="BE80" s="56"/>
      <c r="BF80" s="56"/>
      <c r="BG80" s="56"/>
      <c r="BH80" s="56"/>
      <c r="BI80" s="56"/>
      <c r="BJ80" s="56"/>
      <c r="BK80" s="56"/>
      <c r="BL80" s="56"/>
      <c r="BM80" s="56"/>
      <c r="BN80" s="56"/>
      <c r="BO80" s="56"/>
      <c r="BP80" s="56"/>
      <c r="BQ80" s="56"/>
      <c r="BR80" s="56"/>
    </row>
    <row r="81" ht="12" customHeight="1"/>
    <row r="82" ht="15.75" customHeight="1">
      <c r="A82" s="12" t="s">
        <v>63</v>
      </c>
    </row>
    <row r="83" spans="1:41" ht="15.75" customHeight="1">
      <c r="A83" s="12" t="s">
        <v>64</v>
      </c>
      <c r="Z83" s="53">
        <f>'[1]расчет цен'!$AT$3</f>
        <v>85809.294</v>
      </c>
      <c r="AA83" s="53"/>
      <c r="AB83" s="53"/>
      <c r="AC83" s="53"/>
      <c r="AD83" s="53"/>
      <c r="AE83" s="53"/>
      <c r="AF83" s="53"/>
      <c r="AG83" s="53"/>
      <c r="AH83" s="53"/>
      <c r="AI83" s="53"/>
      <c r="AJ83" s="53"/>
      <c r="AK83" s="53"/>
      <c r="AL83" s="53"/>
      <c r="AM83" s="53"/>
      <c r="AN83" s="53"/>
      <c r="AO83" s="53"/>
    </row>
    <row r="84" ht="12" customHeight="1"/>
    <row r="85" ht="15.75" customHeight="1">
      <c r="A85" s="12" t="s">
        <v>65</v>
      </c>
    </row>
    <row r="86" spans="1:72" ht="15.75" customHeight="1">
      <c r="A86" s="57" t="s">
        <v>66</v>
      </c>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8"/>
      <c r="BF86" s="54"/>
      <c r="BG86" s="54"/>
      <c r="BH86" s="54"/>
      <c r="BI86" s="54"/>
      <c r="BJ86" s="54"/>
      <c r="BK86" s="54"/>
      <c r="BL86" s="54"/>
      <c r="BM86" s="54"/>
      <c r="BN86" s="54"/>
      <c r="BO86" s="54"/>
      <c r="BP86" s="54"/>
      <c r="BQ86" s="54"/>
      <c r="BR86" s="54"/>
      <c r="BS86" s="54"/>
      <c r="BT86" s="54"/>
    </row>
    <row r="87" spans="1:24" ht="3" customHeight="1">
      <c r="A87" s="13"/>
      <c r="B87" s="13"/>
      <c r="C87" s="13"/>
      <c r="D87" s="13"/>
      <c r="E87" s="13"/>
      <c r="F87" s="13"/>
      <c r="G87" s="13"/>
      <c r="H87" s="13"/>
      <c r="I87" s="13"/>
      <c r="J87" s="13"/>
      <c r="K87" s="13"/>
      <c r="L87" s="13"/>
      <c r="M87" s="13"/>
      <c r="N87" s="13"/>
      <c r="O87" s="13"/>
      <c r="P87" s="13"/>
      <c r="Q87" s="13"/>
      <c r="R87" s="13"/>
      <c r="S87" s="13"/>
      <c r="T87" s="13"/>
      <c r="U87" s="13"/>
      <c r="V87" s="13"/>
      <c r="W87" s="13"/>
      <c r="X87" s="13"/>
    </row>
    <row r="88" spans="1:167" s="1" customFormat="1" ht="48.75" customHeight="1">
      <c r="A88" s="59" t="s">
        <v>67</v>
      </c>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c r="CU88" s="59"/>
      <c r="CV88" s="59"/>
      <c r="CW88" s="59"/>
      <c r="CX88" s="59"/>
      <c r="CY88" s="59"/>
      <c r="CZ88" s="59"/>
      <c r="DA88" s="59"/>
      <c r="DB88" s="59"/>
      <c r="DC88" s="59"/>
      <c r="DD88" s="59"/>
      <c r="DE88" s="59"/>
      <c r="DF88" s="59"/>
      <c r="DG88" s="59"/>
      <c r="DH88" s="59"/>
      <c r="DI88" s="59"/>
      <c r="DJ88" s="59"/>
      <c r="DK88" s="59"/>
      <c r="DL88" s="59"/>
      <c r="DM88" s="59"/>
      <c r="DN88" s="59"/>
      <c r="DO88" s="59"/>
      <c r="DP88" s="59"/>
      <c r="DQ88" s="59"/>
      <c r="DR88" s="59"/>
      <c r="DS88" s="59"/>
      <c r="DT88" s="59"/>
      <c r="DU88" s="59"/>
      <c r="DV88" s="59"/>
      <c r="DW88" s="59"/>
      <c r="DX88" s="59"/>
      <c r="DY88" s="59"/>
      <c r="DZ88" s="59"/>
      <c r="EA88" s="59"/>
      <c r="EB88" s="59"/>
      <c r="EC88" s="59"/>
      <c r="ED88" s="59"/>
      <c r="EE88" s="59"/>
      <c r="EF88" s="59"/>
      <c r="EG88" s="59"/>
      <c r="EH88" s="59"/>
      <c r="EI88" s="59"/>
      <c r="EJ88" s="59"/>
      <c r="EK88" s="59"/>
      <c r="EL88" s="59"/>
      <c r="EM88" s="59"/>
      <c r="EN88" s="59"/>
      <c r="EO88" s="59"/>
      <c r="EP88" s="59"/>
      <c r="EQ88" s="59"/>
      <c r="ER88" s="59"/>
      <c r="ES88" s="59"/>
      <c r="ET88" s="59"/>
      <c r="EU88" s="59"/>
      <c r="EV88" s="59"/>
      <c r="EW88" s="59"/>
      <c r="EX88" s="59"/>
      <c r="EY88" s="59"/>
      <c r="EZ88" s="59"/>
      <c r="FA88" s="59"/>
      <c r="FB88" s="59"/>
      <c r="FC88" s="59"/>
      <c r="FD88" s="59"/>
      <c r="FE88" s="59"/>
      <c r="FF88" s="59"/>
      <c r="FG88" s="59"/>
      <c r="FH88" s="59"/>
      <c r="FI88" s="59"/>
      <c r="FJ88" s="59"/>
      <c r="FK88" s="59"/>
    </row>
    <row r="89" spans="1:167" s="1" customFormat="1" ht="15" customHeight="1">
      <c r="A89" s="14"/>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row>
    <row r="90" spans="1:170" s="1" customFormat="1" ht="13.5" customHeight="1">
      <c r="A90" s="60" t="s">
        <v>68</v>
      </c>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c r="EX90" s="60"/>
      <c r="EY90" s="60"/>
      <c r="EZ90" s="60"/>
      <c r="FA90" s="60"/>
      <c r="FB90" s="60"/>
      <c r="FC90" s="60"/>
      <c r="FD90" s="60"/>
      <c r="FE90" s="60"/>
      <c r="FF90" s="60"/>
      <c r="FG90" s="60"/>
      <c r="FH90" s="60"/>
      <c r="FI90" s="60"/>
      <c r="FJ90" s="60"/>
      <c r="FK90" s="60"/>
      <c r="FL90" s="60"/>
      <c r="FM90" s="60"/>
      <c r="FN90" s="60"/>
    </row>
    <row r="91" spans="1:170" s="1" customFormat="1" ht="13.5" customHeight="1">
      <c r="A91" s="60" t="s">
        <v>120</v>
      </c>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0"/>
      <c r="CB91" s="60"/>
      <c r="CC91" s="60"/>
      <c r="CD91" s="60"/>
      <c r="CE91" s="60"/>
      <c r="CF91" s="60"/>
      <c r="CG91" s="60"/>
      <c r="CH91" s="60"/>
      <c r="CI91" s="60"/>
      <c r="CJ91" s="60"/>
      <c r="CK91" s="60"/>
      <c r="CL91" s="60"/>
      <c r="CM91" s="60"/>
      <c r="CN91" s="60"/>
      <c r="CO91" s="60"/>
      <c r="CP91" s="60"/>
      <c r="CQ91" s="60"/>
      <c r="CR91" s="60"/>
      <c r="CS91" s="60"/>
      <c r="CT91" s="60"/>
      <c r="CU91" s="60"/>
      <c r="CV91" s="60"/>
      <c r="CW91" s="60"/>
      <c r="CX91" s="60"/>
      <c r="CY91" s="60"/>
      <c r="CZ91" s="60"/>
      <c r="DA91" s="60"/>
      <c r="DB91" s="60"/>
      <c r="DC91" s="60"/>
      <c r="DD91" s="60"/>
      <c r="DE91" s="60"/>
      <c r="DF91" s="60"/>
      <c r="DG91" s="60"/>
      <c r="DH91" s="60"/>
      <c r="DI91" s="60"/>
      <c r="DJ91" s="60"/>
      <c r="DK91" s="60"/>
      <c r="DL91" s="60"/>
      <c r="DM91" s="60"/>
      <c r="DN91" s="60"/>
      <c r="DO91" s="60"/>
      <c r="DP91" s="60"/>
      <c r="DQ91" s="60"/>
      <c r="DR91" s="60"/>
      <c r="DS91" s="60"/>
      <c r="DT91" s="60"/>
      <c r="DU91" s="60"/>
      <c r="DV91" s="60"/>
      <c r="DW91" s="60"/>
      <c r="DX91" s="60"/>
      <c r="DY91" s="60"/>
      <c r="DZ91" s="60"/>
      <c r="EA91" s="60"/>
      <c r="EB91" s="60"/>
      <c r="EC91" s="60"/>
      <c r="ED91" s="60"/>
      <c r="EE91" s="60"/>
      <c r="EF91" s="60"/>
      <c r="EG91" s="60"/>
      <c r="EH91" s="60"/>
      <c r="EI91" s="60"/>
      <c r="EJ91" s="60"/>
      <c r="EK91" s="60"/>
      <c r="EL91" s="60"/>
      <c r="EM91" s="60"/>
      <c r="EN91" s="60"/>
      <c r="EO91" s="60"/>
      <c r="EP91" s="60"/>
      <c r="EQ91" s="60"/>
      <c r="ER91" s="60"/>
      <c r="ES91" s="60"/>
      <c r="ET91" s="60"/>
      <c r="EU91" s="60"/>
      <c r="EV91" s="60"/>
      <c r="EW91" s="60"/>
      <c r="EX91" s="60"/>
      <c r="EY91" s="60"/>
      <c r="EZ91" s="60"/>
      <c r="FA91" s="60"/>
      <c r="FB91" s="60"/>
      <c r="FC91" s="60"/>
      <c r="FD91" s="60"/>
      <c r="FE91" s="60"/>
      <c r="FF91" s="60"/>
      <c r="FG91" s="60"/>
      <c r="FH91" s="60"/>
      <c r="FI91" s="60"/>
      <c r="FJ91" s="60"/>
      <c r="FK91" s="60"/>
      <c r="FL91" s="60"/>
      <c r="FM91" s="60"/>
      <c r="FN91" s="60"/>
    </row>
    <row r="92" spans="1:134" ht="15.75" customHeight="1">
      <c r="A92" s="7" t="s">
        <v>114</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1"/>
      <c r="BZ92" s="17"/>
      <c r="CA92" s="18"/>
      <c r="CB92" s="16"/>
      <c r="CC92" s="16"/>
      <c r="CD92" s="16"/>
      <c r="CE92" s="16"/>
      <c r="CF92" s="16"/>
      <c r="CG92" s="16"/>
      <c r="CH92" s="19"/>
      <c r="CI92" s="19"/>
      <c r="CJ92" s="19"/>
      <c r="CK92" s="19"/>
      <c r="CL92" s="19"/>
      <c r="CM92" s="19"/>
      <c r="CN92" s="19"/>
      <c r="CO92" s="16"/>
      <c r="CP92" s="16"/>
      <c r="CQ92" s="16"/>
      <c r="CR92" s="16"/>
      <c r="CS92" s="16"/>
      <c r="CT92" s="20">
        <f>'[1]сбытовая'!$BS$27</f>
        <v>99.56</v>
      </c>
      <c r="CU92" s="16"/>
      <c r="CV92" s="16"/>
      <c r="CW92" s="16"/>
      <c r="CX92" s="16" t="s">
        <v>69</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115</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21"/>
      <c r="CA93" s="16"/>
      <c r="CB93" s="16"/>
      <c r="CC93" s="16"/>
      <c r="CD93" s="16"/>
      <c r="CE93" s="16"/>
      <c r="CF93" s="16"/>
      <c r="CG93" s="16"/>
      <c r="CH93" s="16"/>
      <c r="CI93" s="16"/>
      <c r="CJ93" s="16"/>
      <c r="CK93" s="16"/>
      <c r="CL93" s="16"/>
      <c r="CM93" s="16"/>
      <c r="CN93" s="16"/>
      <c r="CO93" s="16"/>
      <c r="CP93" s="16"/>
      <c r="CQ93" s="16"/>
      <c r="CR93" s="16"/>
      <c r="CS93" s="16"/>
      <c r="CT93" s="20">
        <f>'[1]сбытовая'!$BS$26</f>
        <v>170.03</v>
      </c>
      <c r="CU93" s="16"/>
      <c r="CV93" s="16"/>
      <c r="CW93" s="16"/>
      <c r="CX93" s="16" t="s">
        <v>69</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7" t="s">
        <v>116</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2"/>
      <c r="BX94" s="22"/>
      <c r="BY94" s="22"/>
      <c r="BZ94" s="22"/>
      <c r="CA94" s="16"/>
      <c r="CB94" s="16"/>
      <c r="CC94" s="16"/>
      <c r="CD94" s="16"/>
      <c r="CE94" s="16"/>
      <c r="CF94" s="16"/>
      <c r="CG94" s="16"/>
      <c r="CH94" s="16"/>
      <c r="CI94" s="16"/>
      <c r="CJ94" s="16"/>
      <c r="CK94" s="16"/>
      <c r="CL94" s="16"/>
      <c r="CM94" s="16"/>
      <c r="CN94" s="16"/>
      <c r="CO94" s="16"/>
      <c r="CP94" s="16"/>
      <c r="CQ94" s="16"/>
      <c r="CR94" s="16"/>
      <c r="CS94" s="16"/>
      <c r="CT94" s="20">
        <f>'[1]сбытовая'!$BS$25</f>
        <v>249.73</v>
      </c>
      <c r="CU94" s="16"/>
      <c r="CV94" s="16"/>
      <c r="CW94" s="16"/>
      <c r="CX94" s="16" t="s">
        <v>69</v>
      </c>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7" t="s">
        <v>117</v>
      </c>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1"/>
      <c r="BW95" s="52"/>
      <c r="BX95" s="52"/>
      <c r="BY95" s="52"/>
      <c r="BZ95" s="52"/>
      <c r="CA95" s="18"/>
      <c r="CB95" s="16"/>
      <c r="CC95" s="16"/>
      <c r="CD95" s="16"/>
      <c r="CE95" s="16"/>
      <c r="CF95" s="16"/>
      <c r="CG95" s="16"/>
      <c r="CH95" s="16"/>
      <c r="CI95" s="16"/>
      <c r="CJ95" s="16"/>
      <c r="CK95" s="16"/>
      <c r="CL95" s="16"/>
      <c r="CM95" s="16"/>
      <c r="CN95" s="16"/>
      <c r="CO95" s="16"/>
      <c r="CP95" s="16"/>
      <c r="CQ95" s="16"/>
      <c r="CR95" s="16"/>
      <c r="CS95" s="16"/>
      <c r="CT95" s="20">
        <f>'[1]сбытовая'!$BS$24</f>
        <v>271.8</v>
      </c>
      <c r="CU95" s="16"/>
      <c r="CV95" s="16"/>
      <c r="CW95" s="16"/>
      <c r="CX95" s="16" t="s">
        <v>69</v>
      </c>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7" t="s">
        <v>119</v>
      </c>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21"/>
      <c r="BX96" s="21"/>
      <c r="BY96" s="21"/>
      <c r="BZ96" s="21"/>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70</v>
      </c>
      <c r="B97" s="24"/>
      <c r="C97" s="24"/>
      <c r="D97" s="24"/>
      <c r="E97" s="24"/>
      <c r="F97" s="24"/>
      <c r="G97" s="24"/>
      <c r="H97" s="16"/>
      <c r="I97" s="16"/>
      <c r="J97" s="48">
        <v>1861.64</v>
      </c>
      <c r="K97" s="48"/>
      <c r="L97" s="48"/>
      <c r="M97" s="48"/>
      <c r="N97" s="48"/>
      <c r="O97" s="48"/>
      <c r="P97" s="48"/>
      <c r="Q97" s="48"/>
      <c r="R97" s="48"/>
      <c r="S97" s="48"/>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25"/>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71</v>
      </c>
      <c r="B98" s="24"/>
      <c r="C98" s="24"/>
      <c r="D98" s="24"/>
      <c r="E98" s="24"/>
      <c r="F98" s="24"/>
      <c r="G98" s="24"/>
      <c r="H98" s="16"/>
      <c r="I98" s="16"/>
      <c r="J98" s="48">
        <v>2150.47</v>
      </c>
      <c r="K98" s="48"/>
      <c r="L98" s="48"/>
      <c r="M98" s="48"/>
      <c r="N98" s="48"/>
      <c r="O98" s="48"/>
      <c r="P98" s="48"/>
      <c r="Q98" s="48"/>
      <c r="R98" s="48"/>
      <c r="S98" s="48"/>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23" t="s">
        <v>72</v>
      </c>
      <c r="B99" s="24"/>
      <c r="C99" s="24"/>
      <c r="D99" s="24"/>
      <c r="E99" s="24"/>
      <c r="F99" s="24"/>
      <c r="G99" s="24"/>
      <c r="H99" s="16"/>
      <c r="I99" s="16"/>
      <c r="J99" s="48">
        <v>2440.47</v>
      </c>
      <c r="K99" s="48"/>
      <c r="L99" s="48"/>
      <c r="M99" s="48"/>
      <c r="N99" s="48"/>
      <c r="O99" s="48"/>
      <c r="P99" s="48"/>
      <c r="Q99" s="48"/>
      <c r="R99" s="48"/>
      <c r="S99" s="48"/>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spans="1:134" ht="15.75" customHeight="1">
      <c r="A100" s="23" t="s">
        <v>73</v>
      </c>
      <c r="B100" s="24"/>
      <c r="C100" s="24"/>
      <c r="D100" s="24"/>
      <c r="E100" s="24"/>
      <c r="F100" s="24"/>
      <c r="G100" s="24"/>
      <c r="H100" s="16"/>
      <c r="I100" s="16"/>
      <c r="J100" s="48">
        <v>2803.47</v>
      </c>
      <c r="K100" s="48"/>
      <c r="L100" s="48"/>
      <c r="M100" s="48"/>
      <c r="N100" s="48"/>
      <c r="O100" s="48"/>
      <c r="P100" s="48"/>
      <c r="Q100" s="48"/>
      <c r="R100" s="48"/>
      <c r="S100" s="48"/>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T100" s="2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row>
    <row r="101" spans="1:134" ht="15.75" customHeight="1">
      <c r="A101" s="7" t="s">
        <v>74</v>
      </c>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49">
        <f>'[1]расчет цен'!$AT$36</f>
        <v>3.298926349494338</v>
      </c>
      <c r="BW101" s="50"/>
      <c r="BX101" s="50"/>
      <c r="BY101" s="50"/>
      <c r="BZ101" s="50"/>
      <c r="CA101" s="50"/>
      <c r="CB101" s="50"/>
      <c r="CC101" s="50"/>
      <c r="CD101" s="50"/>
      <c r="CE101" s="50"/>
      <c r="CF101" s="51"/>
      <c r="CG101" s="16"/>
      <c r="CH101" s="16"/>
      <c r="CI101" s="16"/>
      <c r="CJ101" s="16"/>
      <c r="CK101" s="16"/>
      <c r="CL101" s="16"/>
      <c r="CM101" s="16"/>
      <c r="CN101" s="16"/>
      <c r="CO101" s="16"/>
      <c r="CP101" s="16"/>
      <c r="CT101" s="2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mergeCells count="86">
    <mergeCell ref="T15:CX15"/>
    <mergeCell ref="CY15:DB15"/>
    <mergeCell ref="DC15:DU15"/>
    <mergeCell ref="DW15:EO15"/>
    <mergeCell ref="A9:FK9"/>
    <mergeCell ref="A10:FK10"/>
    <mergeCell ref="A11:FK11"/>
    <mergeCell ref="A12:FK12"/>
    <mergeCell ref="A14:FK14"/>
    <mergeCell ref="T16:CX16"/>
    <mergeCell ref="DC16:DU16"/>
    <mergeCell ref="DW16:EO16"/>
    <mergeCell ref="A18:FK18"/>
    <mergeCell ref="A22:CA23"/>
    <mergeCell ref="CB22:FK22"/>
    <mergeCell ref="CB23:CW23"/>
    <mergeCell ref="CX23:DS23"/>
    <mergeCell ref="DT23:EO23"/>
    <mergeCell ref="EP23:FK23"/>
    <mergeCell ref="B24:CA24"/>
    <mergeCell ref="CB24:CW24"/>
    <mergeCell ref="CX24:DS24"/>
    <mergeCell ref="DT24:EO24"/>
    <mergeCell ref="EP24:FK24"/>
    <mergeCell ref="B25:CA25"/>
    <mergeCell ref="CB25:CW25"/>
    <mergeCell ref="CX25:DS25"/>
    <mergeCell ref="DT25:EO25"/>
    <mergeCell ref="EP25:FK25"/>
    <mergeCell ref="B26:CA26"/>
    <mergeCell ref="CB26:CW26"/>
    <mergeCell ref="CX26:DS26"/>
    <mergeCell ref="DT26:EO26"/>
    <mergeCell ref="EP26:FK26"/>
    <mergeCell ref="B27:CA27"/>
    <mergeCell ref="CB27:CW27"/>
    <mergeCell ref="CX27:DS27"/>
    <mergeCell ref="DT27:EO27"/>
    <mergeCell ref="EP27:FK27"/>
    <mergeCell ref="AF46:AU46"/>
    <mergeCell ref="A30:CG30"/>
    <mergeCell ref="CH30:CW30"/>
    <mergeCell ref="A34:DK34"/>
    <mergeCell ref="DL34:EA34"/>
    <mergeCell ref="A36:CT36"/>
    <mergeCell ref="CU36:DJ36"/>
    <mergeCell ref="A38:EP38"/>
    <mergeCell ref="A54:DL54"/>
    <mergeCell ref="DM54:EB54"/>
    <mergeCell ref="A57:P57"/>
    <mergeCell ref="AI59:AX59"/>
    <mergeCell ref="AV60:BK60"/>
    <mergeCell ref="AV61:BK61"/>
    <mergeCell ref="EQ38:FF38"/>
    <mergeCell ref="A40:DG40"/>
    <mergeCell ref="DH40:DW40"/>
    <mergeCell ref="AU43:BJ43"/>
    <mergeCell ref="AV62:BK62"/>
    <mergeCell ref="BC48:BR48"/>
    <mergeCell ref="BC49:BR49"/>
    <mergeCell ref="BC50:BR50"/>
    <mergeCell ref="BC51:BR51"/>
    <mergeCell ref="BC52:BR52"/>
    <mergeCell ref="A88:FK88"/>
    <mergeCell ref="A90:FN90"/>
    <mergeCell ref="A91:FN91"/>
    <mergeCell ref="Z83:AO83"/>
    <mergeCell ref="AI63:AX63"/>
    <mergeCell ref="AV64:BK64"/>
    <mergeCell ref="AV65:BK65"/>
    <mergeCell ref="AE68:AT68"/>
    <mergeCell ref="S71:AH71"/>
    <mergeCell ref="W74:AL74"/>
    <mergeCell ref="BC76:BR76"/>
    <mergeCell ref="BC77:BR77"/>
    <mergeCell ref="BC78:BR78"/>
    <mergeCell ref="BC79:BR79"/>
    <mergeCell ref="BC80:BR80"/>
    <mergeCell ref="A86:BD86"/>
    <mergeCell ref="BE86:BT86"/>
    <mergeCell ref="J97:S97"/>
    <mergeCell ref="J98:S98"/>
    <mergeCell ref="J99:S99"/>
    <mergeCell ref="J100:S100"/>
    <mergeCell ref="BV101:CF101"/>
    <mergeCell ref="BW95:BZ95"/>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172"/>
  <sheetViews>
    <sheetView zoomScale="55" zoomScaleNormal="55" zoomScalePageLayoutView="0" workbookViewId="0" topLeftCell="A115">
      <selection activeCell="B141" sqref="B141:Y170"/>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7" t="s">
        <v>9</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row>
    <row r="15" spans="1:167" ht="15.75" customHeight="1">
      <c r="A15" s="29" t="s">
        <v>113</v>
      </c>
      <c r="B15" s="29"/>
      <c r="C15" s="29"/>
      <c r="D15" s="29"/>
      <c r="E15" s="30" t="s">
        <v>126</v>
      </c>
      <c r="F15" s="28" t="s">
        <v>118</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0" t="s">
        <v>75</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97" t="s">
        <v>76</v>
      </c>
      <c r="B19" s="97"/>
      <c r="C19" s="97"/>
      <c r="D19" s="97"/>
      <c r="E19" s="97"/>
      <c r="F19" s="97"/>
      <c r="G19" s="97"/>
      <c r="H19" s="97"/>
      <c r="I19" s="97"/>
      <c r="J19" s="97"/>
      <c r="K19" s="97"/>
      <c r="L19" s="97"/>
      <c r="M19" s="97"/>
      <c r="N19" s="97"/>
      <c r="O19" s="97"/>
      <c r="P19" s="97"/>
      <c r="Q19" s="97"/>
      <c r="R19" s="97"/>
      <c r="S19" s="97"/>
      <c r="T19" s="97"/>
      <c r="U19" s="97"/>
      <c r="V19" s="97"/>
      <c r="W19" s="97"/>
      <c r="X19" s="97"/>
      <c r="Y19" s="97"/>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77</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78</v>
      </c>
      <c r="B24" s="38"/>
      <c r="C24" s="39" t="s">
        <v>79</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80</v>
      </c>
      <c r="B25" s="38"/>
      <c r="C25" s="38"/>
      <c r="D25" s="38"/>
      <c r="E25" s="38"/>
      <c r="F25" s="38"/>
      <c r="G25" s="40" t="s">
        <v>81</v>
      </c>
      <c r="H25" s="38"/>
      <c r="I25" s="38"/>
      <c r="J25" s="38"/>
      <c r="K25" s="38"/>
      <c r="L25" s="38"/>
      <c r="M25" s="38"/>
      <c r="N25" s="38"/>
      <c r="O25" s="38"/>
      <c r="P25" s="38"/>
      <c r="Q25" s="38"/>
      <c r="R25" s="38"/>
      <c r="S25" s="38"/>
      <c r="T25" s="38"/>
      <c r="U25" s="38"/>
      <c r="V25" s="38"/>
      <c r="W25" s="38"/>
      <c r="X25" s="38"/>
      <c r="Y25" s="38"/>
    </row>
    <row r="26" spans="1:25" ht="15.75" customHeight="1">
      <c r="A26" s="88" t="s">
        <v>82</v>
      </c>
      <c r="B26" s="91" t="s">
        <v>83</v>
      </c>
      <c r="C26" s="92"/>
      <c r="D26" s="92"/>
      <c r="E26" s="92"/>
      <c r="F26" s="92"/>
      <c r="G26" s="92"/>
      <c r="H26" s="92"/>
      <c r="I26" s="92"/>
      <c r="J26" s="92"/>
      <c r="K26" s="92"/>
      <c r="L26" s="92"/>
      <c r="M26" s="92"/>
      <c r="N26" s="92"/>
      <c r="O26" s="92"/>
      <c r="P26" s="92"/>
      <c r="Q26" s="92"/>
      <c r="R26" s="92"/>
      <c r="S26" s="92"/>
      <c r="T26" s="92"/>
      <c r="U26" s="92"/>
      <c r="V26" s="92"/>
      <c r="W26" s="92"/>
      <c r="X26" s="92"/>
      <c r="Y26" s="93"/>
    </row>
    <row r="27" spans="1:25" ht="15.75" customHeight="1">
      <c r="A27" s="89"/>
      <c r="B27" s="94"/>
      <c r="C27" s="95"/>
      <c r="D27" s="95"/>
      <c r="E27" s="95"/>
      <c r="F27" s="95"/>
      <c r="G27" s="95"/>
      <c r="H27" s="95"/>
      <c r="I27" s="95"/>
      <c r="J27" s="95"/>
      <c r="K27" s="95"/>
      <c r="L27" s="95"/>
      <c r="M27" s="95"/>
      <c r="N27" s="95"/>
      <c r="O27" s="95"/>
      <c r="P27" s="95"/>
      <c r="Q27" s="95"/>
      <c r="R27" s="95"/>
      <c r="S27" s="95"/>
      <c r="T27" s="95"/>
      <c r="U27" s="95"/>
      <c r="V27" s="95"/>
      <c r="W27" s="95"/>
      <c r="X27" s="95"/>
      <c r="Y27" s="96"/>
    </row>
    <row r="28" spans="1:25" ht="15.75" customHeight="1">
      <c r="A28" s="89"/>
      <c r="B28" s="86" t="s">
        <v>84</v>
      </c>
      <c r="C28" s="86" t="s">
        <v>85</v>
      </c>
      <c r="D28" s="86" t="s">
        <v>86</v>
      </c>
      <c r="E28" s="86" t="s">
        <v>87</v>
      </c>
      <c r="F28" s="86" t="s">
        <v>88</v>
      </c>
      <c r="G28" s="86" t="s">
        <v>89</v>
      </c>
      <c r="H28" s="86" t="s">
        <v>90</v>
      </c>
      <c r="I28" s="86" t="s">
        <v>91</v>
      </c>
      <c r="J28" s="86" t="s">
        <v>92</v>
      </c>
      <c r="K28" s="86" t="s">
        <v>93</v>
      </c>
      <c r="L28" s="86" t="s">
        <v>94</v>
      </c>
      <c r="M28" s="86" t="s">
        <v>95</v>
      </c>
      <c r="N28" s="86" t="s">
        <v>96</v>
      </c>
      <c r="O28" s="86" t="s">
        <v>97</v>
      </c>
      <c r="P28" s="86" t="s">
        <v>98</v>
      </c>
      <c r="Q28" s="86" t="s">
        <v>99</v>
      </c>
      <c r="R28" s="86" t="s">
        <v>100</v>
      </c>
      <c r="S28" s="86" t="s">
        <v>101</v>
      </c>
      <c r="T28" s="86" t="s">
        <v>102</v>
      </c>
      <c r="U28" s="86" t="s">
        <v>103</v>
      </c>
      <c r="V28" s="86" t="s">
        <v>104</v>
      </c>
      <c r="W28" s="86" t="s">
        <v>105</v>
      </c>
      <c r="X28" s="86" t="s">
        <v>106</v>
      </c>
      <c r="Y28" s="86" t="s">
        <v>107</v>
      </c>
    </row>
    <row r="29" spans="1:25" ht="15.75" customHeight="1">
      <c r="A29" s="90"/>
      <c r="B29" s="87"/>
      <c r="C29" s="87"/>
      <c r="D29" s="87"/>
      <c r="E29" s="87"/>
      <c r="F29" s="87"/>
      <c r="G29" s="87"/>
      <c r="H29" s="87"/>
      <c r="I29" s="87"/>
      <c r="J29" s="87"/>
      <c r="K29" s="87"/>
      <c r="L29" s="87"/>
      <c r="M29" s="87"/>
      <c r="N29" s="87"/>
      <c r="O29" s="87"/>
      <c r="P29" s="87"/>
      <c r="Q29" s="87"/>
      <c r="R29" s="87"/>
      <c r="S29" s="87"/>
      <c r="T29" s="87"/>
      <c r="U29" s="87"/>
      <c r="V29" s="87"/>
      <c r="W29" s="87"/>
      <c r="X29" s="87"/>
      <c r="Y29" s="87"/>
    </row>
    <row r="30" spans="1:25" ht="15.75" customHeight="1">
      <c r="A30" s="41">
        <v>42887</v>
      </c>
      <c r="B30" s="42">
        <v>2608.360765776816</v>
      </c>
      <c r="C30" s="42">
        <v>2566.590765776816</v>
      </c>
      <c r="D30" s="42">
        <v>2542.4307657768163</v>
      </c>
      <c r="E30" s="42">
        <v>2548.3507657768164</v>
      </c>
      <c r="F30" s="42">
        <v>2670.360765776816</v>
      </c>
      <c r="G30" s="42">
        <v>2744.820765776816</v>
      </c>
      <c r="H30" s="42">
        <v>2746.3507657768164</v>
      </c>
      <c r="I30" s="42">
        <v>2940.6407657768164</v>
      </c>
      <c r="J30" s="42">
        <v>2635.0607657768164</v>
      </c>
      <c r="K30" s="42">
        <v>2562.7607657768162</v>
      </c>
      <c r="L30" s="42">
        <v>2595.8307657768164</v>
      </c>
      <c r="M30" s="42">
        <v>2594.7007657768163</v>
      </c>
      <c r="N30" s="42">
        <v>2592.9807657768165</v>
      </c>
      <c r="O30" s="42">
        <v>2601.590765776816</v>
      </c>
      <c r="P30" s="42">
        <v>2593.8507657768164</v>
      </c>
      <c r="Q30" s="42">
        <v>2576.630765776816</v>
      </c>
      <c r="R30" s="42">
        <v>2658.5807657768164</v>
      </c>
      <c r="S30" s="42">
        <v>2598.7407657768163</v>
      </c>
      <c r="T30" s="42">
        <v>2576.7207657768163</v>
      </c>
      <c r="U30" s="42">
        <v>2676.530765776816</v>
      </c>
      <c r="V30" s="42">
        <v>2814.820765776816</v>
      </c>
      <c r="W30" s="42">
        <v>2835.2407657768163</v>
      </c>
      <c r="X30" s="42">
        <v>2783.6907657768165</v>
      </c>
      <c r="Y30" s="42">
        <v>2717.460765776816</v>
      </c>
    </row>
    <row r="31" spans="1:25" ht="15.75" customHeight="1">
      <c r="A31" s="41">
        <f>A30+1</f>
        <v>42888</v>
      </c>
      <c r="B31" s="42">
        <v>2625.5607657768164</v>
      </c>
      <c r="C31" s="42">
        <v>2589.4407657768165</v>
      </c>
      <c r="D31" s="42">
        <v>2590.2407657768163</v>
      </c>
      <c r="E31" s="42">
        <v>2558.630765776816</v>
      </c>
      <c r="F31" s="42">
        <v>2670.7207657768163</v>
      </c>
      <c r="G31" s="42">
        <v>2745.0107657768162</v>
      </c>
      <c r="H31" s="42">
        <v>2746.5207657768165</v>
      </c>
      <c r="I31" s="42">
        <v>2941.090765776816</v>
      </c>
      <c r="J31" s="42">
        <v>2716.840765776816</v>
      </c>
      <c r="K31" s="42">
        <v>2582.4307657768163</v>
      </c>
      <c r="L31" s="42">
        <v>2589.820765776816</v>
      </c>
      <c r="M31" s="42">
        <v>2648.4107657768163</v>
      </c>
      <c r="N31" s="42">
        <v>2674.9007657768166</v>
      </c>
      <c r="O31" s="42">
        <v>2688.800765776816</v>
      </c>
      <c r="P31" s="42">
        <v>2622.130765776816</v>
      </c>
      <c r="Q31" s="42">
        <v>2578.780765776816</v>
      </c>
      <c r="R31" s="42">
        <v>2658.1507657768166</v>
      </c>
      <c r="S31" s="42">
        <v>2598.4407657768165</v>
      </c>
      <c r="T31" s="42">
        <v>2568.6807657768163</v>
      </c>
      <c r="U31" s="42">
        <v>2716.110765776816</v>
      </c>
      <c r="V31" s="42">
        <v>2852.3107657768164</v>
      </c>
      <c r="W31" s="42">
        <v>2898.7207657768163</v>
      </c>
      <c r="X31" s="42">
        <v>2770.8107657768164</v>
      </c>
      <c r="Y31" s="42">
        <v>2799.7407657768163</v>
      </c>
    </row>
    <row r="32" spans="1:25" ht="15.75" customHeight="1">
      <c r="A32" s="41">
        <f aca="true" t="shared" si="0" ref="A32:A60">A31+1</f>
        <v>42889</v>
      </c>
      <c r="B32" s="42">
        <v>2725.3707657768164</v>
      </c>
      <c r="C32" s="42">
        <v>2643.340765776816</v>
      </c>
      <c r="D32" s="42">
        <v>2677.1007657768164</v>
      </c>
      <c r="E32" s="42">
        <v>2595.2307657768165</v>
      </c>
      <c r="F32" s="42">
        <v>2599.2407657768163</v>
      </c>
      <c r="G32" s="42">
        <v>2671.7207657768163</v>
      </c>
      <c r="H32" s="42">
        <v>2672.9307657768163</v>
      </c>
      <c r="I32" s="42">
        <v>2618.4307657768163</v>
      </c>
      <c r="J32" s="42">
        <v>2577.4407657768165</v>
      </c>
      <c r="K32" s="42">
        <v>2733.2307657768165</v>
      </c>
      <c r="L32" s="42">
        <v>2666.7607657768162</v>
      </c>
      <c r="M32" s="42">
        <v>2635.320765776816</v>
      </c>
      <c r="N32" s="42">
        <v>2620.5107657768162</v>
      </c>
      <c r="O32" s="42">
        <v>2615.5607657768164</v>
      </c>
      <c r="P32" s="42">
        <v>2660.590765776816</v>
      </c>
      <c r="Q32" s="42">
        <v>2682.9807657768165</v>
      </c>
      <c r="R32" s="42">
        <v>2615.2207657768163</v>
      </c>
      <c r="S32" s="42">
        <v>2568.670765776816</v>
      </c>
      <c r="T32" s="42">
        <v>2620.500765776816</v>
      </c>
      <c r="U32" s="42">
        <v>2823.7207657768163</v>
      </c>
      <c r="V32" s="42">
        <v>2931.090765776816</v>
      </c>
      <c r="W32" s="42">
        <v>2931.840765776816</v>
      </c>
      <c r="X32" s="42">
        <v>2846.8307657768164</v>
      </c>
      <c r="Y32" s="42">
        <v>2678.7607657768162</v>
      </c>
    </row>
    <row r="33" spans="1:25" ht="15.75" customHeight="1">
      <c r="A33" s="41">
        <f t="shared" si="0"/>
        <v>42890</v>
      </c>
      <c r="B33" s="42">
        <v>2677.960765776816</v>
      </c>
      <c r="C33" s="42">
        <v>2617.210765776816</v>
      </c>
      <c r="D33" s="42">
        <v>2630.710765776816</v>
      </c>
      <c r="E33" s="42">
        <v>2568.5207657768165</v>
      </c>
      <c r="F33" s="42">
        <v>2639.6807657768163</v>
      </c>
      <c r="G33" s="42">
        <v>2715.1007657768164</v>
      </c>
      <c r="H33" s="42">
        <v>2715.530765776816</v>
      </c>
      <c r="I33" s="42">
        <v>2653.5407657768164</v>
      </c>
      <c r="J33" s="42">
        <v>2561.7907657768164</v>
      </c>
      <c r="K33" s="42">
        <v>2781.9107657768163</v>
      </c>
      <c r="L33" s="42">
        <v>2713.2007657768163</v>
      </c>
      <c r="M33" s="42">
        <v>2677.2907657768164</v>
      </c>
      <c r="N33" s="42">
        <v>2666.070765776816</v>
      </c>
      <c r="O33" s="42">
        <v>2660.030765776816</v>
      </c>
      <c r="P33" s="42">
        <v>2706.4107657768163</v>
      </c>
      <c r="Q33" s="42">
        <v>2732.4707657768163</v>
      </c>
      <c r="R33" s="42">
        <v>2655.110765776816</v>
      </c>
      <c r="S33" s="42">
        <v>2588.7207657768163</v>
      </c>
      <c r="T33" s="42">
        <v>2582.550765776816</v>
      </c>
      <c r="U33" s="42">
        <v>2747.1807657768163</v>
      </c>
      <c r="V33" s="42">
        <v>2897.670765776816</v>
      </c>
      <c r="W33" s="42">
        <v>2898.780765776816</v>
      </c>
      <c r="X33" s="42">
        <v>2807.880765776816</v>
      </c>
      <c r="Y33" s="42">
        <v>2632.3907657768164</v>
      </c>
    </row>
    <row r="34" spans="1:25" ht="15.75" customHeight="1">
      <c r="A34" s="41">
        <f t="shared" si="0"/>
        <v>42891</v>
      </c>
      <c r="B34" s="42">
        <v>2614.8507657768164</v>
      </c>
      <c r="C34" s="42">
        <v>2570.9307657768163</v>
      </c>
      <c r="D34" s="42">
        <v>2576.9707657768163</v>
      </c>
      <c r="E34" s="42">
        <v>2589.000765776816</v>
      </c>
      <c r="F34" s="42">
        <v>2758.9907657768163</v>
      </c>
      <c r="G34" s="42">
        <v>2847.0107657768162</v>
      </c>
      <c r="H34" s="42">
        <v>2805.9407657768165</v>
      </c>
      <c r="I34" s="42">
        <v>3054.2407657768163</v>
      </c>
      <c r="J34" s="42">
        <v>2745.3107657768164</v>
      </c>
      <c r="K34" s="42">
        <v>2621.5607657768164</v>
      </c>
      <c r="L34" s="42">
        <v>2589.550765776816</v>
      </c>
      <c r="M34" s="42">
        <v>2561.7607657768162</v>
      </c>
      <c r="N34" s="42">
        <v>2599.8507657768164</v>
      </c>
      <c r="O34" s="42">
        <v>2592.750765776816</v>
      </c>
      <c r="P34" s="42">
        <v>2601.110765776816</v>
      </c>
      <c r="Q34" s="42">
        <v>2573.0807657768164</v>
      </c>
      <c r="R34" s="42">
        <v>2714.860765776816</v>
      </c>
      <c r="S34" s="42">
        <v>2680.3707657768164</v>
      </c>
      <c r="T34" s="42">
        <v>2621.250765776816</v>
      </c>
      <c r="U34" s="42">
        <v>2659.210765776816</v>
      </c>
      <c r="V34" s="42">
        <v>2802.6607657768163</v>
      </c>
      <c r="W34" s="42">
        <v>2830.710765776816</v>
      </c>
      <c r="X34" s="42">
        <v>2736.3507657768164</v>
      </c>
      <c r="Y34" s="42">
        <v>2762.420765776816</v>
      </c>
    </row>
    <row r="35" spans="1:25" ht="15.75" customHeight="1">
      <c r="A35" s="41">
        <f t="shared" si="0"/>
        <v>42892</v>
      </c>
      <c r="B35" s="42">
        <v>2609.8107657768164</v>
      </c>
      <c r="C35" s="42">
        <v>2572.1007657768164</v>
      </c>
      <c r="D35" s="42">
        <v>2585.050765776816</v>
      </c>
      <c r="E35" s="42">
        <v>2588.4907657768163</v>
      </c>
      <c r="F35" s="42">
        <v>2758.8907657768164</v>
      </c>
      <c r="G35" s="42">
        <v>2847.130765776816</v>
      </c>
      <c r="H35" s="42">
        <v>2805.590765776816</v>
      </c>
      <c r="I35" s="42">
        <v>3054.1007657768164</v>
      </c>
      <c r="J35" s="42">
        <v>2744.7007657768163</v>
      </c>
      <c r="K35" s="42">
        <v>2622.110765776816</v>
      </c>
      <c r="L35" s="42">
        <v>2589.130765776816</v>
      </c>
      <c r="M35" s="42">
        <v>2562.9707657768163</v>
      </c>
      <c r="N35" s="42">
        <v>2604.7307657768165</v>
      </c>
      <c r="O35" s="42">
        <v>2597.6607657768163</v>
      </c>
      <c r="P35" s="42">
        <v>2604.5207657768165</v>
      </c>
      <c r="Q35" s="42">
        <v>2572.840765776816</v>
      </c>
      <c r="R35" s="42">
        <v>2715.7907657768164</v>
      </c>
      <c r="S35" s="42">
        <v>2681.030765776816</v>
      </c>
      <c r="T35" s="42">
        <v>2621.960765776816</v>
      </c>
      <c r="U35" s="42">
        <v>2669.460765776816</v>
      </c>
      <c r="V35" s="42">
        <v>2805.2307657768165</v>
      </c>
      <c r="W35" s="42">
        <v>2847.2007657768163</v>
      </c>
      <c r="X35" s="42">
        <v>2786.250765776816</v>
      </c>
      <c r="Y35" s="42">
        <v>2742.110765776816</v>
      </c>
    </row>
    <row r="36" spans="1:25" ht="15.75" customHeight="1">
      <c r="A36" s="41">
        <f t="shared" si="0"/>
        <v>42893</v>
      </c>
      <c r="B36" s="42">
        <v>2611.3907657768164</v>
      </c>
      <c r="C36" s="42">
        <v>2580.2007657768163</v>
      </c>
      <c r="D36" s="42">
        <v>2583.6407657768164</v>
      </c>
      <c r="E36" s="42">
        <v>2615.130765776816</v>
      </c>
      <c r="F36" s="42">
        <v>2780.500765776816</v>
      </c>
      <c r="G36" s="42">
        <v>2884.2407657768163</v>
      </c>
      <c r="H36" s="42">
        <v>2866.840765776816</v>
      </c>
      <c r="I36" s="42">
        <v>3213.4907657768163</v>
      </c>
      <c r="J36" s="42">
        <v>2861.360765776816</v>
      </c>
      <c r="K36" s="42">
        <v>2658.6007657768164</v>
      </c>
      <c r="L36" s="42">
        <v>2589.530765776816</v>
      </c>
      <c r="M36" s="42">
        <v>2571.5107657768162</v>
      </c>
      <c r="N36" s="42">
        <v>2563.030765776816</v>
      </c>
      <c r="O36" s="42">
        <v>2563.5807657768164</v>
      </c>
      <c r="P36" s="42">
        <v>2588.9707657768163</v>
      </c>
      <c r="Q36" s="42">
        <v>2588.9707657768163</v>
      </c>
      <c r="R36" s="42">
        <v>2700.210765776816</v>
      </c>
      <c r="S36" s="42">
        <v>2657.6807657768163</v>
      </c>
      <c r="T36" s="42">
        <v>2605.7607657768162</v>
      </c>
      <c r="U36" s="42">
        <v>2654.9107657768163</v>
      </c>
      <c r="V36" s="42">
        <v>2802.1907657768165</v>
      </c>
      <c r="W36" s="42">
        <v>2836.6007657768164</v>
      </c>
      <c r="X36" s="42">
        <v>2717.090765776816</v>
      </c>
      <c r="Y36" s="42">
        <v>2769.8907657768164</v>
      </c>
    </row>
    <row r="37" spans="1:25" ht="15.75" customHeight="1">
      <c r="A37" s="41">
        <f t="shared" si="0"/>
        <v>42894</v>
      </c>
      <c r="B37" s="42">
        <v>2632.1207657768164</v>
      </c>
      <c r="C37" s="42">
        <v>2574.4307657768163</v>
      </c>
      <c r="D37" s="42">
        <v>2568.4307657768163</v>
      </c>
      <c r="E37" s="42">
        <v>2597.0407657768164</v>
      </c>
      <c r="F37" s="42">
        <v>2788.2307657768165</v>
      </c>
      <c r="G37" s="42">
        <v>2855.860765776816</v>
      </c>
      <c r="H37" s="42">
        <v>2813.7907657768164</v>
      </c>
      <c r="I37" s="42">
        <v>3041.8107657768164</v>
      </c>
      <c r="J37" s="42">
        <v>2716.670765776816</v>
      </c>
      <c r="K37" s="42">
        <v>2589.7707657768165</v>
      </c>
      <c r="L37" s="42">
        <v>2579.880765776816</v>
      </c>
      <c r="M37" s="42">
        <v>2720.570765776816</v>
      </c>
      <c r="N37" s="42">
        <v>2781.6207657768164</v>
      </c>
      <c r="O37" s="42">
        <v>2739.6407657768164</v>
      </c>
      <c r="P37" s="42">
        <v>2759.2907657768164</v>
      </c>
      <c r="Q37" s="42">
        <v>2769.820765776816</v>
      </c>
      <c r="R37" s="42">
        <v>2894.1607657768163</v>
      </c>
      <c r="S37" s="42">
        <v>2716.5607657768164</v>
      </c>
      <c r="T37" s="42">
        <v>2650.9307657768163</v>
      </c>
      <c r="U37" s="42">
        <v>2585.8707657768164</v>
      </c>
      <c r="V37" s="42">
        <v>2772.4107657768163</v>
      </c>
      <c r="W37" s="42">
        <v>2802.9507657768163</v>
      </c>
      <c r="X37" s="42">
        <v>2762.7007657768163</v>
      </c>
      <c r="Y37" s="42">
        <v>2739.5107657768162</v>
      </c>
    </row>
    <row r="38" spans="1:25" ht="15.75" customHeight="1">
      <c r="A38" s="41">
        <f t="shared" si="0"/>
        <v>42895</v>
      </c>
      <c r="B38" s="42">
        <v>2513.150765776816</v>
      </c>
      <c r="C38" s="42">
        <v>2534.880765776816</v>
      </c>
      <c r="D38" s="42">
        <v>2488.780765776816</v>
      </c>
      <c r="E38" s="42">
        <v>2615.880765776816</v>
      </c>
      <c r="F38" s="42">
        <v>2789.3107657768164</v>
      </c>
      <c r="G38" s="42">
        <v>2866.280765776816</v>
      </c>
      <c r="H38" s="42">
        <v>2814.2707657768165</v>
      </c>
      <c r="I38" s="42">
        <v>3065.6607657768163</v>
      </c>
      <c r="J38" s="42">
        <v>2747.0207657768165</v>
      </c>
      <c r="K38" s="42">
        <v>2623.5207657768165</v>
      </c>
      <c r="L38" s="42">
        <v>2624.1907657768165</v>
      </c>
      <c r="M38" s="42">
        <v>2624.6007657768164</v>
      </c>
      <c r="N38" s="42">
        <v>2654.4707657768163</v>
      </c>
      <c r="O38" s="42">
        <v>2585.9307657768163</v>
      </c>
      <c r="P38" s="42">
        <v>2632.0607657768164</v>
      </c>
      <c r="Q38" s="42">
        <v>2617.6207657768164</v>
      </c>
      <c r="R38" s="42">
        <v>2732.860765776816</v>
      </c>
      <c r="S38" s="42">
        <v>2711.320765776816</v>
      </c>
      <c r="T38" s="42">
        <v>2687.9007657768166</v>
      </c>
      <c r="U38" s="42">
        <v>2577.570765776816</v>
      </c>
      <c r="V38" s="42">
        <v>2741.7707657768165</v>
      </c>
      <c r="W38" s="42">
        <v>2808.380765776816</v>
      </c>
      <c r="X38" s="42">
        <v>2709.5607657768164</v>
      </c>
      <c r="Y38" s="42">
        <v>2701.360765776816</v>
      </c>
    </row>
    <row r="39" spans="1:25" ht="15.75" customHeight="1">
      <c r="A39" s="41">
        <f t="shared" si="0"/>
        <v>42896</v>
      </c>
      <c r="B39" s="42">
        <v>2680.7307657768165</v>
      </c>
      <c r="C39" s="42">
        <v>2629.460765776816</v>
      </c>
      <c r="D39" s="42">
        <v>2637.2907657768164</v>
      </c>
      <c r="E39" s="42">
        <v>2565.800765776816</v>
      </c>
      <c r="F39" s="42">
        <v>2708.8107657768164</v>
      </c>
      <c r="G39" s="42">
        <v>2793.340765776816</v>
      </c>
      <c r="H39" s="42">
        <v>2748.6607657768163</v>
      </c>
      <c r="I39" s="42">
        <v>2629.4707657768163</v>
      </c>
      <c r="J39" s="42">
        <v>2574.5807657768164</v>
      </c>
      <c r="K39" s="42">
        <v>2682.2907657768164</v>
      </c>
      <c r="L39" s="42">
        <v>2644.9007657768166</v>
      </c>
      <c r="M39" s="42">
        <v>2620.4707657768163</v>
      </c>
      <c r="N39" s="42">
        <v>2620.6007657768164</v>
      </c>
      <c r="O39" s="42">
        <v>2611.4707657768163</v>
      </c>
      <c r="P39" s="42">
        <v>2626.170765776816</v>
      </c>
      <c r="Q39" s="42">
        <v>2607.4107657768163</v>
      </c>
      <c r="R39" s="42">
        <v>2568.8907657768164</v>
      </c>
      <c r="S39" s="42">
        <v>2582.9007657768166</v>
      </c>
      <c r="T39" s="42">
        <v>2609.030765776816</v>
      </c>
      <c r="U39" s="42">
        <v>2758.550765776816</v>
      </c>
      <c r="V39" s="42">
        <v>2897.4807657768165</v>
      </c>
      <c r="W39" s="42">
        <v>2935.320765776816</v>
      </c>
      <c r="X39" s="42">
        <v>2841.3507657768164</v>
      </c>
      <c r="Y39" s="42">
        <v>2679.050765776816</v>
      </c>
    </row>
    <row r="40" spans="1:25" ht="15.75" customHeight="1">
      <c r="A40" s="41">
        <f t="shared" si="0"/>
        <v>42897</v>
      </c>
      <c r="B40" s="42">
        <v>2642.7707657768165</v>
      </c>
      <c r="C40" s="42">
        <v>2585.6007657768164</v>
      </c>
      <c r="D40" s="42">
        <v>2519.710765776816</v>
      </c>
      <c r="E40" s="42">
        <v>2555.960765776816</v>
      </c>
      <c r="F40" s="42">
        <v>2686.090765776816</v>
      </c>
      <c r="G40" s="42">
        <v>2756.300765776816</v>
      </c>
      <c r="H40" s="42">
        <v>2715.630765776816</v>
      </c>
      <c r="I40" s="42">
        <v>2611.0807657768164</v>
      </c>
      <c r="J40" s="42">
        <v>2569.9907657768163</v>
      </c>
      <c r="K40" s="42">
        <v>2746.0207657768165</v>
      </c>
      <c r="L40" s="42">
        <v>2733.130765776816</v>
      </c>
      <c r="M40" s="42">
        <v>2733.7907657768164</v>
      </c>
      <c r="N40" s="42">
        <v>2714.570765776816</v>
      </c>
      <c r="O40" s="42">
        <v>2696.050765776816</v>
      </c>
      <c r="P40" s="42">
        <v>2701.9007657768166</v>
      </c>
      <c r="Q40" s="42">
        <v>2695.6207657768164</v>
      </c>
      <c r="R40" s="42">
        <v>2672.8707657768164</v>
      </c>
      <c r="S40" s="42">
        <v>2650.9407657768165</v>
      </c>
      <c r="T40" s="42">
        <v>2604.2607657768162</v>
      </c>
      <c r="U40" s="42">
        <v>2641.630765776816</v>
      </c>
      <c r="V40" s="42">
        <v>2822.2307657768165</v>
      </c>
      <c r="W40" s="42">
        <v>2880.800765776816</v>
      </c>
      <c r="X40" s="42">
        <v>2808.3507657768164</v>
      </c>
      <c r="Y40" s="42">
        <v>2623.090765776816</v>
      </c>
    </row>
    <row r="41" spans="1:25" ht="15.75" customHeight="1">
      <c r="A41" s="41">
        <f t="shared" si="0"/>
        <v>42898</v>
      </c>
      <c r="B41" s="42">
        <v>2641.6807657768163</v>
      </c>
      <c r="C41" s="42">
        <v>2522.4307657768163</v>
      </c>
      <c r="D41" s="42">
        <v>2495.570765776816</v>
      </c>
      <c r="E41" s="42">
        <v>2552.1007657768164</v>
      </c>
      <c r="F41" s="42">
        <v>2700.800765776816</v>
      </c>
      <c r="G41" s="42">
        <v>2774.070765776816</v>
      </c>
      <c r="H41" s="42">
        <v>2722.5107657768162</v>
      </c>
      <c r="I41" s="42">
        <v>2622.4807657768165</v>
      </c>
      <c r="J41" s="42">
        <v>2571.3107657768164</v>
      </c>
      <c r="K41" s="42">
        <v>2766.610765776816</v>
      </c>
      <c r="L41" s="42">
        <v>2746.360765776816</v>
      </c>
      <c r="M41" s="42">
        <v>2746.9007657768166</v>
      </c>
      <c r="N41" s="42">
        <v>2726.6207657768164</v>
      </c>
      <c r="O41" s="42">
        <v>2707.030765776816</v>
      </c>
      <c r="P41" s="42">
        <v>2713.030765776816</v>
      </c>
      <c r="Q41" s="42">
        <v>2706.9007657768166</v>
      </c>
      <c r="R41" s="42">
        <v>2671.9007657768166</v>
      </c>
      <c r="S41" s="42">
        <v>2650.630765776816</v>
      </c>
      <c r="T41" s="42">
        <v>2608.280765776816</v>
      </c>
      <c r="U41" s="42">
        <v>2616.130765776816</v>
      </c>
      <c r="V41" s="42">
        <v>2786.7407657768163</v>
      </c>
      <c r="W41" s="42">
        <v>2818.3707657768164</v>
      </c>
      <c r="X41" s="42">
        <v>2767.6907657768165</v>
      </c>
      <c r="Y41" s="42">
        <v>2618.4007657768166</v>
      </c>
    </row>
    <row r="42" spans="1:25" ht="15.75" customHeight="1">
      <c r="A42" s="41">
        <f t="shared" si="0"/>
        <v>42899</v>
      </c>
      <c r="B42" s="42">
        <v>2611.0207657768165</v>
      </c>
      <c r="C42" s="42">
        <v>2581.1907657768165</v>
      </c>
      <c r="D42" s="42">
        <v>2563.050765776816</v>
      </c>
      <c r="E42" s="42">
        <v>2597.530765776816</v>
      </c>
      <c r="F42" s="42">
        <v>2766.630765776816</v>
      </c>
      <c r="G42" s="42">
        <v>2838.4707657768163</v>
      </c>
      <c r="H42" s="42">
        <v>2790.1807657768163</v>
      </c>
      <c r="I42" s="42">
        <v>3031.0207657768165</v>
      </c>
      <c r="J42" s="42">
        <v>2707.9907657768163</v>
      </c>
      <c r="K42" s="42">
        <v>2607.9007657768166</v>
      </c>
      <c r="L42" s="42">
        <v>2595.210765776816</v>
      </c>
      <c r="M42" s="42">
        <v>2595.800765776816</v>
      </c>
      <c r="N42" s="42">
        <v>2590.2907657768164</v>
      </c>
      <c r="O42" s="42">
        <v>2562.6407657768164</v>
      </c>
      <c r="P42" s="42">
        <v>2565.7407657768163</v>
      </c>
      <c r="Q42" s="42">
        <v>2571.9107657768163</v>
      </c>
      <c r="R42" s="42">
        <v>2700.380765776816</v>
      </c>
      <c r="S42" s="42">
        <v>2690.9907657768163</v>
      </c>
      <c r="T42" s="42">
        <v>2642.880765776816</v>
      </c>
      <c r="U42" s="42">
        <v>2582.6807657768163</v>
      </c>
      <c r="V42" s="42">
        <v>2773.1807657768163</v>
      </c>
      <c r="W42" s="42">
        <v>2805.3707657768164</v>
      </c>
      <c r="X42" s="42">
        <v>2746.030765776816</v>
      </c>
      <c r="Y42" s="42">
        <v>2776.360765776816</v>
      </c>
    </row>
    <row r="43" spans="1:25" ht="15.75" customHeight="1">
      <c r="A43" s="41">
        <f t="shared" si="0"/>
        <v>42900</v>
      </c>
      <c r="B43" s="42">
        <v>2609.4907657768163</v>
      </c>
      <c r="C43" s="42">
        <v>2570.7207657768163</v>
      </c>
      <c r="D43" s="42">
        <v>2562.7007657768163</v>
      </c>
      <c r="E43" s="42">
        <v>2610.8907657768164</v>
      </c>
      <c r="F43" s="42">
        <v>2788.840765776816</v>
      </c>
      <c r="G43" s="42">
        <v>2875.1407657768164</v>
      </c>
      <c r="H43" s="42">
        <v>2830.250765776816</v>
      </c>
      <c r="I43" s="42">
        <v>3076.7307657768165</v>
      </c>
      <c r="J43" s="42">
        <v>2755.460765776816</v>
      </c>
      <c r="K43" s="42">
        <v>2608.6007657768164</v>
      </c>
      <c r="L43" s="42">
        <v>2566.4107657768163</v>
      </c>
      <c r="M43" s="42">
        <v>2587.8307657768164</v>
      </c>
      <c r="N43" s="42">
        <v>2595.2907657768164</v>
      </c>
      <c r="O43" s="42">
        <v>2603.7307657768165</v>
      </c>
      <c r="P43" s="42">
        <v>2596.000765776816</v>
      </c>
      <c r="Q43" s="42">
        <v>2611.8707657768164</v>
      </c>
      <c r="R43" s="42">
        <v>2633.0207657768165</v>
      </c>
      <c r="S43" s="42">
        <v>2591.420765776816</v>
      </c>
      <c r="T43" s="42">
        <v>2584.5607657768164</v>
      </c>
      <c r="U43" s="42">
        <v>2664.4107657768163</v>
      </c>
      <c r="V43" s="42">
        <v>2790.9307657768163</v>
      </c>
      <c r="W43" s="42">
        <v>2819.9407657768165</v>
      </c>
      <c r="X43" s="42">
        <v>2763.1007657768164</v>
      </c>
      <c r="Y43" s="42">
        <v>2780.6807657768163</v>
      </c>
    </row>
    <row r="44" spans="1:25" ht="15.75" customHeight="1">
      <c r="A44" s="41">
        <f t="shared" si="0"/>
        <v>42901</v>
      </c>
      <c r="B44" s="42">
        <v>2620.9807657768165</v>
      </c>
      <c r="C44" s="42">
        <v>2568.750765776816</v>
      </c>
      <c r="D44" s="42">
        <v>2549.8707657768164</v>
      </c>
      <c r="E44" s="42">
        <v>2584.590765776816</v>
      </c>
      <c r="F44" s="42">
        <v>2725.090765776816</v>
      </c>
      <c r="G44" s="42">
        <v>2788.8507657768164</v>
      </c>
      <c r="H44" s="42">
        <v>2797.090765776816</v>
      </c>
      <c r="I44" s="42">
        <v>3125.840765776816</v>
      </c>
      <c r="J44" s="42">
        <v>2766.820765776816</v>
      </c>
      <c r="K44" s="42">
        <v>2614.7907657768164</v>
      </c>
      <c r="L44" s="42">
        <v>2571.3507657768164</v>
      </c>
      <c r="M44" s="42">
        <v>2593.5607657768164</v>
      </c>
      <c r="N44" s="42">
        <v>2591.9307657768163</v>
      </c>
      <c r="O44" s="42">
        <v>2607.210765776816</v>
      </c>
      <c r="P44" s="42">
        <v>2593.2907657768164</v>
      </c>
      <c r="Q44" s="42">
        <v>2591.1807657768163</v>
      </c>
      <c r="R44" s="42">
        <v>2653.050765776816</v>
      </c>
      <c r="S44" s="42">
        <v>2620.7607657768162</v>
      </c>
      <c r="T44" s="42">
        <v>2606.0607657768164</v>
      </c>
      <c r="U44" s="42">
        <v>2643.0607657768164</v>
      </c>
      <c r="V44" s="42">
        <v>2745.880765776816</v>
      </c>
      <c r="W44" s="42">
        <v>2769.820765776816</v>
      </c>
      <c r="X44" s="42">
        <v>2710.7607657768162</v>
      </c>
      <c r="Y44" s="42">
        <v>2716.500765776816</v>
      </c>
    </row>
    <row r="45" spans="1:25" ht="15.75" customHeight="1">
      <c r="A45" s="41">
        <f t="shared" si="0"/>
        <v>42902</v>
      </c>
      <c r="B45" s="42">
        <v>2621.210765776816</v>
      </c>
      <c r="C45" s="42">
        <v>2582.0407657768164</v>
      </c>
      <c r="D45" s="42">
        <v>2580.4907657768163</v>
      </c>
      <c r="E45" s="42">
        <v>2601.8307657768164</v>
      </c>
      <c r="F45" s="42">
        <v>2738.3307657768164</v>
      </c>
      <c r="G45" s="42">
        <v>2813.4507657768163</v>
      </c>
      <c r="H45" s="42">
        <v>2806.840765776816</v>
      </c>
      <c r="I45" s="42">
        <v>3043.2307657768165</v>
      </c>
      <c r="J45" s="42">
        <v>2757.4507657768163</v>
      </c>
      <c r="K45" s="42">
        <v>2636.630765776816</v>
      </c>
      <c r="L45" s="42">
        <v>2602.8907657768164</v>
      </c>
      <c r="M45" s="42">
        <v>2590.570765776816</v>
      </c>
      <c r="N45" s="42">
        <v>2569.6407657768164</v>
      </c>
      <c r="O45" s="42">
        <v>2597.9307657768163</v>
      </c>
      <c r="P45" s="42">
        <v>2598.6807657768163</v>
      </c>
      <c r="Q45" s="42">
        <v>2588.5607657768164</v>
      </c>
      <c r="R45" s="42">
        <v>2681.4807657768165</v>
      </c>
      <c r="S45" s="42">
        <v>2651.170765776816</v>
      </c>
      <c r="T45" s="42">
        <v>2640.9107657768163</v>
      </c>
      <c r="U45" s="42">
        <v>2579.360765776816</v>
      </c>
      <c r="V45" s="42">
        <v>2777.000765776816</v>
      </c>
      <c r="W45" s="42">
        <v>2829.050765776816</v>
      </c>
      <c r="X45" s="42">
        <v>2755.630765776816</v>
      </c>
      <c r="Y45" s="42">
        <v>2758.0607657768164</v>
      </c>
    </row>
    <row r="46" spans="1:25" ht="15.75">
      <c r="A46" s="41">
        <f t="shared" si="0"/>
        <v>42903</v>
      </c>
      <c r="B46" s="42">
        <v>2668.5107657768162</v>
      </c>
      <c r="C46" s="42">
        <v>2619.340765776816</v>
      </c>
      <c r="D46" s="42">
        <v>2611.9807657768165</v>
      </c>
      <c r="E46" s="42">
        <v>2566.3507657768164</v>
      </c>
      <c r="F46" s="42">
        <v>2634.6807657768163</v>
      </c>
      <c r="G46" s="42">
        <v>2693.7207657768163</v>
      </c>
      <c r="H46" s="42">
        <v>2653.4807657768165</v>
      </c>
      <c r="I46" s="42">
        <v>2570.6007657768164</v>
      </c>
      <c r="J46" s="42">
        <v>2574.6007657768164</v>
      </c>
      <c r="K46" s="42">
        <v>2721.1907657768165</v>
      </c>
      <c r="L46" s="42">
        <v>2678.3907657768164</v>
      </c>
      <c r="M46" s="42">
        <v>2667.4507657768163</v>
      </c>
      <c r="N46" s="42">
        <v>2651.5207657768165</v>
      </c>
      <c r="O46" s="42">
        <v>2641.0807657768164</v>
      </c>
      <c r="P46" s="42">
        <v>2630.800765776816</v>
      </c>
      <c r="Q46" s="42">
        <v>2615.9907657768163</v>
      </c>
      <c r="R46" s="42">
        <v>2598.9107657768163</v>
      </c>
      <c r="S46" s="42">
        <v>2591.1007657768164</v>
      </c>
      <c r="T46" s="42">
        <v>2575.3507657768164</v>
      </c>
      <c r="U46" s="42">
        <v>2623.360765776816</v>
      </c>
      <c r="V46" s="42">
        <v>2763.500765776816</v>
      </c>
      <c r="W46" s="42">
        <v>2811.210765776816</v>
      </c>
      <c r="X46" s="42">
        <v>2738.420765776816</v>
      </c>
      <c r="Y46" s="42">
        <v>2614.380765776816</v>
      </c>
    </row>
    <row r="47" spans="1:25" ht="15.75">
      <c r="A47" s="41">
        <f t="shared" si="0"/>
        <v>42904</v>
      </c>
      <c r="B47" s="42">
        <v>2668.800765776816</v>
      </c>
      <c r="C47" s="42">
        <v>2610.500765776816</v>
      </c>
      <c r="D47" s="42">
        <v>2592.590765776816</v>
      </c>
      <c r="E47" s="42">
        <v>2561.2207657768163</v>
      </c>
      <c r="F47" s="42">
        <v>2700.7407657768163</v>
      </c>
      <c r="G47" s="42">
        <v>2756.320765776816</v>
      </c>
      <c r="H47" s="42">
        <v>2708.2207657768163</v>
      </c>
      <c r="I47" s="42">
        <v>2600.7207657768163</v>
      </c>
      <c r="J47" s="42">
        <v>2560.050765776816</v>
      </c>
      <c r="K47" s="42">
        <v>2738.610765776816</v>
      </c>
      <c r="L47" s="42">
        <v>2719.5807657768164</v>
      </c>
      <c r="M47" s="42">
        <v>2694.9707657768163</v>
      </c>
      <c r="N47" s="42">
        <v>2713.920765776816</v>
      </c>
      <c r="O47" s="42">
        <v>2677.8107657768164</v>
      </c>
      <c r="P47" s="42">
        <v>2683.2707657768165</v>
      </c>
      <c r="Q47" s="42">
        <v>2634.7007657768163</v>
      </c>
      <c r="R47" s="42">
        <v>2611.1207657768164</v>
      </c>
      <c r="S47" s="42">
        <v>2593.750765776816</v>
      </c>
      <c r="T47" s="42">
        <v>2573.9307657768163</v>
      </c>
      <c r="U47" s="42">
        <v>2681.2007657768163</v>
      </c>
      <c r="V47" s="42">
        <v>2777.1007657768164</v>
      </c>
      <c r="W47" s="42">
        <v>2810.2607657768162</v>
      </c>
      <c r="X47" s="42">
        <v>2705.800765776816</v>
      </c>
      <c r="Y47" s="42">
        <v>2616.320765776816</v>
      </c>
    </row>
    <row r="48" spans="1:25" ht="15.75">
      <c r="A48" s="41">
        <f t="shared" si="0"/>
        <v>42905</v>
      </c>
      <c r="B48" s="42">
        <v>2633.280765776816</v>
      </c>
      <c r="C48" s="42">
        <v>2585.7607657768162</v>
      </c>
      <c r="D48" s="42">
        <v>2586.610765776816</v>
      </c>
      <c r="E48" s="42">
        <v>2592.670765776816</v>
      </c>
      <c r="F48" s="42">
        <v>2765.570765776816</v>
      </c>
      <c r="G48" s="42">
        <v>2820.500765776816</v>
      </c>
      <c r="H48" s="42">
        <v>2773.7707657768165</v>
      </c>
      <c r="I48" s="42">
        <v>2987.8907657768164</v>
      </c>
      <c r="J48" s="42">
        <v>2674.820765776816</v>
      </c>
      <c r="K48" s="42">
        <v>2589.3107657768164</v>
      </c>
      <c r="L48" s="42">
        <v>2571.9807657768165</v>
      </c>
      <c r="M48" s="42">
        <v>2577.090765776816</v>
      </c>
      <c r="N48" s="42">
        <v>2566.6807657768163</v>
      </c>
      <c r="O48" s="42">
        <v>2584.090765776816</v>
      </c>
      <c r="P48" s="42">
        <v>2590.750765776816</v>
      </c>
      <c r="Q48" s="42">
        <v>2582.960765776816</v>
      </c>
      <c r="R48" s="42">
        <v>2644.7607657768162</v>
      </c>
      <c r="S48" s="42">
        <v>2629.360765776816</v>
      </c>
      <c r="T48" s="42">
        <v>2568.9707657768163</v>
      </c>
      <c r="U48" s="42">
        <v>2667.7407657768163</v>
      </c>
      <c r="V48" s="42">
        <v>2753.320765776816</v>
      </c>
      <c r="W48" s="42">
        <v>2765.9007657768166</v>
      </c>
      <c r="X48" s="42">
        <v>2652.6007657768164</v>
      </c>
      <c r="Y48" s="42">
        <v>2661.860765776816</v>
      </c>
    </row>
    <row r="49" spans="1:25" ht="15.75">
      <c r="A49" s="41">
        <f t="shared" si="0"/>
        <v>42906</v>
      </c>
      <c r="B49" s="42">
        <v>2628.360765776816</v>
      </c>
      <c r="C49" s="42">
        <v>2584.8107657768164</v>
      </c>
      <c r="D49" s="42">
        <v>2552.7207657768163</v>
      </c>
      <c r="E49" s="42">
        <v>2593.000765776816</v>
      </c>
      <c r="F49" s="42">
        <v>2766.090765776816</v>
      </c>
      <c r="G49" s="42">
        <v>2821.030765776816</v>
      </c>
      <c r="H49" s="42">
        <v>2774.320765776816</v>
      </c>
      <c r="I49" s="42">
        <v>2988.360765776816</v>
      </c>
      <c r="J49" s="42">
        <v>2672.6607657768163</v>
      </c>
      <c r="K49" s="42">
        <v>2589.030765776816</v>
      </c>
      <c r="L49" s="42">
        <v>2571.570765776816</v>
      </c>
      <c r="M49" s="42">
        <v>2579.4307657768163</v>
      </c>
      <c r="N49" s="42">
        <v>2566.9407657768165</v>
      </c>
      <c r="O49" s="42">
        <v>2587.500765776816</v>
      </c>
      <c r="P49" s="42">
        <v>2596.9907657768163</v>
      </c>
      <c r="Q49" s="42">
        <v>2586.840765776816</v>
      </c>
      <c r="R49" s="42">
        <v>2645.550765776816</v>
      </c>
      <c r="S49" s="42">
        <v>2629.840765776816</v>
      </c>
      <c r="T49" s="42">
        <v>2569.820765776816</v>
      </c>
      <c r="U49" s="42">
        <v>2679.210765776816</v>
      </c>
      <c r="V49" s="42">
        <v>2765.800765776816</v>
      </c>
      <c r="W49" s="42">
        <v>2796.9707657768163</v>
      </c>
      <c r="X49" s="42">
        <v>2695.0407657768164</v>
      </c>
      <c r="Y49" s="42">
        <v>2721.2207657768163</v>
      </c>
    </row>
    <row r="50" spans="1:25" ht="15.75">
      <c r="A50" s="41">
        <f t="shared" si="0"/>
        <v>42907</v>
      </c>
      <c r="B50" s="42">
        <v>2622.3907657768164</v>
      </c>
      <c r="C50" s="42">
        <v>2580.7407657768163</v>
      </c>
      <c r="D50" s="42">
        <v>2579.320765776816</v>
      </c>
      <c r="E50" s="42">
        <v>2588.7907657768164</v>
      </c>
      <c r="F50" s="42">
        <v>2731.300765776816</v>
      </c>
      <c r="G50" s="42">
        <v>2804.8307657768164</v>
      </c>
      <c r="H50" s="42">
        <v>2774.590765776816</v>
      </c>
      <c r="I50" s="42">
        <v>2988.880765776816</v>
      </c>
      <c r="J50" s="42">
        <v>2707.780765776816</v>
      </c>
      <c r="K50" s="42">
        <v>2595.9507657768163</v>
      </c>
      <c r="L50" s="42">
        <v>2561.590765776816</v>
      </c>
      <c r="M50" s="42">
        <v>2561.360765776816</v>
      </c>
      <c r="N50" s="42">
        <v>2581.670765776816</v>
      </c>
      <c r="O50" s="42">
        <v>2605.9507657768163</v>
      </c>
      <c r="P50" s="42">
        <v>2572.6807657768163</v>
      </c>
      <c r="Q50" s="42">
        <v>2571.820765776816</v>
      </c>
      <c r="R50" s="42">
        <v>2668.0607657768164</v>
      </c>
      <c r="S50" s="42">
        <v>2618.2307657768165</v>
      </c>
      <c r="T50" s="42">
        <v>2572.8907657768164</v>
      </c>
      <c r="U50" s="42">
        <v>2649.550765776816</v>
      </c>
      <c r="V50" s="42">
        <v>2778.4507657768163</v>
      </c>
      <c r="W50" s="42">
        <v>2832.9507657768163</v>
      </c>
      <c r="X50" s="42">
        <v>2749.6507657768166</v>
      </c>
      <c r="Y50" s="42">
        <v>2769.610765776816</v>
      </c>
    </row>
    <row r="51" spans="1:25" ht="15.75">
      <c r="A51" s="41">
        <f t="shared" si="0"/>
        <v>42908</v>
      </c>
      <c r="B51" s="42">
        <v>2628.4707657768163</v>
      </c>
      <c r="C51" s="42">
        <v>2589.1507657768166</v>
      </c>
      <c r="D51" s="42">
        <v>2566.9307657768163</v>
      </c>
      <c r="E51" s="42">
        <v>2589.000765776816</v>
      </c>
      <c r="F51" s="42">
        <v>2759.2707657768165</v>
      </c>
      <c r="G51" s="42">
        <v>2820.710765776816</v>
      </c>
      <c r="H51" s="42">
        <v>2752.2307657768165</v>
      </c>
      <c r="I51" s="42">
        <v>2978.1607657768163</v>
      </c>
      <c r="J51" s="42">
        <v>2689.3707657768164</v>
      </c>
      <c r="K51" s="42">
        <v>2601.750765776816</v>
      </c>
      <c r="L51" s="42">
        <v>2571.820765776816</v>
      </c>
      <c r="M51" s="42">
        <v>2566.4007657768166</v>
      </c>
      <c r="N51" s="42">
        <v>2596.1907657768165</v>
      </c>
      <c r="O51" s="42">
        <v>2597.0807657768164</v>
      </c>
      <c r="P51" s="42">
        <v>2597.2007657768163</v>
      </c>
      <c r="Q51" s="42">
        <v>2596.6507657768166</v>
      </c>
      <c r="R51" s="42">
        <v>2649.630765776816</v>
      </c>
      <c r="S51" s="42">
        <v>2625.630765776816</v>
      </c>
      <c r="T51" s="42">
        <v>2611.4807657768165</v>
      </c>
      <c r="U51" s="42">
        <v>2608.610765776816</v>
      </c>
      <c r="V51" s="42">
        <v>2766.9907657768163</v>
      </c>
      <c r="W51" s="42">
        <v>2811.3307657768164</v>
      </c>
      <c r="X51" s="42">
        <v>2738.090765776816</v>
      </c>
      <c r="Y51" s="42">
        <v>2749.280765776816</v>
      </c>
    </row>
    <row r="52" spans="1:25" ht="15.75">
      <c r="A52" s="41">
        <f t="shared" si="0"/>
        <v>42909</v>
      </c>
      <c r="B52" s="42">
        <v>2654.860765776816</v>
      </c>
      <c r="C52" s="42">
        <v>2607.1207657768164</v>
      </c>
      <c r="D52" s="42">
        <v>2587.550765776816</v>
      </c>
      <c r="E52" s="42">
        <v>2593.4707657768163</v>
      </c>
      <c r="F52" s="42">
        <v>2738.380765776816</v>
      </c>
      <c r="G52" s="42">
        <v>2796.800765776816</v>
      </c>
      <c r="H52" s="42">
        <v>2760.130765776816</v>
      </c>
      <c r="I52" s="42">
        <v>2989.0607657768164</v>
      </c>
      <c r="J52" s="42">
        <v>2690.7607657768162</v>
      </c>
      <c r="K52" s="42">
        <v>2572.090765776816</v>
      </c>
      <c r="L52" s="42">
        <v>2589.530765776816</v>
      </c>
      <c r="M52" s="42">
        <v>2587.9807657768165</v>
      </c>
      <c r="N52" s="42">
        <v>2587.3307657768164</v>
      </c>
      <c r="O52" s="42">
        <v>2619.1007657768164</v>
      </c>
      <c r="P52" s="42">
        <v>2603.2607657768162</v>
      </c>
      <c r="Q52" s="42">
        <v>2604.4707657768163</v>
      </c>
      <c r="R52" s="42">
        <v>2641.5207657768165</v>
      </c>
      <c r="S52" s="42">
        <v>2614.4707657768163</v>
      </c>
      <c r="T52" s="42">
        <v>2573.130765776816</v>
      </c>
      <c r="U52" s="42">
        <v>2683.8507657768164</v>
      </c>
      <c r="V52" s="42">
        <v>2804.210765776816</v>
      </c>
      <c r="W52" s="42">
        <v>2854.110765776816</v>
      </c>
      <c r="X52" s="42">
        <v>2761.2207657768163</v>
      </c>
      <c r="Y52" s="42">
        <v>2808.7907657768164</v>
      </c>
    </row>
    <row r="53" spans="1:25" ht="15.75">
      <c r="A53" s="41">
        <f t="shared" si="0"/>
        <v>42910</v>
      </c>
      <c r="B53" s="42">
        <v>2805.0407657768164</v>
      </c>
      <c r="C53" s="42">
        <v>2715.090765776816</v>
      </c>
      <c r="D53" s="42">
        <v>2697.8507657768164</v>
      </c>
      <c r="E53" s="42">
        <v>2570.0107657768162</v>
      </c>
      <c r="F53" s="42">
        <v>2665.630765776816</v>
      </c>
      <c r="G53" s="42">
        <v>2723.590765776816</v>
      </c>
      <c r="H53" s="42">
        <v>2679.710765776816</v>
      </c>
      <c r="I53" s="42">
        <v>2575.7607657768162</v>
      </c>
      <c r="J53" s="42">
        <v>2593.7307657768165</v>
      </c>
      <c r="K53" s="42">
        <v>2706.800765776816</v>
      </c>
      <c r="L53" s="42">
        <v>2683.4007657768166</v>
      </c>
      <c r="M53" s="42">
        <v>2666.5607657768164</v>
      </c>
      <c r="N53" s="42">
        <v>2677.7907657768164</v>
      </c>
      <c r="O53" s="42">
        <v>2645.2607657768162</v>
      </c>
      <c r="P53" s="42">
        <v>2649.9907657768163</v>
      </c>
      <c r="Q53" s="42">
        <v>2605.8707657768164</v>
      </c>
      <c r="R53" s="42">
        <v>2583.800765776816</v>
      </c>
      <c r="S53" s="42">
        <v>2567.8907657768164</v>
      </c>
      <c r="T53" s="42">
        <v>2599.000765776816</v>
      </c>
      <c r="U53" s="42">
        <v>2826.2407657768163</v>
      </c>
      <c r="V53" s="42">
        <v>2917.0407657768164</v>
      </c>
      <c r="W53" s="42">
        <v>2965.8107657768164</v>
      </c>
      <c r="X53" s="42">
        <v>2836.4107657768163</v>
      </c>
      <c r="Y53" s="42">
        <v>2702.530765776816</v>
      </c>
    </row>
    <row r="54" spans="1:25" ht="15.75">
      <c r="A54" s="41">
        <f t="shared" si="0"/>
        <v>42911</v>
      </c>
      <c r="B54" s="42">
        <v>2782.960765776816</v>
      </c>
      <c r="C54" s="42">
        <v>2681.7707657768165</v>
      </c>
      <c r="D54" s="42">
        <v>2635.0407657768164</v>
      </c>
      <c r="E54" s="42">
        <v>2574.320765776816</v>
      </c>
      <c r="F54" s="42">
        <v>2599.8707657768164</v>
      </c>
      <c r="G54" s="42">
        <v>2653.3907657768164</v>
      </c>
      <c r="H54" s="42">
        <v>2635.070765776816</v>
      </c>
      <c r="I54" s="42">
        <v>2562.9007657768166</v>
      </c>
      <c r="J54" s="42">
        <v>2601.2607657768162</v>
      </c>
      <c r="K54" s="42">
        <v>2707.6907657768165</v>
      </c>
      <c r="L54" s="42">
        <v>2691.820765776816</v>
      </c>
      <c r="M54" s="42">
        <v>2681.0107657768162</v>
      </c>
      <c r="N54" s="42">
        <v>2653.500765776816</v>
      </c>
      <c r="O54" s="42">
        <v>2628.1007657768164</v>
      </c>
      <c r="P54" s="42">
        <v>2653.9007657768166</v>
      </c>
      <c r="Q54" s="42">
        <v>2670.340765776816</v>
      </c>
      <c r="R54" s="42">
        <v>2633.280765776816</v>
      </c>
      <c r="S54" s="42">
        <v>2591.1207657768164</v>
      </c>
      <c r="T54" s="42">
        <v>2575.7307657768165</v>
      </c>
      <c r="U54" s="42">
        <v>2629.2307657768165</v>
      </c>
      <c r="V54" s="42">
        <v>2851.8107657768164</v>
      </c>
      <c r="W54" s="42">
        <v>2919.1507657768166</v>
      </c>
      <c r="X54" s="42">
        <v>2839.7707657768165</v>
      </c>
      <c r="Y54" s="42">
        <v>2744.0207657768165</v>
      </c>
    </row>
    <row r="55" spans="1:25" ht="15.75">
      <c r="A55" s="41">
        <f t="shared" si="0"/>
        <v>42912</v>
      </c>
      <c r="B55" s="42">
        <v>2718.170765776816</v>
      </c>
      <c r="C55" s="42">
        <v>2638.070765776816</v>
      </c>
      <c r="D55" s="42">
        <v>2614.1007657768164</v>
      </c>
      <c r="E55" s="42">
        <v>2562.3307657768164</v>
      </c>
      <c r="F55" s="42">
        <v>2688.090765776816</v>
      </c>
      <c r="G55" s="42">
        <v>2745.1607657768163</v>
      </c>
      <c r="H55" s="42">
        <v>2725.6207657768164</v>
      </c>
      <c r="I55" s="42">
        <v>2950.7907657768164</v>
      </c>
      <c r="J55" s="42">
        <v>2642.800765776816</v>
      </c>
      <c r="K55" s="42">
        <v>2562.050765776816</v>
      </c>
      <c r="L55" s="42">
        <v>2601.5207657768165</v>
      </c>
      <c r="M55" s="42">
        <v>2598.5607657768164</v>
      </c>
      <c r="N55" s="42">
        <v>2605.0107657768162</v>
      </c>
      <c r="O55" s="42">
        <v>2640.570765776816</v>
      </c>
      <c r="P55" s="42">
        <v>2616.2607657768162</v>
      </c>
      <c r="Q55" s="42">
        <v>2613.9807657768165</v>
      </c>
      <c r="R55" s="42">
        <v>2655.5407657768164</v>
      </c>
      <c r="S55" s="42">
        <v>2607.030765776816</v>
      </c>
      <c r="T55" s="42">
        <v>2582.360765776816</v>
      </c>
      <c r="U55" s="42">
        <v>2684.7707657768165</v>
      </c>
      <c r="V55" s="42">
        <v>2808.2707657768165</v>
      </c>
      <c r="W55" s="42">
        <v>2844.570765776816</v>
      </c>
      <c r="X55" s="42">
        <v>2772.1607657768163</v>
      </c>
      <c r="Y55" s="42">
        <v>2797.170765776816</v>
      </c>
    </row>
    <row r="56" spans="1:25" ht="15.75">
      <c r="A56" s="41">
        <f t="shared" si="0"/>
        <v>42913</v>
      </c>
      <c r="B56" s="42">
        <v>2665.8507657768164</v>
      </c>
      <c r="C56" s="42">
        <v>2612.2607657768162</v>
      </c>
      <c r="D56" s="42">
        <v>2577.860765776816</v>
      </c>
      <c r="E56" s="42">
        <v>2561.1507657768166</v>
      </c>
      <c r="F56" s="42">
        <v>2693.2707657768165</v>
      </c>
      <c r="G56" s="42">
        <v>2751.6207657768164</v>
      </c>
      <c r="H56" s="42">
        <v>2732.250765776816</v>
      </c>
      <c r="I56" s="42">
        <v>2959.3707657768164</v>
      </c>
      <c r="J56" s="42">
        <v>2651.5807657768164</v>
      </c>
      <c r="K56" s="42">
        <v>2568.380765776816</v>
      </c>
      <c r="L56" s="42">
        <v>2586.7407657768163</v>
      </c>
      <c r="M56" s="42">
        <v>2584.4707657768163</v>
      </c>
      <c r="N56" s="42">
        <v>2591.9407657768165</v>
      </c>
      <c r="O56" s="42">
        <v>2629.3107657768164</v>
      </c>
      <c r="P56" s="42">
        <v>2604.360765776816</v>
      </c>
      <c r="Q56" s="42">
        <v>2603.570765776816</v>
      </c>
      <c r="R56" s="42">
        <v>2661.380765776816</v>
      </c>
      <c r="S56" s="42">
        <v>2611.7707657768165</v>
      </c>
      <c r="T56" s="42">
        <v>2571.7907657768164</v>
      </c>
      <c r="U56" s="42">
        <v>2686.250765776816</v>
      </c>
      <c r="V56" s="42">
        <v>2803.0107657768162</v>
      </c>
      <c r="W56" s="42">
        <v>2848.4107657768163</v>
      </c>
      <c r="X56" s="42">
        <v>2774.5607657768164</v>
      </c>
      <c r="Y56" s="42">
        <v>2803.0807657768164</v>
      </c>
    </row>
    <row r="57" spans="1:25" ht="15.75">
      <c r="A57" s="41">
        <f t="shared" si="0"/>
        <v>42914</v>
      </c>
      <c r="B57" s="42">
        <v>2677.2607657768162</v>
      </c>
      <c r="C57" s="42">
        <v>2619.4707657768163</v>
      </c>
      <c r="D57" s="42">
        <v>2581.780765776816</v>
      </c>
      <c r="E57" s="42">
        <v>2561.170765776816</v>
      </c>
      <c r="F57" s="42">
        <v>2693.5407657768164</v>
      </c>
      <c r="G57" s="42">
        <v>2751.800765776816</v>
      </c>
      <c r="H57" s="42">
        <v>2732.420765776816</v>
      </c>
      <c r="I57" s="42">
        <v>2960.030765776816</v>
      </c>
      <c r="J57" s="42">
        <v>2652.0807657768164</v>
      </c>
      <c r="K57" s="42">
        <v>2568.1507657768166</v>
      </c>
      <c r="L57" s="42">
        <v>2586.170765776816</v>
      </c>
      <c r="M57" s="42">
        <v>2585.2007657768163</v>
      </c>
      <c r="N57" s="42">
        <v>2595.030765776816</v>
      </c>
      <c r="O57" s="42">
        <v>2636.4107657768163</v>
      </c>
      <c r="P57" s="42">
        <v>2607.780765776816</v>
      </c>
      <c r="Q57" s="42">
        <v>2607.4407657768165</v>
      </c>
      <c r="R57" s="42">
        <v>2660.9407657768165</v>
      </c>
      <c r="S57" s="42">
        <v>2611.2707657768165</v>
      </c>
      <c r="T57" s="42">
        <v>2572.2207657768163</v>
      </c>
      <c r="U57" s="42">
        <v>2685.5807657768164</v>
      </c>
      <c r="V57" s="42">
        <v>2807.530765776816</v>
      </c>
      <c r="W57" s="42">
        <v>2863.7307657768165</v>
      </c>
      <c r="X57" s="42">
        <v>2774.5607657768164</v>
      </c>
      <c r="Y57" s="42">
        <v>2812.2307657768165</v>
      </c>
    </row>
    <row r="58" spans="1:25" ht="15.75">
      <c r="A58" s="41">
        <f t="shared" si="0"/>
        <v>42915</v>
      </c>
      <c r="B58" s="42">
        <v>2642.6907657768165</v>
      </c>
      <c r="C58" s="42">
        <v>2609.860765776816</v>
      </c>
      <c r="D58" s="42">
        <v>2579.820765776816</v>
      </c>
      <c r="E58" s="42">
        <v>2561.1807657768163</v>
      </c>
      <c r="F58" s="42">
        <v>2693.380765776816</v>
      </c>
      <c r="G58" s="42">
        <v>2751.840765776816</v>
      </c>
      <c r="H58" s="42">
        <v>2731.610765776816</v>
      </c>
      <c r="I58" s="42">
        <v>2959.9507657768163</v>
      </c>
      <c r="J58" s="42">
        <v>2651.750765776816</v>
      </c>
      <c r="K58" s="42">
        <v>2568.7707657768165</v>
      </c>
      <c r="L58" s="42">
        <v>2582.5207657768165</v>
      </c>
      <c r="M58" s="42">
        <v>2582.5407657768164</v>
      </c>
      <c r="N58" s="42">
        <v>2589.3107657768164</v>
      </c>
      <c r="O58" s="42">
        <v>2624.2607657768162</v>
      </c>
      <c r="P58" s="42">
        <v>2598.340765776816</v>
      </c>
      <c r="Q58" s="42">
        <v>2597.7907657768164</v>
      </c>
      <c r="R58" s="42">
        <v>2661.420765776816</v>
      </c>
      <c r="S58" s="42">
        <v>2611.9007657768166</v>
      </c>
      <c r="T58" s="42">
        <v>2571.2007657768163</v>
      </c>
      <c r="U58" s="42">
        <v>2659.860765776816</v>
      </c>
      <c r="V58" s="42">
        <v>2768.7907657768164</v>
      </c>
      <c r="W58" s="42">
        <v>2816.9507657768163</v>
      </c>
      <c r="X58" s="42">
        <v>2746.3707657768164</v>
      </c>
      <c r="Y58" s="42">
        <v>2762.210765776816</v>
      </c>
    </row>
    <row r="59" spans="1:25" ht="15.75">
      <c r="A59" s="41">
        <f t="shared" si="0"/>
        <v>42916</v>
      </c>
      <c r="B59" s="42">
        <v>2566.6407657768164</v>
      </c>
      <c r="C59" s="42">
        <v>2618.1507657768166</v>
      </c>
      <c r="D59" s="42">
        <v>2685.4707657768163</v>
      </c>
      <c r="E59" s="42">
        <v>2754.780765776816</v>
      </c>
      <c r="F59" s="42">
        <v>2916.8307657768164</v>
      </c>
      <c r="G59" s="42">
        <v>3050.7307657768165</v>
      </c>
      <c r="H59" s="42">
        <v>3013.2907657768164</v>
      </c>
      <c r="I59" s="42">
        <v>3394.7307657768165</v>
      </c>
      <c r="J59" s="42">
        <v>3073.4807657768165</v>
      </c>
      <c r="K59" s="42">
        <v>2799.300765776816</v>
      </c>
      <c r="L59" s="42">
        <v>2659.250765776816</v>
      </c>
      <c r="M59" s="42">
        <v>2578.840765776816</v>
      </c>
      <c r="N59" s="42">
        <v>2591.7607657768162</v>
      </c>
      <c r="O59" s="42">
        <v>2592.000765776816</v>
      </c>
      <c r="P59" s="42">
        <v>2570.920765776816</v>
      </c>
      <c r="Q59" s="42">
        <v>2593.380765776816</v>
      </c>
      <c r="R59" s="42">
        <v>2680.6407657768164</v>
      </c>
      <c r="S59" s="42">
        <v>2661.8907657768164</v>
      </c>
      <c r="T59" s="42">
        <v>2654.1007657768164</v>
      </c>
      <c r="U59" s="42">
        <v>2583.3707657768164</v>
      </c>
      <c r="V59" s="42">
        <v>2694.4107657768163</v>
      </c>
      <c r="W59" s="42">
        <v>2734.8907657768164</v>
      </c>
      <c r="X59" s="42">
        <v>2637.500765776816</v>
      </c>
      <c r="Y59" s="42">
        <v>2709.6207657768164</v>
      </c>
    </row>
    <row r="60" spans="1:25" ht="15.75">
      <c r="A60" s="41"/>
      <c r="B60" s="47"/>
      <c r="C60" s="47"/>
      <c r="D60" s="47"/>
      <c r="E60" s="47"/>
      <c r="F60" s="47"/>
      <c r="G60" s="47"/>
      <c r="H60" s="47"/>
      <c r="I60" s="47"/>
      <c r="J60" s="47"/>
      <c r="K60" s="47"/>
      <c r="L60" s="47"/>
      <c r="M60" s="47"/>
      <c r="N60" s="47"/>
      <c r="O60" s="47"/>
      <c r="P60" s="47"/>
      <c r="Q60" s="47"/>
      <c r="R60" s="47"/>
      <c r="S60" s="47"/>
      <c r="T60" s="47"/>
      <c r="U60" s="47"/>
      <c r="V60" s="47"/>
      <c r="W60" s="47"/>
      <c r="X60" s="47"/>
      <c r="Y60" s="47"/>
    </row>
    <row r="61" spans="1:25" ht="18.75">
      <c r="A61" s="37" t="s">
        <v>78</v>
      </c>
      <c r="B61" s="38"/>
      <c r="C61" s="40" t="s">
        <v>108</v>
      </c>
      <c r="D61" s="38"/>
      <c r="E61" s="38"/>
      <c r="F61" s="38"/>
      <c r="G61" s="38"/>
      <c r="H61" s="38"/>
      <c r="I61" s="38"/>
      <c r="J61" s="38"/>
      <c r="K61" s="38"/>
      <c r="L61" s="38"/>
      <c r="M61" s="38"/>
      <c r="N61" s="38"/>
      <c r="O61" s="38"/>
      <c r="P61" s="38"/>
      <c r="R61" s="38"/>
      <c r="T61" s="38"/>
      <c r="V61" s="38"/>
      <c r="X61" s="38"/>
      <c r="Y61" s="38"/>
    </row>
    <row r="62" spans="1:25" ht="15.75" customHeight="1">
      <c r="A62" s="37" t="s">
        <v>80</v>
      </c>
      <c r="B62" s="38"/>
      <c r="C62" s="38"/>
      <c r="D62" s="38"/>
      <c r="E62" s="38"/>
      <c r="F62" s="38"/>
      <c r="G62" s="40" t="s">
        <v>81</v>
      </c>
      <c r="H62" s="38"/>
      <c r="I62" s="38"/>
      <c r="J62" s="38"/>
      <c r="K62" s="38"/>
      <c r="L62" s="38"/>
      <c r="M62" s="38"/>
      <c r="N62" s="38"/>
      <c r="O62" s="38"/>
      <c r="P62" s="38"/>
      <c r="Q62" s="38"/>
      <c r="R62" s="38"/>
      <c r="S62" s="38"/>
      <c r="T62" s="38"/>
      <c r="U62" s="38"/>
      <c r="V62" s="38"/>
      <c r="W62" s="38"/>
      <c r="X62" s="38"/>
      <c r="Y62" s="38"/>
    </row>
    <row r="63" spans="1:25" ht="15.75">
      <c r="A63" s="88" t="s">
        <v>82</v>
      </c>
      <c r="B63" s="91" t="s">
        <v>83</v>
      </c>
      <c r="C63" s="92"/>
      <c r="D63" s="92"/>
      <c r="E63" s="92"/>
      <c r="F63" s="92"/>
      <c r="G63" s="92"/>
      <c r="H63" s="92"/>
      <c r="I63" s="92"/>
      <c r="J63" s="92"/>
      <c r="K63" s="92"/>
      <c r="L63" s="92"/>
      <c r="M63" s="92"/>
      <c r="N63" s="92"/>
      <c r="O63" s="92"/>
      <c r="P63" s="92"/>
      <c r="Q63" s="92"/>
      <c r="R63" s="92"/>
      <c r="S63" s="92"/>
      <c r="T63" s="92"/>
      <c r="U63" s="92"/>
      <c r="V63" s="92"/>
      <c r="W63" s="92"/>
      <c r="X63" s="92"/>
      <c r="Y63" s="93"/>
    </row>
    <row r="64" spans="1:25" ht="15.75">
      <c r="A64" s="89"/>
      <c r="B64" s="94"/>
      <c r="C64" s="95"/>
      <c r="D64" s="95"/>
      <c r="E64" s="95"/>
      <c r="F64" s="95"/>
      <c r="G64" s="95"/>
      <c r="H64" s="95"/>
      <c r="I64" s="95"/>
      <c r="J64" s="95"/>
      <c r="K64" s="95"/>
      <c r="L64" s="95"/>
      <c r="M64" s="95"/>
      <c r="N64" s="95"/>
      <c r="O64" s="95"/>
      <c r="P64" s="95"/>
      <c r="Q64" s="95"/>
      <c r="R64" s="95"/>
      <c r="S64" s="95"/>
      <c r="T64" s="95"/>
      <c r="U64" s="95"/>
      <c r="V64" s="95"/>
      <c r="W64" s="95"/>
      <c r="X64" s="95"/>
      <c r="Y64" s="96"/>
    </row>
    <row r="65" spans="1:25" ht="15.75">
      <c r="A65" s="89"/>
      <c r="B65" s="86" t="s">
        <v>84</v>
      </c>
      <c r="C65" s="86" t="s">
        <v>85</v>
      </c>
      <c r="D65" s="86" t="s">
        <v>86</v>
      </c>
      <c r="E65" s="86" t="s">
        <v>87</v>
      </c>
      <c r="F65" s="86" t="s">
        <v>88</v>
      </c>
      <c r="G65" s="86" t="s">
        <v>89</v>
      </c>
      <c r="H65" s="86" t="s">
        <v>90</v>
      </c>
      <c r="I65" s="86" t="s">
        <v>91</v>
      </c>
      <c r="J65" s="86" t="s">
        <v>92</v>
      </c>
      <c r="K65" s="86" t="s">
        <v>93</v>
      </c>
      <c r="L65" s="86" t="s">
        <v>94</v>
      </c>
      <c r="M65" s="86" t="s">
        <v>95</v>
      </c>
      <c r="N65" s="86" t="s">
        <v>96</v>
      </c>
      <c r="O65" s="86" t="s">
        <v>97</v>
      </c>
      <c r="P65" s="86" t="s">
        <v>98</v>
      </c>
      <c r="Q65" s="86" t="s">
        <v>99</v>
      </c>
      <c r="R65" s="86" t="s">
        <v>100</v>
      </c>
      <c r="S65" s="86" t="s">
        <v>101</v>
      </c>
      <c r="T65" s="86" t="s">
        <v>102</v>
      </c>
      <c r="U65" s="86" t="s">
        <v>103</v>
      </c>
      <c r="V65" s="86" t="s">
        <v>104</v>
      </c>
      <c r="W65" s="86" t="s">
        <v>105</v>
      </c>
      <c r="X65" s="86" t="s">
        <v>106</v>
      </c>
      <c r="Y65" s="86" t="s">
        <v>107</v>
      </c>
    </row>
    <row r="66" spans="1:25" ht="15.75">
      <c r="A66" s="90"/>
      <c r="B66" s="87"/>
      <c r="C66" s="87"/>
      <c r="D66" s="87"/>
      <c r="E66" s="87"/>
      <c r="F66" s="87"/>
      <c r="G66" s="87"/>
      <c r="H66" s="87"/>
      <c r="I66" s="87"/>
      <c r="J66" s="87"/>
      <c r="K66" s="87"/>
      <c r="L66" s="87"/>
      <c r="M66" s="87"/>
      <c r="N66" s="87"/>
      <c r="O66" s="87"/>
      <c r="P66" s="87"/>
      <c r="Q66" s="87"/>
      <c r="R66" s="87"/>
      <c r="S66" s="87"/>
      <c r="T66" s="87"/>
      <c r="U66" s="87"/>
      <c r="V66" s="87"/>
      <c r="W66" s="87"/>
      <c r="X66" s="87"/>
      <c r="Y66" s="87"/>
    </row>
    <row r="67" spans="1:25" ht="15.75">
      <c r="A67" s="41">
        <f>A30</f>
        <v>42887</v>
      </c>
      <c r="B67" s="42">
        <v>2897.190765776816</v>
      </c>
      <c r="C67" s="42">
        <v>2855.420765776816</v>
      </c>
      <c r="D67" s="42">
        <v>2831.2607657768162</v>
      </c>
      <c r="E67" s="42">
        <v>2837.180765776816</v>
      </c>
      <c r="F67" s="42">
        <v>2959.190765776816</v>
      </c>
      <c r="G67" s="42">
        <v>3033.650765776816</v>
      </c>
      <c r="H67" s="42">
        <v>3035.180765776816</v>
      </c>
      <c r="I67" s="42">
        <v>3229.4707657768163</v>
      </c>
      <c r="J67" s="42">
        <v>2923.890765776816</v>
      </c>
      <c r="K67" s="42">
        <v>2851.590765776816</v>
      </c>
      <c r="L67" s="42">
        <v>2884.660765776816</v>
      </c>
      <c r="M67" s="42">
        <v>2883.5307657768158</v>
      </c>
      <c r="N67" s="42">
        <v>2881.810765776816</v>
      </c>
      <c r="O67" s="42">
        <v>2890.420765776816</v>
      </c>
      <c r="P67" s="42">
        <v>2882.680765776816</v>
      </c>
      <c r="Q67" s="42">
        <v>2865.460765776816</v>
      </c>
      <c r="R67" s="42">
        <v>2947.410765776816</v>
      </c>
      <c r="S67" s="42">
        <v>2887.5707657768157</v>
      </c>
      <c r="T67" s="42">
        <v>2865.550765776816</v>
      </c>
      <c r="U67" s="42">
        <v>2965.360765776816</v>
      </c>
      <c r="V67" s="42">
        <v>3103.650765776816</v>
      </c>
      <c r="W67" s="42">
        <v>3124.0707657768157</v>
      </c>
      <c r="X67" s="42">
        <v>3072.520765776816</v>
      </c>
      <c r="Y67" s="42">
        <v>3006.290765776816</v>
      </c>
    </row>
    <row r="68" spans="1:25" ht="15.75">
      <c r="A68" s="41">
        <f>A67+1</f>
        <v>42888</v>
      </c>
      <c r="B68" s="42">
        <v>2914.390765776816</v>
      </c>
      <c r="C68" s="42">
        <v>2878.270765776816</v>
      </c>
      <c r="D68" s="42">
        <v>2879.0707657768157</v>
      </c>
      <c r="E68" s="42">
        <v>2847.460765776816</v>
      </c>
      <c r="F68" s="42">
        <v>2959.550765776816</v>
      </c>
      <c r="G68" s="42">
        <v>3033.840765776816</v>
      </c>
      <c r="H68" s="42">
        <v>3035.350765776816</v>
      </c>
      <c r="I68" s="42">
        <v>3229.920765776816</v>
      </c>
      <c r="J68" s="42">
        <v>3005.670765776816</v>
      </c>
      <c r="K68" s="42">
        <v>2871.2607657768162</v>
      </c>
      <c r="L68" s="42">
        <v>2878.650765776816</v>
      </c>
      <c r="M68" s="42">
        <v>2937.240765776816</v>
      </c>
      <c r="N68" s="42">
        <v>2963.730765776816</v>
      </c>
      <c r="O68" s="42">
        <v>2977.630765776816</v>
      </c>
      <c r="P68" s="42">
        <v>2910.960765776816</v>
      </c>
      <c r="Q68" s="42">
        <v>2867.610765776816</v>
      </c>
      <c r="R68" s="42">
        <v>2946.980765776816</v>
      </c>
      <c r="S68" s="42">
        <v>2887.270765776816</v>
      </c>
      <c r="T68" s="42">
        <v>2857.5107657768162</v>
      </c>
      <c r="U68" s="42">
        <v>3004.940765776816</v>
      </c>
      <c r="V68" s="42">
        <v>3141.140765776816</v>
      </c>
      <c r="W68" s="42">
        <v>3187.550765776816</v>
      </c>
      <c r="X68" s="42">
        <v>3059.640765776816</v>
      </c>
      <c r="Y68" s="42">
        <v>3088.5707657768157</v>
      </c>
    </row>
    <row r="69" spans="1:25" ht="15.75">
      <c r="A69" s="41">
        <f aca="true" t="shared" si="1" ref="A69:A97">A68+1</f>
        <v>42889</v>
      </c>
      <c r="B69" s="42">
        <v>3014.200765776816</v>
      </c>
      <c r="C69" s="42">
        <v>2932.170765776816</v>
      </c>
      <c r="D69" s="42">
        <v>2965.930765776816</v>
      </c>
      <c r="E69" s="42">
        <v>2884.060765776816</v>
      </c>
      <c r="F69" s="42">
        <v>2888.0707657768157</v>
      </c>
      <c r="G69" s="42">
        <v>2960.550765776816</v>
      </c>
      <c r="H69" s="42">
        <v>2961.7607657768162</v>
      </c>
      <c r="I69" s="42">
        <v>2907.2607657768162</v>
      </c>
      <c r="J69" s="42">
        <v>2866.270765776816</v>
      </c>
      <c r="K69" s="42">
        <v>3022.060765776816</v>
      </c>
      <c r="L69" s="42">
        <v>2955.590765776816</v>
      </c>
      <c r="M69" s="42">
        <v>2924.150765776816</v>
      </c>
      <c r="N69" s="42">
        <v>2909.340765776816</v>
      </c>
      <c r="O69" s="42">
        <v>2904.390765776816</v>
      </c>
      <c r="P69" s="42">
        <v>2949.420765776816</v>
      </c>
      <c r="Q69" s="42">
        <v>2971.810765776816</v>
      </c>
      <c r="R69" s="42">
        <v>2904.050765776816</v>
      </c>
      <c r="S69" s="42">
        <v>2857.500765776816</v>
      </c>
      <c r="T69" s="42">
        <v>2909.330765776816</v>
      </c>
      <c r="U69" s="42">
        <v>3112.550765776816</v>
      </c>
      <c r="V69" s="42">
        <v>3219.920765776816</v>
      </c>
      <c r="W69" s="42">
        <v>3220.670765776816</v>
      </c>
      <c r="X69" s="42">
        <v>3135.660765776816</v>
      </c>
      <c r="Y69" s="42">
        <v>2967.590765776816</v>
      </c>
    </row>
    <row r="70" spans="1:25" ht="15.75">
      <c r="A70" s="41">
        <f t="shared" si="1"/>
        <v>42890</v>
      </c>
      <c r="B70" s="42">
        <v>2966.790765776816</v>
      </c>
      <c r="C70" s="42">
        <v>2906.040765776816</v>
      </c>
      <c r="D70" s="42">
        <v>2919.540765776816</v>
      </c>
      <c r="E70" s="42">
        <v>2857.350765776816</v>
      </c>
      <c r="F70" s="42">
        <v>2928.5107657768162</v>
      </c>
      <c r="G70" s="42">
        <v>3003.930765776816</v>
      </c>
      <c r="H70" s="42">
        <v>3004.360765776816</v>
      </c>
      <c r="I70" s="42">
        <v>2942.370765776816</v>
      </c>
      <c r="J70" s="42">
        <v>2850.620765776816</v>
      </c>
      <c r="K70" s="42">
        <v>3070.740765776816</v>
      </c>
      <c r="L70" s="42">
        <v>3002.0307657768158</v>
      </c>
      <c r="M70" s="42">
        <v>2966.120765776816</v>
      </c>
      <c r="N70" s="42">
        <v>2954.900765776816</v>
      </c>
      <c r="O70" s="42">
        <v>2948.860765776816</v>
      </c>
      <c r="P70" s="42">
        <v>2995.240765776816</v>
      </c>
      <c r="Q70" s="42">
        <v>3021.300765776816</v>
      </c>
      <c r="R70" s="42">
        <v>2943.940765776816</v>
      </c>
      <c r="S70" s="42">
        <v>2877.550765776816</v>
      </c>
      <c r="T70" s="42">
        <v>2871.380765776816</v>
      </c>
      <c r="U70" s="42">
        <v>3036.0107657768162</v>
      </c>
      <c r="V70" s="42">
        <v>3186.500765776816</v>
      </c>
      <c r="W70" s="42">
        <v>3187.610765776816</v>
      </c>
      <c r="X70" s="42">
        <v>3096.710765776816</v>
      </c>
      <c r="Y70" s="42">
        <v>2921.2207657768163</v>
      </c>
    </row>
    <row r="71" spans="1:25" ht="15.75">
      <c r="A71" s="41">
        <f t="shared" si="1"/>
        <v>42891</v>
      </c>
      <c r="B71" s="42">
        <v>2903.680765776816</v>
      </c>
      <c r="C71" s="42">
        <v>2859.7607657768162</v>
      </c>
      <c r="D71" s="42">
        <v>2865.800765776816</v>
      </c>
      <c r="E71" s="42">
        <v>2877.830765776816</v>
      </c>
      <c r="F71" s="42">
        <v>3047.8207657768157</v>
      </c>
      <c r="G71" s="42">
        <v>3135.840765776816</v>
      </c>
      <c r="H71" s="42">
        <v>3094.770765776816</v>
      </c>
      <c r="I71" s="42">
        <v>3343.0707657768157</v>
      </c>
      <c r="J71" s="42">
        <v>3034.140765776816</v>
      </c>
      <c r="K71" s="42">
        <v>2910.390765776816</v>
      </c>
      <c r="L71" s="42">
        <v>2878.380765776816</v>
      </c>
      <c r="M71" s="42">
        <v>2850.590765776816</v>
      </c>
      <c r="N71" s="42">
        <v>2888.680765776816</v>
      </c>
      <c r="O71" s="42">
        <v>2881.580765776816</v>
      </c>
      <c r="P71" s="42">
        <v>2889.940765776816</v>
      </c>
      <c r="Q71" s="42">
        <v>2861.910765776816</v>
      </c>
      <c r="R71" s="42">
        <v>3003.690765776816</v>
      </c>
      <c r="S71" s="42">
        <v>2969.200765776816</v>
      </c>
      <c r="T71" s="42">
        <v>2910.080765776816</v>
      </c>
      <c r="U71" s="42">
        <v>2948.040765776816</v>
      </c>
      <c r="V71" s="42">
        <v>3091.490765776816</v>
      </c>
      <c r="W71" s="42">
        <v>3119.540765776816</v>
      </c>
      <c r="X71" s="42">
        <v>3025.180765776816</v>
      </c>
      <c r="Y71" s="42">
        <v>3051.250765776816</v>
      </c>
    </row>
    <row r="72" spans="1:25" ht="15.75">
      <c r="A72" s="41">
        <f t="shared" si="1"/>
        <v>42892</v>
      </c>
      <c r="B72" s="42">
        <v>2898.640765776816</v>
      </c>
      <c r="C72" s="42">
        <v>2860.930765776816</v>
      </c>
      <c r="D72" s="42">
        <v>2873.880765776816</v>
      </c>
      <c r="E72" s="42">
        <v>2877.3207657768157</v>
      </c>
      <c r="F72" s="42">
        <v>3047.7207657768163</v>
      </c>
      <c r="G72" s="42">
        <v>3135.960765776816</v>
      </c>
      <c r="H72" s="42">
        <v>3094.420765776816</v>
      </c>
      <c r="I72" s="42">
        <v>3342.9307657768163</v>
      </c>
      <c r="J72" s="42">
        <v>3033.5307657768158</v>
      </c>
      <c r="K72" s="42">
        <v>2910.940765776816</v>
      </c>
      <c r="L72" s="42">
        <v>2877.960765776816</v>
      </c>
      <c r="M72" s="42">
        <v>2851.800765776816</v>
      </c>
      <c r="N72" s="42">
        <v>2893.560765776816</v>
      </c>
      <c r="O72" s="42">
        <v>2886.490765776816</v>
      </c>
      <c r="P72" s="42">
        <v>2893.350765776816</v>
      </c>
      <c r="Q72" s="42">
        <v>2861.670765776816</v>
      </c>
      <c r="R72" s="42">
        <v>3004.620765776816</v>
      </c>
      <c r="S72" s="42">
        <v>2969.860765776816</v>
      </c>
      <c r="T72" s="42">
        <v>2910.790765776816</v>
      </c>
      <c r="U72" s="42">
        <v>2958.290765776816</v>
      </c>
      <c r="V72" s="42">
        <v>3094.060765776816</v>
      </c>
      <c r="W72" s="42">
        <v>3136.0307657768158</v>
      </c>
      <c r="X72" s="42">
        <v>3075.080765776816</v>
      </c>
      <c r="Y72" s="42">
        <v>3030.940765776816</v>
      </c>
    </row>
    <row r="73" spans="1:25" ht="15.75">
      <c r="A73" s="41">
        <f t="shared" si="1"/>
        <v>42893</v>
      </c>
      <c r="B73" s="42">
        <v>2900.2207657768163</v>
      </c>
      <c r="C73" s="42">
        <v>2869.0307657768158</v>
      </c>
      <c r="D73" s="42">
        <v>2872.4707657768163</v>
      </c>
      <c r="E73" s="42">
        <v>2903.960765776816</v>
      </c>
      <c r="F73" s="42">
        <v>3069.330765776816</v>
      </c>
      <c r="G73" s="42">
        <v>3173.0707657768157</v>
      </c>
      <c r="H73" s="42">
        <v>3155.670765776816</v>
      </c>
      <c r="I73" s="42">
        <v>3502.3207657768157</v>
      </c>
      <c r="J73" s="42">
        <v>3150.190765776816</v>
      </c>
      <c r="K73" s="42">
        <v>2947.430765776816</v>
      </c>
      <c r="L73" s="42">
        <v>2878.360765776816</v>
      </c>
      <c r="M73" s="42">
        <v>2860.340765776816</v>
      </c>
      <c r="N73" s="42">
        <v>2851.860765776816</v>
      </c>
      <c r="O73" s="42">
        <v>2852.410765776816</v>
      </c>
      <c r="P73" s="42">
        <v>2877.800765776816</v>
      </c>
      <c r="Q73" s="42">
        <v>2877.800765776816</v>
      </c>
      <c r="R73" s="42">
        <v>2989.040765776816</v>
      </c>
      <c r="S73" s="42">
        <v>2946.5107657768162</v>
      </c>
      <c r="T73" s="42">
        <v>2894.590765776816</v>
      </c>
      <c r="U73" s="42">
        <v>2943.740765776816</v>
      </c>
      <c r="V73" s="42">
        <v>3091.020765776816</v>
      </c>
      <c r="W73" s="42">
        <v>3125.430765776816</v>
      </c>
      <c r="X73" s="42">
        <v>3005.920765776816</v>
      </c>
      <c r="Y73" s="42">
        <v>3058.7207657768163</v>
      </c>
    </row>
    <row r="74" spans="1:25" ht="15.75">
      <c r="A74" s="41">
        <f t="shared" si="1"/>
        <v>42894</v>
      </c>
      <c r="B74" s="42">
        <v>2920.950765776816</v>
      </c>
      <c r="C74" s="42">
        <v>2863.2607657768162</v>
      </c>
      <c r="D74" s="42">
        <v>2857.2607657768162</v>
      </c>
      <c r="E74" s="42">
        <v>2885.870765776816</v>
      </c>
      <c r="F74" s="42">
        <v>3077.060765776816</v>
      </c>
      <c r="G74" s="42">
        <v>3144.690765776816</v>
      </c>
      <c r="H74" s="42">
        <v>3102.620765776816</v>
      </c>
      <c r="I74" s="42">
        <v>3330.640765776816</v>
      </c>
      <c r="J74" s="42">
        <v>3005.500765776816</v>
      </c>
      <c r="K74" s="42">
        <v>2878.600765776816</v>
      </c>
      <c r="L74" s="42">
        <v>2868.710765776816</v>
      </c>
      <c r="M74" s="42">
        <v>3009.400765776816</v>
      </c>
      <c r="N74" s="42">
        <v>3070.450765776816</v>
      </c>
      <c r="O74" s="42">
        <v>3028.4707657768163</v>
      </c>
      <c r="P74" s="42">
        <v>3048.120765776816</v>
      </c>
      <c r="Q74" s="42">
        <v>3058.650765776816</v>
      </c>
      <c r="R74" s="42">
        <v>3182.990765776816</v>
      </c>
      <c r="S74" s="42">
        <v>3005.390765776816</v>
      </c>
      <c r="T74" s="42">
        <v>2939.7607657768162</v>
      </c>
      <c r="U74" s="42">
        <v>2874.700765776816</v>
      </c>
      <c r="V74" s="42">
        <v>3061.240765776816</v>
      </c>
      <c r="W74" s="42">
        <v>3091.7807657768158</v>
      </c>
      <c r="X74" s="42">
        <v>3051.5307657768158</v>
      </c>
      <c r="Y74" s="42">
        <v>3028.340765776816</v>
      </c>
    </row>
    <row r="75" spans="1:25" ht="15.75">
      <c r="A75" s="41">
        <f t="shared" si="1"/>
        <v>42895</v>
      </c>
      <c r="B75" s="42">
        <v>2801.980765776816</v>
      </c>
      <c r="C75" s="42">
        <v>2823.710765776816</v>
      </c>
      <c r="D75" s="42">
        <v>2777.610765776816</v>
      </c>
      <c r="E75" s="42">
        <v>2904.710765776816</v>
      </c>
      <c r="F75" s="42">
        <v>3078.140765776816</v>
      </c>
      <c r="G75" s="42">
        <v>3155.110765776816</v>
      </c>
      <c r="H75" s="42">
        <v>3103.100765776816</v>
      </c>
      <c r="I75" s="42">
        <v>3354.490765776816</v>
      </c>
      <c r="J75" s="42">
        <v>3035.850765776816</v>
      </c>
      <c r="K75" s="42">
        <v>2912.350765776816</v>
      </c>
      <c r="L75" s="42">
        <v>2913.020765776816</v>
      </c>
      <c r="M75" s="42">
        <v>2913.430765776816</v>
      </c>
      <c r="N75" s="42">
        <v>2943.300765776816</v>
      </c>
      <c r="O75" s="42">
        <v>2874.7607657768162</v>
      </c>
      <c r="P75" s="42">
        <v>2920.890765776816</v>
      </c>
      <c r="Q75" s="42">
        <v>2906.450765776816</v>
      </c>
      <c r="R75" s="42">
        <v>3021.690765776816</v>
      </c>
      <c r="S75" s="42">
        <v>3000.150765776816</v>
      </c>
      <c r="T75" s="42">
        <v>2976.730765776816</v>
      </c>
      <c r="U75" s="42">
        <v>2866.400765776816</v>
      </c>
      <c r="V75" s="42">
        <v>3030.600765776816</v>
      </c>
      <c r="W75" s="42">
        <v>3097.210765776816</v>
      </c>
      <c r="X75" s="42">
        <v>2998.390765776816</v>
      </c>
      <c r="Y75" s="42">
        <v>2990.190765776816</v>
      </c>
    </row>
    <row r="76" spans="1:25" ht="15.75">
      <c r="A76" s="41">
        <f t="shared" si="1"/>
        <v>42896</v>
      </c>
      <c r="B76" s="42">
        <v>2969.560765776816</v>
      </c>
      <c r="C76" s="42">
        <v>2918.290765776816</v>
      </c>
      <c r="D76" s="42">
        <v>2926.120765776816</v>
      </c>
      <c r="E76" s="42">
        <v>2854.630765776816</v>
      </c>
      <c r="F76" s="42">
        <v>2997.640765776816</v>
      </c>
      <c r="G76" s="42">
        <v>3082.170765776816</v>
      </c>
      <c r="H76" s="42">
        <v>3037.490765776816</v>
      </c>
      <c r="I76" s="42">
        <v>2918.300765776816</v>
      </c>
      <c r="J76" s="42">
        <v>2863.410765776816</v>
      </c>
      <c r="K76" s="42">
        <v>2971.120765776816</v>
      </c>
      <c r="L76" s="42">
        <v>2933.730765776816</v>
      </c>
      <c r="M76" s="42">
        <v>2909.300765776816</v>
      </c>
      <c r="N76" s="42">
        <v>2909.430765776816</v>
      </c>
      <c r="O76" s="42">
        <v>2900.300765776816</v>
      </c>
      <c r="P76" s="42">
        <v>2915.000765776816</v>
      </c>
      <c r="Q76" s="42">
        <v>2896.240765776816</v>
      </c>
      <c r="R76" s="42">
        <v>2857.7207657768163</v>
      </c>
      <c r="S76" s="42">
        <v>2871.730765776816</v>
      </c>
      <c r="T76" s="42">
        <v>2897.860765776816</v>
      </c>
      <c r="U76" s="42">
        <v>3047.380765776816</v>
      </c>
      <c r="V76" s="42">
        <v>3186.310765776816</v>
      </c>
      <c r="W76" s="42">
        <v>3224.150765776816</v>
      </c>
      <c r="X76" s="42">
        <v>3130.180765776816</v>
      </c>
      <c r="Y76" s="42">
        <v>2967.880765776816</v>
      </c>
    </row>
    <row r="77" spans="1:25" ht="15.75">
      <c r="A77" s="41">
        <f t="shared" si="1"/>
        <v>42897</v>
      </c>
      <c r="B77" s="42">
        <v>2931.600765776816</v>
      </c>
      <c r="C77" s="42">
        <v>2874.430765776816</v>
      </c>
      <c r="D77" s="42">
        <v>2808.540765776816</v>
      </c>
      <c r="E77" s="42">
        <v>2844.790765776816</v>
      </c>
      <c r="F77" s="42">
        <v>2974.920765776816</v>
      </c>
      <c r="G77" s="42">
        <v>3045.130765776816</v>
      </c>
      <c r="H77" s="42">
        <v>3004.460765776816</v>
      </c>
      <c r="I77" s="42">
        <v>2899.910765776816</v>
      </c>
      <c r="J77" s="42">
        <v>2858.8207657768157</v>
      </c>
      <c r="K77" s="42">
        <v>3034.850765776816</v>
      </c>
      <c r="L77" s="42">
        <v>3021.960765776816</v>
      </c>
      <c r="M77" s="42">
        <v>3022.620765776816</v>
      </c>
      <c r="N77" s="42">
        <v>3003.400765776816</v>
      </c>
      <c r="O77" s="42">
        <v>2984.880765776816</v>
      </c>
      <c r="P77" s="42">
        <v>2990.730765776816</v>
      </c>
      <c r="Q77" s="42">
        <v>2984.450765776816</v>
      </c>
      <c r="R77" s="42">
        <v>2961.700765776816</v>
      </c>
      <c r="S77" s="42">
        <v>2939.770765776816</v>
      </c>
      <c r="T77" s="42">
        <v>2893.090765776816</v>
      </c>
      <c r="U77" s="42">
        <v>2930.460765776816</v>
      </c>
      <c r="V77" s="42">
        <v>3111.060765776816</v>
      </c>
      <c r="W77" s="42">
        <v>3169.630765776816</v>
      </c>
      <c r="X77" s="42">
        <v>3097.180765776816</v>
      </c>
      <c r="Y77" s="42">
        <v>2911.920765776816</v>
      </c>
    </row>
    <row r="78" spans="1:25" ht="15.75">
      <c r="A78" s="41">
        <f t="shared" si="1"/>
        <v>42898</v>
      </c>
      <c r="B78" s="42">
        <v>2930.5107657768162</v>
      </c>
      <c r="C78" s="42">
        <v>2811.2607657768162</v>
      </c>
      <c r="D78" s="42">
        <v>2784.400765776816</v>
      </c>
      <c r="E78" s="42">
        <v>2840.930765776816</v>
      </c>
      <c r="F78" s="42">
        <v>2989.630765776816</v>
      </c>
      <c r="G78" s="42">
        <v>3062.900765776816</v>
      </c>
      <c r="H78" s="42">
        <v>3011.340765776816</v>
      </c>
      <c r="I78" s="42">
        <v>2911.310765776816</v>
      </c>
      <c r="J78" s="42">
        <v>2860.140765776816</v>
      </c>
      <c r="K78" s="42">
        <v>3055.440765776816</v>
      </c>
      <c r="L78" s="42">
        <v>3035.190765776816</v>
      </c>
      <c r="M78" s="42">
        <v>3035.730765776816</v>
      </c>
      <c r="N78" s="42">
        <v>3015.450765776816</v>
      </c>
      <c r="O78" s="42">
        <v>2995.860765776816</v>
      </c>
      <c r="P78" s="42">
        <v>3001.860765776816</v>
      </c>
      <c r="Q78" s="42">
        <v>2995.730765776816</v>
      </c>
      <c r="R78" s="42">
        <v>2960.730765776816</v>
      </c>
      <c r="S78" s="42">
        <v>2939.460765776816</v>
      </c>
      <c r="T78" s="42">
        <v>2897.110765776816</v>
      </c>
      <c r="U78" s="42">
        <v>2904.960765776816</v>
      </c>
      <c r="V78" s="42">
        <v>3075.5707657768157</v>
      </c>
      <c r="W78" s="42">
        <v>3107.200765776816</v>
      </c>
      <c r="X78" s="42">
        <v>3056.520765776816</v>
      </c>
      <c r="Y78" s="42">
        <v>2907.230765776816</v>
      </c>
    </row>
    <row r="79" spans="1:25" ht="15.75">
      <c r="A79" s="41">
        <f t="shared" si="1"/>
        <v>42899</v>
      </c>
      <c r="B79" s="42">
        <v>2899.850765776816</v>
      </c>
      <c r="C79" s="42">
        <v>2870.020765776816</v>
      </c>
      <c r="D79" s="42">
        <v>2851.880765776816</v>
      </c>
      <c r="E79" s="42">
        <v>2886.360765776816</v>
      </c>
      <c r="F79" s="42">
        <v>3055.460765776816</v>
      </c>
      <c r="G79" s="42">
        <v>3127.300765776816</v>
      </c>
      <c r="H79" s="42">
        <v>3079.0107657768162</v>
      </c>
      <c r="I79" s="42">
        <v>3319.850765776816</v>
      </c>
      <c r="J79" s="42">
        <v>2996.8207657768157</v>
      </c>
      <c r="K79" s="42">
        <v>2896.730765776816</v>
      </c>
      <c r="L79" s="42">
        <v>2884.040765776816</v>
      </c>
      <c r="M79" s="42">
        <v>2884.630765776816</v>
      </c>
      <c r="N79" s="42">
        <v>2879.120765776816</v>
      </c>
      <c r="O79" s="42">
        <v>2851.4707657768163</v>
      </c>
      <c r="P79" s="42">
        <v>2854.5707657768157</v>
      </c>
      <c r="Q79" s="42">
        <v>2860.740765776816</v>
      </c>
      <c r="R79" s="42">
        <v>2989.210765776816</v>
      </c>
      <c r="S79" s="42">
        <v>2979.8207657768157</v>
      </c>
      <c r="T79" s="42">
        <v>2931.710765776816</v>
      </c>
      <c r="U79" s="42">
        <v>2871.5107657768162</v>
      </c>
      <c r="V79" s="42">
        <v>3062.0107657768162</v>
      </c>
      <c r="W79" s="42">
        <v>3094.200765776816</v>
      </c>
      <c r="X79" s="42">
        <v>3034.860765776816</v>
      </c>
      <c r="Y79" s="42">
        <v>3065.190765776816</v>
      </c>
    </row>
    <row r="80" spans="1:25" ht="15.75">
      <c r="A80" s="41">
        <f t="shared" si="1"/>
        <v>42900</v>
      </c>
      <c r="B80" s="42">
        <v>2898.3207657768157</v>
      </c>
      <c r="C80" s="42">
        <v>2859.550765776816</v>
      </c>
      <c r="D80" s="42">
        <v>2851.5307657768158</v>
      </c>
      <c r="E80" s="42">
        <v>2899.7207657768163</v>
      </c>
      <c r="F80" s="42">
        <v>3077.670765776816</v>
      </c>
      <c r="G80" s="42">
        <v>3163.9707657768163</v>
      </c>
      <c r="H80" s="42">
        <v>3119.080765776816</v>
      </c>
      <c r="I80" s="42">
        <v>3365.560765776816</v>
      </c>
      <c r="J80" s="42">
        <v>3044.290765776816</v>
      </c>
      <c r="K80" s="42">
        <v>2897.430765776816</v>
      </c>
      <c r="L80" s="42">
        <v>2855.240765776816</v>
      </c>
      <c r="M80" s="42">
        <v>2876.660765776816</v>
      </c>
      <c r="N80" s="42">
        <v>2884.120765776816</v>
      </c>
      <c r="O80" s="42">
        <v>2892.560765776816</v>
      </c>
      <c r="P80" s="42">
        <v>2884.830765776816</v>
      </c>
      <c r="Q80" s="42">
        <v>2900.700765776816</v>
      </c>
      <c r="R80" s="42">
        <v>2921.850765776816</v>
      </c>
      <c r="S80" s="42">
        <v>2880.250765776816</v>
      </c>
      <c r="T80" s="42">
        <v>2873.390765776816</v>
      </c>
      <c r="U80" s="42">
        <v>2953.240765776816</v>
      </c>
      <c r="V80" s="42">
        <v>3079.7607657768162</v>
      </c>
      <c r="W80" s="42">
        <v>3108.770765776816</v>
      </c>
      <c r="X80" s="42">
        <v>3051.930765776816</v>
      </c>
      <c r="Y80" s="42">
        <v>3069.5107657768162</v>
      </c>
    </row>
    <row r="81" spans="1:25" ht="15.75">
      <c r="A81" s="41">
        <f t="shared" si="1"/>
        <v>42901</v>
      </c>
      <c r="B81" s="42">
        <v>2909.810765776816</v>
      </c>
      <c r="C81" s="42">
        <v>2857.580765776816</v>
      </c>
      <c r="D81" s="42">
        <v>2838.700765776816</v>
      </c>
      <c r="E81" s="42">
        <v>2873.420765776816</v>
      </c>
      <c r="F81" s="42">
        <v>3013.920765776816</v>
      </c>
      <c r="G81" s="42">
        <v>3077.680765776816</v>
      </c>
      <c r="H81" s="42">
        <v>3085.920765776816</v>
      </c>
      <c r="I81" s="42">
        <v>3414.670765776816</v>
      </c>
      <c r="J81" s="42">
        <v>3055.650765776816</v>
      </c>
      <c r="K81" s="42">
        <v>2903.620765776816</v>
      </c>
      <c r="L81" s="42">
        <v>2860.180765776816</v>
      </c>
      <c r="M81" s="42">
        <v>2882.390765776816</v>
      </c>
      <c r="N81" s="42">
        <v>2880.7607657768162</v>
      </c>
      <c r="O81" s="42">
        <v>2896.040765776816</v>
      </c>
      <c r="P81" s="42">
        <v>2882.120765776816</v>
      </c>
      <c r="Q81" s="42">
        <v>2880.0107657768162</v>
      </c>
      <c r="R81" s="42">
        <v>2941.880765776816</v>
      </c>
      <c r="S81" s="42">
        <v>2909.590765776816</v>
      </c>
      <c r="T81" s="42">
        <v>2894.890765776816</v>
      </c>
      <c r="U81" s="42">
        <v>2931.890765776816</v>
      </c>
      <c r="V81" s="42">
        <v>3034.710765776816</v>
      </c>
      <c r="W81" s="42">
        <v>3058.650765776816</v>
      </c>
      <c r="X81" s="42">
        <v>2999.590765776816</v>
      </c>
      <c r="Y81" s="42">
        <v>3005.330765776816</v>
      </c>
    </row>
    <row r="82" spans="1:25" ht="15.75">
      <c r="A82" s="41">
        <f t="shared" si="1"/>
        <v>42902</v>
      </c>
      <c r="B82" s="42">
        <v>2910.040765776816</v>
      </c>
      <c r="C82" s="42">
        <v>2870.870765776816</v>
      </c>
      <c r="D82" s="42">
        <v>2869.3207657768157</v>
      </c>
      <c r="E82" s="42">
        <v>2890.660765776816</v>
      </c>
      <c r="F82" s="42">
        <v>3027.160765776816</v>
      </c>
      <c r="G82" s="42">
        <v>3102.2807657768158</v>
      </c>
      <c r="H82" s="42">
        <v>3095.670765776816</v>
      </c>
      <c r="I82" s="42">
        <v>3332.060765776816</v>
      </c>
      <c r="J82" s="42">
        <v>3046.2807657768158</v>
      </c>
      <c r="K82" s="42">
        <v>2925.460765776816</v>
      </c>
      <c r="L82" s="42">
        <v>2891.7207657768163</v>
      </c>
      <c r="M82" s="42">
        <v>2879.400765776816</v>
      </c>
      <c r="N82" s="42">
        <v>2858.4707657768163</v>
      </c>
      <c r="O82" s="42">
        <v>2886.7607657768162</v>
      </c>
      <c r="P82" s="42">
        <v>2887.5107657768162</v>
      </c>
      <c r="Q82" s="42">
        <v>2877.390765776816</v>
      </c>
      <c r="R82" s="42">
        <v>2970.310765776816</v>
      </c>
      <c r="S82" s="42">
        <v>2940.000765776816</v>
      </c>
      <c r="T82" s="42">
        <v>2929.740765776816</v>
      </c>
      <c r="U82" s="42">
        <v>2868.190765776816</v>
      </c>
      <c r="V82" s="42">
        <v>3065.830765776816</v>
      </c>
      <c r="W82" s="42">
        <v>3117.880765776816</v>
      </c>
      <c r="X82" s="42">
        <v>3044.460765776816</v>
      </c>
      <c r="Y82" s="42">
        <v>3046.890765776816</v>
      </c>
    </row>
    <row r="83" spans="1:25" ht="15.75">
      <c r="A83" s="41">
        <f t="shared" si="1"/>
        <v>42903</v>
      </c>
      <c r="B83" s="42">
        <v>2957.340765776816</v>
      </c>
      <c r="C83" s="42">
        <v>2908.170765776816</v>
      </c>
      <c r="D83" s="42">
        <v>2900.810765776816</v>
      </c>
      <c r="E83" s="42">
        <v>2855.180765776816</v>
      </c>
      <c r="F83" s="42">
        <v>2923.5107657768162</v>
      </c>
      <c r="G83" s="42">
        <v>2982.550765776816</v>
      </c>
      <c r="H83" s="42">
        <v>2942.310765776816</v>
      </c>
      <c r="I83" s="42">
        <v>2859.430765776816</v>
      </c>
      <c r="J83" s="42">
        <v>2863.430765776816</v>
      </c>
      <c r="K83" s="42">
        <v>3010.020765776816</v>
      </c>
      <c r="L83" s="42">
        <v>2967.2207657768163</v>
      </c>
      <c r="M83" s="42">
        <v>2956.2807657768158</v>
      </c>
      <c r="N83" s="42">
        <v>2940.350765776816</v>
      </c>
      <c r="O83" s="42">
        <v>2929.910765776816</v>
      </c>
      <c r="P83" s="42">
        <v>2919.630765776816</v>
      </c>
      <c r="Q83" s="42">
        <v>2904.8207657768157</v>
      </c>
      <c r="R83" s="42">
        <v>2887.740765776816</v>
      </c>
      <c r="S83" s="42">
        <v>2879.930765776816</v>
      </c>
      <c r="T83" s="42">
        <v>2864.180765776816</v>
      </c>
      <c r="U83" s="42">
        <v>2912.190765776816</v>
      </c>
      <c r="V83" s="42">
        <v>3052.330765776816</v>
      </c>
      <c r="W83" s="42">
        <v>3100.040765776816</v>
      </c>
      <c r="X83" s="42">
        <v>3027.250765776816</v>
      </c>
      <c r="Y83" s="42">
        <v>2903.210765776816</v>
      </c>
    </row>
    <row r="84" spans="1:25" ht="15.75">
      <c r="A84" s="41">
        <f t="shared" si="1"/>
        <v>42904</v>
      </c>
      <c r="B84" s="42">
        <v>2957.630765776816</v>
      </c>
      <c r="C84" s="42">
        <v>2899.330765776816</v>
      </c>
      <c r="D84" s="42">
        <v>2881.420765776816</v>
      </c>
      <c r="E84" s="42">
        <v>2850.050765776816</v>
      </c>
      <c r="F84" s="42">
        <v>2989.5707657768157</v>
      </c>
      <c r="G84" s="42">
        <v>3045.150765776816</v>
      </c>
      <c r="H84" s="42">
        <v>2997.050765776816</v>
      </c>
      <c r="I84" s="42">
        <v>2889.550765776816</v>
      </c>
      <c r="J84" s="42">
        <v>2848.880765776816</v>
      </c>
      <c r="K84" s="42">
        <v>3027.440765776816</v>
      </c>
      <c r="L84" s="42">
        <v>3008.410765776816</v>
      </c>
      <c r="M84" s="42">
        <v>2983.800765776816</v>
      </c>
      <c r="N84" s="42">
        <v>3002.750765776816</v>
      </c>
      <c r="O84" s="42">
        <v>2966.640765776816</v>
      </c>
      <c r="P84" s="42">
        <v>2972.100765776816</v>
      </c>
      <c r="Q84" s="42">
        <v>2923.5307657768158</v>
      </c>
      <c r="R84" s="42">
        <v>2899.950765776816</v>
      </c>
      <c r="S84" s="42">
        <v>2882.580765776816</v>
      </c>
      <c r="T84" s="42">
        <v>2862.7607657768162</v>
      </c>
      <c r="U84" s="42">
        <v>2970.0307657768158</v>
      </c>
      <c r="V84" s="42">
        <v>3065.930765776816</v>
      </c>
      <c r="W84" s="42">
        <v>3099.090765776816</v>
      </c>
      <c r="X84" s="42">
        <v>2994.630765776816</v>
      </c>
      <c r="Y84" s="42">
        <v>2905.150765776816</v>
      </c>
    </row>
    <row r="85" spans="1:25" ht="15.75">
      <c r="A85" s="41">
        <f t="shared" si="1"/>
        <v>42905</v>
      </c>
      <c r="B85" s="42">
        <v>2922.110765776816</v>
      </c>
      <c r="C85" s="42">
        <v>2874.590765776816</v>
      </c>
      <c r="D85" s="42">
        <v>2875.440765776816</v>
      </c>
      <c r="E85" s="42">
        <v>2881.500765776816</v>
      </c>
      <c r="F85" s="42">
        <v>3054.400765776816</v>
      </c>
      <c r="G85" s="42">
        <v>3109.330765776816</v>
      </c>
      <c r="H85" s="42">
        <v>3062.600765776816</v>
      </c>
      <c r="I85" s="42">
        <v>3276.7207657768163</v>
      </c>
      <c r="J85" s="42">
        <v>2963.650765776816</v>
      </c>
      <c r="K85" s="42">
        <v>2878.140765776816</v>
      </c>
      <c r="L85" s="42">
        <v>2860.810765776816</v>
      </c>
      <c r="M85" s="42">
        <v>2865.920765776816</v>
      </c>
      <c r="N85" s="42">
        <v>2855.5107657768162</v>
      </c>
      <c r="O85" s="42">
        <v>2872.920765776816</v>
      </c>
      <c r="P85" s="42">
        <v>2879.580765776816</v>
      </c>
      <c r="Q85" s="42">
        <v>2871.790765776816</v>
      </c>
      <c r="R85" s="42">
        <v>2933.590765776816</v>
      </c>
      <c r="S85" s="42">
        <v>2918.190765776816</v>
      </c>
      <c r="T85" s="42">
        <v>2857.800765776816</v>
      </c>
      <c r="U85" s="42">
        <v>2956.5707657768157</v>
      </c>
      <c r="V85" s="42">
        <v>3042.150765776816</v>
      </c>
      <c r="W85" s="42">
        <v>3054.730765776816</v>
      </c>
      <c r="X85" s="42">
        <v>2941.430765776816</v>
      </c>
      <c r="Y85" s="42">
        <v>2950.690765776816</v>
      </c>
    </row>
    <row r="86" spans="1:25" ht="15.75">
      <c r="A86" s="41">
        <f t="shared" si="1"/>
        <v>42906</v>
      </c>
      <c r="B86" s="42">
        <v>2917.190765776816</v>
      </c>
      <c r="C86" s="42">
        <v>2873.640765776816</v>
      </c>
      <c r="D86" s="42">
        <v>2841.550765776816</v>
      </c>
      <c r="E86" s="42">
        <v>2881.830765776816</v>
      </c>
      <c r="F86" s="42">
        <v>3054.920765776816</v>
      </c>
      <c r="G86" s="42">
        <v>3109.860765776816</v>
      </c>
      <c r="H86" s="42">
        <v>3063.150765776816</v>
      </c>
      <c r="I86" s="42">
        <v>3277.190765776816</v>
      </c>
      <c r="J86" s="42">
        <v>2961.490765776816</v>
      </c>
      <c r="K86" s="42">
        <v>2877.860765776816</v>
      </c>
      <c r="L86" s="42">
        <v>2860.400765776816</v>
      </c>
      <c r="M86" s="42">
        <v>2868.2607657768162</v>
      </c>
      <c r="N86" s="42">
        <v>2855.770765776816</v>
      </c>
      <c r="O86" s="42">
        <v>2876.330765776816</v>
      </c>
      <c r="P86" s="42">
        <v>2885.8207657768157</v>
      </c>
      <c r="Q86" s="42">
        <v>2875.670765776816</v>
      </c>
      <c r="R86" s="42">
        <v>2934.380765776816</v>
      </c>
      <c r="S86" s="42">
        <v>2918.670765776816</v>
      </c>
      <c r="T86" s="42">
        <v>2858.650765776816</v>
      </c>
      <c r="U86" s="42">
        <v>2968.040765776816</v>
      </c>
      <c r="V86" s="42">
        <v>3054.630765776816</v>
      </c>
      <c r="W86" s="42">
        <v>3085.800765776816</v>
      </c>
      <c r="X86" s="42">
        <v>2983.870765776816</v>
      </c>
      <c r="Y86" s="42">
        <v>3010.050765776816</v>
      </c>
    </row>
    <row r="87" spans="1:25" ht="15.75">
      <c r="A87" s="41">
        <f t="shared" si="1"/>
        <v>42907</v>
      </c>
      <c r="B87" s="42">
        <v>2911.2207657768163</v>
      </c>
      <c r="C87" s="42">
        <v>2869.5707657768157</v>
      </c>
      <c r="D87" s="42">
        <v>2868.150765776816</v>
      </c>
      <c r="E87" s="42">
        <v>2877.620765776816</v>
      </c>
      <c r="F87" s="42">
        <v>3020.130765776816</v>
      </c>
      <c r="G87" s="42">
        <v>3093.660765776816</v>
      </c>
      <c r="H87" s="42">
        <v>3063.420765776816</v>
      </c>
      <c r="I87" s="42">
        <v>3277.710765776816</v>
      </c>
      <c r="J87" s="42">
        <v>2996.610765776816</v>
      </c>
      <c r="K87" s="42">
        <v>2884.7807657768158</v>
      </c>
      <c r="L87" s="42">
        <v>2850.420765776816</v>
      </c>
      <c r="M87" s="42">
        <v>2850.190765776816</v>
      </c>
      <c r="N87" s="42">
        <v>2870.500765776816</v>
      </c>
      <c r="O87" s="42">
        <v>2894.7807657768158</v>
      </c>
      <c r="P87" s="42">
        <v>2861.5107657768162</v>
      </c>
      <c r="Q87" s="42">
        <v>2860.650765776816</v>
      </c>
      <c r="R87" s="42">
        <v>2956.890765776816</v>
      </c>
      <c r="S87" s="42">
        <v>2907.060765776816</v>
      </c>
      <c r="T87" s="42">
        <v>2861.7207657768163</v>
      </c>
      <c r="U87" s="42">
        <v>2938.380765776816</v>
      </c>
      <c r="V87" s="42">
        <v>3067.2807657768158</v>
      </c>
      <c r="W87" s="42">
        <v>3121.7807657768158</v>
      </c>
      <c r="X87" s="42">
        <v>3038.480765776816</v>
      </c>
      <c r="Y87" s="42">
        <v>3058.440765776816</v>
      </c>
    </row>
    <row r="88" spans="1:25" ht="15.75">
      <c r="A88" s="41">
        <f t="shared" si="1"/>
        <v>42908</v>
      </c>
      <c r="B88" s="42">
        <v>2917.300765776816</v>
      </c>
      <c r="C88" s="42">
        <v>2877.980765776816</v>
      </c>
      <c r="D88" s="42">
        <v>2855.7607657768162</v>
      </c>
      <c r="E88" s="42">
        <v>2877.830765776816</v>
      </c>
      <c r="F88" s="42">
        <v>3048.100765776816</v>
      </c>
      <c r="G88" s="42">
        <v>3109.540765776816</v>
      </c>
      <c r="H88" s="42">
        <v>3041.060765776816</v>
      </c>
      <c r="I88" s="42">
        <v>3266.990765776816</v>
      </c>
      <c r="J88" s="42">
        <v>2978.200765776816</v>
      </c>
      <c r="K88" s="42">
        <v>2890.580765776816</v>
      </c>
      <c r="L88" s="42">
        <v>2860.650765776816</v>
      </c>
      <c r="M88" s="42">
        <v>2855.230765776816</v>
      </c>
      <c r="N88" s="42">
        <v>2885.020765776816</v>
      </c>
      <c r="O88" s="42">
        <v>2885.910765776816</v>
      </c>
      <c r="P88" s="42">
        <v>2886.0307657768158</v>
      </c>
      <c r="Q88" s="42">
        <v>2885.480765776816</v>
      </c>
      <c r="R88" s="42">
        <v>2938.460765776816</v>
      </c>
      <c r="S88" s="42">
        <v>2914.460765776816</v>
      </c>
      <c r="T88" s="42">
        <v>2900.310765776816</v>
      </c>
      <c r="U88" s="42">
        <v>2897.440765776816</v>
      </c>
      <c r="V88" s="42">
        <v>3055.8207657768157</v>
      </c>
      <c r="W88" s="42">
        <v>3100.160765776816</v>
      </c>
      <c r="X88" s="42">
        <v>3026.920765776816</v>
      </c>
      <c r="Y88" s="42">
        <v>3038.110765776816</v>
      </c>
    </row>
    <row r="89" spans="1:25" ht="15.75">
      <c r="A89" s="41">
        <f t="shared" si="1"/>
        <v>42909</v>
      </c>
      <c r="B89" s="42">
        <v>2943.690765776816</v>
      </c>
      <c r="C89" s="42">
        <v>2895.950765776816</v>
      </c>
      <c r="D89" s="42">
        <v>2876.380765776816</v>
      </c>
      <c r="E89" s="42">
        <v>2882.300765776816</v>
      </c>
      <c r="F89" s="42">
        <v>3027.210765776816</v>
      </c>
      <c r="G89" s="42">
        <v>3085.630765776816</v>
      </c>
      <c r="H89" s="42">
        <v>3048.960765776816</v>
      </c>
      <c r="I89" s="42">
        <v>3277.890765776816</v>
      </c>
      <c r="J89" s="42">
        <v>2979.590765776816</v>
      </c>
      <c r="K89" s="42">
        <v>2860.920765776816</v>
      </c>
      <c r="L89" s="42">
        <v>2878.360765776816</v>
      </c>
      <c r="M89" s="42">
        <v>2876.810765776816</v>
      </c>
      <c r="N89" s="42">
        <v>2876.160765776816</v>
      </c>
      <c r="O89" s="42">
        <v>2907.930765776816</v>
      </c>
      <c r="P89" s="42">
        <v>2892.090765776816</v>
      </c>
      <c r="Q89" s="42">
        <v>2893.300765776816</v>
      </c>
      <c r="R89" s="42">
        <v>2930.350765776816</v>
      </c>
      <c r="S89" s="42">
        <v>2903.300765776816</v>
      </c>
      <c r="T89" s="42">
        <v>2861.960765776816</v>
      </c>
      <c r="U89" s="42">
        <v>2972.680765776816</v>
      </c>
      <c r="V89" s="42">
        <v>3093.040765776816</v>
      </c>
      <c r="W89" s="42">
        <v>3142.940765776816</v>
      </c>
      <c r="X89" s="42">
        <v>3050.050765776816</v>
      </c>
      <c r="Y89" s="42">
        <v>3097.620765776816</v>
      </c>
    </row>
    <row r="90" spans="1:25" ht="15.75">
      <c r="A90" s="41">
        <f t="shared" si="1"/>
        <v>42910</v>
      </c>
      <c r="B90" s="42">
        <v>3093.870765776816</v>
      </c>
      <c r="C90" s="42">
        <v>3003.920765776816</v>
      </c>
      <c r="D90" s="42">
        <v>2986.680765776816</v>
      </c>
      <c r="E90" s="42">
        <v>2858.840765776816</v>
      </c>
      <c r="F90" s="42">
        <v>2954.460765776816</v>
      </c>
      <c r="G90" s="42">
        <v>3012.420765776816</v>
      </c>
      <c r="H90" s="42">
        <v>2968.540765776816</v>
      </c>
      <c r="I90" s="42">
        <v>2864.590765776816</v>
      </c>
      <c r="J90" s="42">
        <v>2882.560765776816</v>
      </c>
      <c r="K90" s="42">
        <v>2995.630765776816</v>
      </c>
      <c r="L90" s="42">
        <v>2972.230765776816</v>
      </c>
      <c r="M90" s="42">
        <v>2955.390765776816</v>
      </c>
      <c r="N90" s="42">
        <v>2966.620765776816</v>
      </c>
      <c r="O90" s="42">
        <v>2934.090765776816</v>
      </c>
      <c r="P90" s="42">
        <v>2938.8207657768157</v>
      </c>
      <c r="Q90" s="42">
        <v>2894.700765776816</v>
      </c>
      <c r="R90" s="42">
        <v>2872.630765776816</v>
      </c>
      <c r="S90" s="42">
        <v>2856.7207657768163</v>
      </c>
      <c r="T90" s="42">
        <v>2887.830765776816</v>
      </c>
      <c r="U90" s="42">
        <v>3115.0707657768157</v>
      </c>
      <c r="V90" s="42">
        <v>3205.870765776816</v>
      </c>
      <c r="W90" s="42">
        <v>3254.640765776816</v>
      </c>
      <c r="X90" s="42">
        <v>3125.240765776816</v>
      </c>
      <c r="Y90" s="42">
        <v>2991.360765776816</v>
      </c>
    </row>
    <row r="91" spans="1:25" ht="15.75">
      <c r="A91" s="41">
        <f t="shared" si="1"/>
        <v>42911</v>
      </c>
      <c r="B91" s="42">
        <v>3071.790765776816</v>
      </c>
      <c r="C91" s="42">
        <v>2970.600765776816</v>
      </c>
      <c r="D91" s="42">
        <v>2923.870765776816</v>
      </c>
      <c r="E91" s="42">
        <v>2863.150765776816</v>
      </c>
      <c r="F91" s="42">
        <v>2888.700765776816</v>
      </c>
      <c r="G91" s="42">
        <v>2942.2207657768163</v>
      </c>
      <c r="H91" s="42">
        <v>2923.900765776816</v>
      </c>
      <c r="I91" s="42">
        <v>2851.730765776816</v>
      </c>
      <c r="J91" s="42">
        <v>2890.090765776816</v>
      </c>
      <c r="K91" s="42">
        <v>2996.520765776816</v>
      </c>
      <c r="L91" s="42">
        <v>2980.650765776816</v>
      </c>
      <c r="M91" s="42">
        <v>2969.840765776816</v>
      </c>
      <c r="N91" s="42">
        <v>2942.330765776816</v>
      </c>
      <c r="O91" s="42">
        <v>2916.930765776816</v>
      </c>
      <c r="P91" s="42">
        <v>2942.730765776816</v>
      </c>
      <c r="Q91" s="42">
        <v>2959.170765776816</v>
      </c>
      <c r="R91" s="42">
        <v>2922.110765776816</v>
      </c>
      <c r="S91" s="42">
        <v>2879.950765776816</v>
      </c>
      <c r="T91" s="42">
        <v>2864.560765776816</v>
      </c>
      <c r="U91" s="42">
        <v>2918.060765776816</v>
      </c>
      <c r="V91" s="42">
        <v>3140.640765776816</v>
      </c>
      <c r="W91" s="42">
        <v>3207.980765776816</v>
      </c>
      <c r="X91" s="42">
        <v>3128.600765776816</v>
      </c>
      <c r="Y91" s="42">
        <v>3032.850765776816</v>
      </c>
    </row>
    <row r="92" spans="1:25" ht="15.75">
      <c r="A92" s="41">
        <f t="shared" si="1"/>
        <v>42912</v>
      </c>
      <c r="B92" s="42">
        <v>3007.000765776816</v>
      </c>
      <c r="C92" s="42">
        <v>2926.900765776816</v>
      </c>
      <c r="D92" s="42">
        <v>2902.930765776816</v>
      </c>
      <c r="E92" s="42">
        <v>2851.160765776816</v>
      </c>
      <c r="F92" s="42">
        <v>2976.920765776816</v>
      </c>
      <c r="G92" s="42">
        <v>3033.990765776816</v>
      </c>
      <c r="H92" s="42">
        <v>3014.450765776816</v>
      </c>
      <c r="I92" s="42">
        <v>3239.620765776816</v>
      </c>
      <c r="J92" s="42">
        <v>2931.630765776816</v>
      </c>
      <c r="K92" s="42">
        <v>2850.880765776816</v>
      </c>
      <c r="L92" s="42">
        <v>2890.350765776816</v>
      </c>
      <c r="M92" s="42">
        <v>2887.390765776816</v>
      </c>
      <c r="N92" s="42">
        <v>2893.840765776816</v>
      </c>
      <c r="O92" s="42">
        <v>2929.400765776816</v>
      </c>
      <c r="P92" s="42">
        <v>2905.090765776816</v>
      </c>
      <c r="Q92" s="42">
        <v>2902.810765776816</v>
      </c>
      <c r="R92" s="42">
        <v>2944.370765776816</v>
      </c>
      <c r="S92" s="42">
        <v>2895.860765776816</v>
      </c>
      <c r="T92" s="42">
        <v>2871.190765776816</v>
      </c>
      <c r="U92" s="42">
        <v>2973.600765776816</v>
      </c>
      <c r="V92" s="42">
        <v>3097.100765776816</v>
      </c>
      <c r="W92" s="42">
        <v>3133.400765776816</v>
      </c>
      <c r="X92" s="42">
        <v>3060.990765776816</v>
      </c>
      <c r="Y92" s="42">
        <v>3086.000765776816</v>
      </c>
    </row>
    <row r="93" spans="1:25" ht="15.75">
      <c r="A93" s="41">
        <f t="shared" si="1"/>
        <v>42913</v>
      </c>
      <c r="B93" s="42">
        <v>2954.680765776816</v>
      </c>
      <c r="C93" s="42">
        <v>2901.090765776816</v>
      </c>
      <c r="D93" s="42">
        <v>2866.690765776816</v>
      </c>
      <c r="E93" s="42">
        <v>2849.980765776816</v>
      </c>
      <c r="F93" s="42">
        <v>2982.100765776816</v>
      </c>
      <c r="G93" s="42">
        <v>3040.450765776816</v>
      </c>
      <c r="H93" s="42">
        <v>3021.080765776816</v>
      </c>
      <c r="I93" s="42">
        <v>3248.200765776816</v>
      </c>
      <c r="J93" s="42">
        <v>2940.410765776816</v>
      </c>
      <c r="K93" s="42">
        <v>2857.210765776816</v>
      </c>
      <c r="L93" s="42">
        <v>2875.5707657768157</v>
      </c>
      <c r="M93" s="42">
        <v>2873.300765776816</v>
      </c>
      <c r="N93" s="42">
        <v>2880.770765776816</v>
      </c>
      <c r="O93" s="42">
        <v>2918.140765776816</v>
      </c>
      <c r="P93" s="42">
        <v>2893.190765776816</v>
      </c>
      <c r="Q93" s="42">
        <v>2892.400765776816</v>
      </c>
      <c r="R93" s="42">
        <v>2950.210765776816</v>
      </c>
      <c r="S93" s="42">
        <v>2900.600765776816</v>
      </c>
      <c r="T93" s="42">
        <v>2860.620765776816</v>
      </c>
      <c r="U93" s="42">
        <v>2975.080765776816</v>
      </c>
      <c r="V93" s="42">
        <v>3091.840765776816</v>
      </c>
      <c r="W93" s="42">
        <v>3137.240765776816</v>
      </c>
      <c r="X93" s="42">
        <v>3063.390765776816</v>
      </c>
      <c r="Y93" s="42">
        <v>3091.910765776816</v>
      </c>
    </row>
    <row r="94" spans="1:25" ht="15.75">
      <c r="A94" s="41">
        <f t="shared" si="1"/>
        <v>42914</v>
      </c>
      <c r="B94" s="42">
        <v>2966.090765776816</v>
      </c>
      <c r="C94" s="42">
        <v>2908.300765776816</v>
      </c>
      <c r="D94" s="42">
        <v>2870.610765776816</v>
      </c>
      <c r="E94" s="42">
        <v>2850.000765776816</v>
      </c>
      <c r="F94" s="42">
        <v>2982.370765776816</v>
      </c>
      <c r="G94" s="42">
        <v>3040.630765776816</v>
      </c>
      <c r="H94" s="42">
        <v>3021.250765776816</v>
      </c>
      <c r="I94" s="42">
        <v>3248.860765776816</v>
      </c>
      <c r="J94" s="42">
        <v>2940.910765776816</v>
      </c>
      <c r="K94" s="42">
        <v>2856.980765776816</v>
      </c>
      <c r="L94" s="42">
        <v>2875.000765776816</v>
      </c>
      <c r="M94" s="42">
        <v>2874.0307657768158</v>
      </c>
      <c r="N94" s="42">
        <v>2883.860765776816</v>
      </c>
      <c r="O94" s="42">
        <v>2925.240765776816</v>
      </c>
      <c r="P94" s="42">
        <v>2896.610765776816</v>
      </c>
      <c r="Q94" s="42">
        <v>2896.270765776816</v>
      </c>
      <c r="R94" s="42">
        <v>2949.770765776816</v>
      </c>
      <c r="S94" s="42">
        <v>2900.100765776816</v>
      </c>
      <c r="T94" s="42">
        <v>2861.050765776816</v>
      </c>
      <c r="U94" s="42">
        <v>2974.410765776816</v>
      </c>
      <c r="V94" s="42">
        <v>3096.360765776816</v>
      </c>
      <c r="W94" s="42">
        <v>3152.560765776816</v>
      </c>
      <c r="X94" s="42">
        <v>3063.390765776816</v>
      </c>
      <c r="Y94" s="42">
        <v>3101.060765776816</v>
      </c>
    </row>
    <row r="95" spans="1:25" ht="15.75">
      <c r="A95" s="41">
        <f t="shared" si="1"/>
        <v>42915</v>
      </c>
      <c r="B95" s="42">
        <v>2931.520765776816</v>
      </c>
      <c r="C95" s="42">
        <v>2898.690765776816</v>
      </c>
      <c r="D95" s="42">
        <v>2868.650765776816</v>
      </c>
      <c r="E95" s="42">
        <v>2850.0107657768162</v>
      </c>
      <c r="F95" s="42">
        <v>2982.210765776816</v>
      </c>
      <c r="G95" s="42">
        <v>3040.670765776816</v>
      </c>
      <c r="H95" s="42">
        <v>3020.440765776816</v>
      </c>
      <c r="I95" s="42">
        <v>3248.7807657768158</v>
      </c>
      <c r="J95" s="42">
        <v>2940.580765776816</v>
      </c>
      <c r="K95" s="42">
        <v>2857.600765776816</v>
      </c>
      <c r="L95" s="42">
        <v>2871.350765776816</v>
      </c>
      <c r="M95" s="42">
        <v>2871.370765776816</v>
      </c>
      <c r="N95" s="42">
        <v>2878.140765776816</v>
      </c>
      <c r="O95" s="42">
        <v>2913.090765776816</v>
      </c>
      <c r="P95" s="42">
        <v>2887.170765776816</v>
      </c>
      <c r="Q95" s="42">
        <v>2886.620765776816</v>
      </c>
      <c r="R95" s="42">
        <v>2950.250765776816</v>
      </c>
      <c r="S95" s="42">
        <v>2900.730765776816</v>
      </c>
      <c r="T95" s="42">
        <v>2860.0307657768158</v>
      </c>
      <c r="U95" s="42">
        <v>2948.690765776816</v>
      </c>
      <c r="V95" s="42">
        <v>3057.620765776816</v>
      </c>
      <c r="W95" s="42">
        <v>3105.7807657768158</v>
      </c>
      <c r="X95" s="42">
        <v>3035.200765776816</v>
      </c>
      <c r="Y95" s="42">
        <v>3051.040765776816</v>
      </c>
    </row>
    <row r="96" spans="1:25" ht="15.75">
      <c r="A96" s="41">
        <f t="shared" si="1"/>
        <v>42916</v>
      </c>
      <c r="B96" s="42">
        <v>2855.4707657768163</v>
      </c>
      <c r="C96" s="42">
        <v>2906.980765776816</v>
      </c>
      <c r="D96" s="42">
        <v>2974.300765776816</v>
      </c>
      <c r="E96" s="42">
        <v>3043.610765776816</v>
      </c>
      <c r="F96" s="42">
        <v>3205.660765776816</v>
      </c>
      <c r="G96" s="42">
        <v>3339.560765776816</v>
      </c>
      <c r="H96" s="42">
        <v>3302.120765776816</v>
      </c>
      <c r="I96" s="42">
        <v>3683.560765776816</v>
      </c>
      <c r="J96" s="42">
        <v>3362.310765776816</v>
      </c>
      <c r="K96" s="42">
        <v>3088.130765776816</v>
      </c>
      <c r="L96" s="42">
        <v>2948.080765776816</v>
      </c>
      <c r="M96" s="42">
        <v>2867.670765776816</v>
      </c>
      <c r="N96" s="42">
        <v>2880.590765776816</v>
      </c>
      <c r="O96" s="42">
        <v>2880.830765776816</v>
      </c>
      <c r="P96" s="42">
        <v>2859.750765776816</v>
      </c>
      <c r="Q96" s="42">
        <v>2882.210765776816</v>
      </c>
      <c r="R96" s="42">
        <v>2969.4707657768163</v>
      </c>
      <c r="S96" s="42">
        <v>2950.7207657768163</v>
      </c>
      <c r="T96" s="42">
        <v>2942.930765776816</v>
      </c>
      <c r="U96" s="42">
        <v>2872.200765776816</v>
      </c>
      <c r="V96" s="42">
        <v>2983.240765776816</v>
      </c>
      <c r="W96" s="42">
        <v>3023.7207657768163</v>
      </c>
      <c r="X96" s="42">
        <v>2926.330765776816</v>
      </c>
      <c r="Y96" s="42">
        <v>2998.450765776816</v>
      </c>
    </row>
    <row r="97" spans="1:25" ht="15.75">
      <c r="A97" s="41"/>
      <c r="B97" s="42"/>
      <c r="C97" s="42"/>
      <c r="D97" s="42"/>
      <c r="E97" s="42"/>
      <c r="F97" s="42"/>
      <c r="G97" s="42"/>
      <c r="H97" s="42"/>
      <c r="I97" s="42"/>
      <c r="J97" s="42"/>
      <c r="K97" s="42"/>
      <c r="L97" s="42"/>
      <c r="M97" s="42"/>
      <c r="N97" s="42"/>
      <c r="O97" s="42"/>
      <c r="P97" s="42"/>
      <c r="Q97" s="42"/>
      <c r="R97" s="42"/>
      <c r="S97" s="42"/>
      <c r="T97" s="42"/>
      <c r="U97" s="42"/>
      <c r="V97" s="42"/>
      <c r="W97" s="42"/>
      <c r="X97" s="42"/>
      <c r="Y97" s="42"/>
    </row>
    <row r="98" spans="1:25" ht="18.75">
      <c r="A98" s="37" t="s">
        <v>78</v>
      </c>
      <c r="B98" s="38"/>
      <c r="C98" s="40" t="s">
        <v>109</v>
      </c>
      <c r="D98" s="38"/>
      <c r="E98" s="38"/>
      <c r="F98" s="38"/>
      <c r="G98" s="38"/>
      <c r="H98" s="38"/>
      <c r="I98" s="38"/>
      <c r="J98" s="38"/>
      <c r="K98" s="38"/>
      <c r="L98" s="38"/>
      <c r="M98" s="38"/>
      <c r="N98" s="38"/>
      <c r="O98" s="38"/>
      <c r="P98" s="38"/>
      <c r="Q98" s="38"/>
      <c r="R98" s="38"/>
      <c r="S98" s="38"/>
      <c r="T98" s="38"/>
      <c r="U98" s="38"/>
      <c r="V98" s="38"/>
      <c r="W98" s="38"/>
      <c r="X98" s="38"/>
      <c r="Y98" s="36"/>
    </row>
    <row r="99" spans="1:25" ht="18.75">
      <c r="A99" s="37" t="s">
        <v>80</v>
      </c>
      <c r="B99" s="38"/>
      <c r="C99" s="38"/>
      <c r="D99" s="38"/>
      <c r="E99" s="38"/>
      <c r="F99" s="38"/>
      <c r="G99" s="40" t="str">
        <f>G62</f>
        <v>от 670 кВт до 10 мВт</v>
      </c>
      <c r="H99" s="38"/>
      <c r="I99" s="38"/>
      <c r="J99" s="38"/>
      <c r="K99" s="38"/>
      <c r="L99" s="38"/>
      <c r="M99" s="38"/>
      <c r="N99" s="38"/>
      <c r="O99" s="38"/>
      <c r="P99" s="38"/>
      <c r="Q99" s="38"/>
      <c r="R99" s="38"/>
      <c r="S99" s="38"/>
      <c r="T99" s="38"/>
      <c r="U99" s="38"/>
      <c r="V99" s="38"/>
      <c r="W99" s="38"/>
      <c r="X99" s="38"/>
      <c r="Y99" s="38"/>
    </row>
    <row r="100" spans="1:25" ht="15.75">
      <c r="A100" s="88" t="s">
        <v>82</v>
      </c>
      <c r="B100" s="91" t="s">
        <v>83</v>
      </c>
      <c r="C100" s="92"/>
      <c r="D100" s="92"/>
      <c r="E100" s="92"/>
      <c r="F100" s="92"/>
      <c r="G100" s="92"/>
      <c r="H100" s="92"/>
      <c r="I100" s="92"/>
      <c r="J100" s="92"/>
      <c r="K100" s="92"/>
      <c r="L100" s="92"/>
      <c r="M100" s="92"/>
      <c r="N100" s="92"/>
      <c r="O100" s="92"/>
      <c r="P100" s="92"/>
      <c r="Q100" s="92"/>
      <c r="R100" s="92"/>
      <c r="S100" s="92"/>
      <c r="T100" s="92"/>
      <c r="U100" s="92"/>
      <c r="V100" s="92"/>
      <c r="W100" s="92"/>
      <c r="X100" s="92"/>
      <c r="Y100" s="93"/>
    </row>
    <row r="101" spans="1:25" ht="15.75">
      <c r="A101" s="89"/>
      <c r="B101" s="94"/>
      <c r="C101" s="95"/>
      <c r="D101" s="95"/>
      <c r="E101" s="95"/>
      <c r="F101" s="95"/>
      <c r="G101" s="95"/>
      <c r="H101" s="95"/>
      <c r="I101" s="95"/>
      <c r="J101" s="95"/>
      <c r="K101" s="95"/>
      <c r="L101" s="95"/>
      <c r="M101" s="95"/>
      <c r="N101" s="95"/>
      <c r="O101" s="95"/>
      <c r="P101" s="95"/>
      <c r="Q101" s="95"/>
      <c r="R101" s="95"/>
      <c r="S101" s="95"/>
      <c r="T101" s="95"/>
      <c r="U101" s="95"/>
      <c r="V101" s="95"/>
      <c r="W101" s="95"/>
      <c r="X101" s="95"/>
      <c r="Y101" s="96"/>
    </row>
    <row r="102" spans="1:25" ht="15.75">
      <c r="A102" s="89"/>
      <c r="B102" s="86" t="s">
        <v>84</v>
      </c>
      <c r="C102" s="86" t="s">
        <v>85</v>
      </c>
      <c r="D102" s="86" t="s">
        <v>86</v>
      </c>
      <c r="E102" s="86" t="s">
        <v>87</v>
      </c>
      <c r="F102" s="86" t="s">
        <v>88</v>
      </c>
      <c r="G102" s="86" t="s">
        <v>89</v>
      </c>
      <c r="H102" s="86" t="s">
        <v>90</v>
      </c>
      <c r="I102" s="86" t="s">
        <v>91</v>
      </c>
      <c r="J102" s="86" t="s">
        <v>92</v>
      </c>
      <c r="K102" s="86" t="s">
        <v>93</v>
      </c>
      <c r="L102" s="86" t="s">
        <v>94</v>
      </c>
      <c r="M102" s="86" t="s">
        <v>95</v>
      </c>
      <c r="N102" s="86" t="s">
        <v>96</v>
      </c>
      <c r="O102" s="86" t="s">
        <v>97</v>
      </c>
      <c r="P102" s="86" t="s">
        <v>98</v>
      </c>
      <c r="Q102" s="86" t="s">
        <v>99</v>
      </c>
      <c r="R102" s="86" t="s">
        <v>100</v>
      </c>
      <c r="S102" s="86" t="s">
        <v>101</v>
      </c>
      <c r="T102" s="86" t="s">
        <v>102</v>
      </c>
      <c r="U102" s="86" t="s">
        <v>103</v>
      </c>
      <c r="V102" s="86" t="s">
        <v>104</v>
      </c>
      <c r="W102" s="86" t="s">
        <v>105</v>
      </c>
      <c r="X102" s="86" t="s">
        <v>106</v>
      </c>
      <c r="Y102" s="86" t="s">
        <v>107</v>
      </c>
    </row>
    <row r="103" spans="1:25" ht="15.75">
      <c r="A103" s="90"/>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row>
    <row r="104" spans="1:25" ht="15.75">
      <c r="A104" s="41">
        <f>A67</f>
        <v>42887</v>
      </c>
      <c r="B104" s="42">
        <v>3187.190765776816</v>
      </c>
      <c r="C104" s="42">
        <v>3145.420765776816</v>
      </c>
      <c r="D104" s="42">
        <v>3121.2607657768162</v>
      </c>
      <c r="E104" s="42">
        <v>3127.180765776816</v>
      </c>
      <c r="F104" s="42">
        <v>3249.190765776816</v>
      </c>
      <c r="G104" s="42">
        <v>3323.650765776816</v>
      </c>
      <c r="H104" s="42">
        <v>3325.180765776816</v>
      </c>
      <c r="I104" s="42">
        <v>3519.4707657768163</v>
      </c>
      <c r="J104" s="42">
        <v>3213.890765776816</v>
      </c>
      <c r="K104" s="42">
        <v>3141.590765776816</v>
      </c>
      <c r="L104" s="42">
        <v>3174.660765776816</v>
      </c>
      <c r="M104" s="42">
        <v>3173.5307657768158</v>
      </c>
      <c r="N104" s="42">
        <v>3171.810765776816</v>
      </c>
      <c r="O104" s="42">
        <v>3180.420765776816</v>
      </c>
      <c r="P104" s="42">
        <v>3172.680765776816</v>
      </c>
      <c r="Q104" s="42">
        <v>3155.460765776816</v>
      </c>
      <c r="R104" s="42">
        <v>3237.410765776816</v>
      </c>
      <c r="S104" s="42">
        <v>3177.5707657768157</v>
      </c>
      <c r="T104" s="42">
        <v>3155.550765776816</v>
      </c>
      <c r="U104" s="42">
        <v>3255.360765776816</v>
      </c>
      <c r="V104" s="42">
        <v>3393.650765776816</v>
      </c>
      <c r="W104" s="42">
        <v>3414.0707657768157</v>
      </c>
      <c r="X104" s="42">
        <v>3362.520765776816</v>
      </c>
      <c r="Y104" s="42">
        <v>3296.290765776816</v>
      </c>
    </row>
    <row r="105" spans="1:25" ht="15.75">
      <c r="A105" s="41">
        <f>A104+1</f>
        <v>42888</v>
      </c>
      <c r="B105" s="42">
        <v>3204.390765776816</v>
      </c>
      <c r="C105" s="42">
        <v>3168.270765776816</v>
      </c>
      <c r="D105" s="42">
        <v>3169.0707657768157</v>
      </c>
      <c r="E105" s="42">
        <v>3137.460765776816</v>
      </c>
      <c r="F105" s="42">
        <v>3249.550765776816</v>
      </c>
      <c r="G105" s="42">
        <v>3323.840765776816</v>
      </c>
      <c r="H105" s="42">
        <v>3325.350765776816</v>
      </c>
      <c r="I105" s="42">
        <v>3519.920765776816</v>
      </c>
      <c r="J105" s="42">
        <v>3295.670765776816</v>
      </c>
      <c r="K105" s="42">
        <v>3161.2607657768162</v>
      </c>
      <c r="L105" s="42">
        <v>3168.650765776816</v>
      </c>
      <c r="M105" s="42">
        <v>3227.240765776816</v>
      </c>
      <c r="N105" s="42">
        <v>3253.730765776816</v>
      </c>
      <c r="O105" s="42">
        <v>3267.630765776816</v>
      </c>
      <c r="P105" s="42">
        <v>3200.960765776816</v>
      </c>
      <c r="Q105" s="42">
        <v>3157.610765776816</v>
      </c>
      <c r="R105" s="42">
        <v>3236.980765776816</v>
      </c>
      <c r="S105" s="42">
        <v>3177.270765776816</v>
      </c>
      <c r="T105" s="42">
        <v>3147.5107657768162</v>
      </c>
      <c r="U105" s="42">
        <v>3294.940765776816</v>
      </c>
      <c r="V105" s="42">
        <v>3431.140765776816</v>
      </c>
      <c r="W105" s="42">
        <v>3477.550765776816</v>
      </c>
      <c r="X105" s="42">
        <v>3349.640765776816</v>
      </c>
      <c r="Y105" s="42">
        <v>3378.5707657768157</v>
      </c>
    </row>
    <row r="106" spans="1:25" ht="15.75">
      <c r="A106" s="41">
        <f aca="true" t="shared" si="2" ref="A106:A134">A105+1</f>
        <v>42889</v>
      </c>
      <c r="B106" s="42">
        <v>3304.200765776816</v>
      </c>
      <c r="C106" s="42">
        <v>3222.170765776816</v>
      </c>
      <c r="D106" s="42">
        <v>3255.930765776816</v>
      </c>
      <c r="E106" s="42">
        <v>3174.060765776816</v>
      </c>
      <c r="F106" s="42">
        <v>3178.0707657768157</v>
      </c>
      <c r="G106" s="42">
        <v>3250.550765776816</v>
      </c>
      <c r="H106" s="42">
        <v>3251.7607657768162</v>
      </c>
      <c r="I106" s="42">
        <v>3197.2607657768162</v>
      </c>
      <c r="J106" s="42">
        <v>3156.270765776816</v>
      </c>
      <c r="K106" s="42">
        <v>3312.060765776816</v>
      </c>
      <c r="L106" s="42">
        <v>3245.590765776816</v>
      </c>
      <c r="M106" s="42">
        <v>3214.150765776816</v>
      </c>
      <c r="N106" s="42">
        <v>3199.340765776816</v>
      </c>
      <c r="O106" s="42">
        <v>3194.390765776816</v>
      </c>
      <c r="P106" s="42">
        <v>3239.420765776816</v>
      </c>
      <c r="Q106" s="42">
        <v>3261.810765776816</v>
      </c>
      <c r="R106" s="42">
        <v>3194.050765776816</v>
      </c>
      <c r="S106" s="42">
        <v>3147.500765776816</v>
      </c>
      <c r="T106" s="42">
        <v>3199.330765776816</v>
      </c>
      <c r="U106" s="42">
        <v>3402.550765776816</v>
      </c>
      <c r="V106" s="42">
        <v>3509.920765776816</v>
      </c>
      <c r="W106" s="42">
        <v>3510.670765776816</v>
      </c>
      <c r="X106" s="42">
        <v>3425.660765776816</v>
      </c>
      <c r="Y106" s="42">
        <v>3257.590765776816</v>
      </c>
    </row>
    <row r="107" spans="1:25" ht="15.75">
      <c r="A107" s="41">
        <f t="shared" si="2"/>
        <v>42890</v>
      </c>
      <c r="B107" s="42">
        <v>3256.790765776816</v>
      </c>
      <c r="C107" s="42">
        <v>3196.040765776816</v>
      </c>
      <c r="D107" s="42">
        <v>3209.540765776816</v>
      </c>
      <c r="E107" s="42">
        <v>3147.350765776816</v>
      </c>
      <c r="F107" s="42">
        <v>3218.5107657768162</v>
      </c>
      <c r="G107" s="42">
        <v>3293.930765776816</v>
      </c>
      <c r="H107" s="42">
        <v>3294.360765776816</v>
      </c>
      <c r="I107" s="42">
        <v>3232.370765776816</v>
      </c>
      <c r="J107" s="42">
        <v>3140.620765776816</v>
      </c>
      <c r="K107" s="42">
        <v>3360.740765776816</v>
      </c>
      <c r="L107" s="42">
        <v>3292.0307657768158</v>
      </c>
      <c r="M107" s="42">
        <v>3256.120765776816</v>
      </c>
      <c r="N107" s="42">
        <v>3244.900765776816</v>
      </c>
      <c r="O107" s="42">
        <v>3238.860765776816</v>
      </c>
      <c r="P107" s="42">
        <v>3285.240765776816</v>
      </c>
      <c r="Q107" s="42">
        <v>3311.300765776816</v>
      </c>
      <c r="R107" s="42">
        <v>3233.940765776816</v>
      </c>
      <c r="S107" s="42">
        <v>3167.550765776816</v>
      </c>
      <c r="T107" s="42">
        <v>3161.380765776816</v>
      </c>
      <c r="U107" s="42">
        <v>3326.0107657768162</v>
      </c>
      <c r="V107" s="42">
        <v>3476.500765776816</v>
      </c>
      <c r="W107" s="42">
        <v>3477.610765776816</v>
      </c>
      <c r="X107" s="42">
        <v>3386.710765776816</v>
      </c>
      <c r="Y107" s="42">
        <v>3211.2207657768163</v>
      </c>
    </row>
    <row r="108" spans="1:25" ht="15.75">
      <c r="A108" s="41">
        <f t="shared" si="2"/>
        <v>42891</v>
      </c>
      <c r="B108" s="42">
        <v>3193.680765776816</v>
      </c>
      <c r="C108" s="42">
        <v>3149.7607657768162</v>
      </c>
      <c r="D108" s="42">
        <v>3155.800765776816</v>
      </c>
      <c r="E108" s="42">
        <v>3167.830765776816</v>
      </c>
      <c r="F108" s="42">
        <v>3337.8207657768157</v>
      </c>
      <c r="G108" s="42">
        <v>3425.840765776816</v>
      </c>
      <c r="H108" s="42">
        <v>3384.770765776816</v>
      </c>
      <c r="I108" s="42">
        <v>3633.0707657768157</v>
      </c>
      <c r="J108" s="42">
        <v>3324.140765776816</v>
      </c>
      <c r="K108" s="42">
        <v>3200.390765776816</v>
      </c>
      <c r="L108" s="42">
        <v>3168.380765776816</v>
      </c>
      <c r="M108" s="42">
        <v>3140.590765776816</v>
      </c>
      <c r="N108" s="42">
        <v>3178.680765776816</v>
      </c>
      <c r="O108" s="42">
        <v>3171.580765776816</v>
      </c>
      <c r="P108" s="42">
        <v>3179.940765776816</v>
      </c>
      <c r="Q108" s="42">
        <v>3151.910765776816</v>
      </c>
      <c r="R108" s="42">
        <v>3293.690765776816</v>
      </c>
      <c r="S108" s="42">
        <v>3259.200765776816</v>
      </c>
      <c r="T108" s="42">
        <v>3200.080765776816</v>
      </c>
      <c r="U108" s="42">
        <v>3238.040765776816</v>
      </c>
      <c r="V108" s="42">
        <v>3381.490765776816</v>
      </c>
      <c r="W108" s="42">
        <v>3409.540765776816</v>
      </c>
      <c r="X108" s="42">
        <v>3315.180765776816</v>
      </c>
      <c r="Y108" s="42">
        <v>3341.250765776816</v>
      </c>
    </row>
    <row r="109" spans="1:25" ht="15.75">
      <c r="A109" s="41">
        <f t="shared" si="2"/>
        <v>42892</v>
      </c>
      <c r="B109" s="42">
        <v>3188.640765776816</v>
      </c>
      <c r="C109" s="42">
        <v>3150.930765776816</v>
      </c>
      <c r="D109" s="42">
        <v>3163.880765776816</v>
      </c>
      <c r="E109" s="42">
        <v>3167.3207657768157</v>
      </c>
      <c r="F109" s="42">
        <v>3337.7207657768163</v>
      </c>
      <c r="G109" s="42">
        <v>3425.960765776816</v>
      </c>
      <c r="H109" s="42">
        <v>3384.420765776816</v>
      </c>
      <c r="I109" s="42">
        <v>3632.9307657768163</v>
      </c>
      <c r="J109" s="42">
        <v>3323.5307657768158</v>
      </c>
      <c r="K109" s="42">
        <v>3200.940765776816</v>
      </c>
      <c r="L109" s="42">
        <v>3167.960765776816</v>
      </c>
      <c r="M109" s="42">
        <v>3141.800765776816</v>
      </c>
      <c r="N109" s="42">
        <v>3183.560765776816</v>
      </c>
      <c r="O109" s="42">
        <v>3176.490765776816</v>
      </c>
      <c r="P109" s="42">
        <v>3183.350765776816</v>
      </c>
      <c r="Q109" s="42">
        <v>3151.670765776816</v>
      </c>
      <c r="R109" s="42">
        <v>3294.620765776816</v>
      </c>
      <c r="S109" s="42">
        <v>3259.860765776816</v>
      </c>
      <c r="T109" s="42">
        <v>3200.790765776816</v>
      </c>
      <c r="U109" s="42">
        <v>3248.290765776816</v>
      </c>
      <c r="V109" s="42">
        <v>3384.060765776816</v>
      </c>
      <c r="W109" s="42">
        <v>3426.0307657768158</v>
      </c>
      <c r="X109" s="42">
        <v>3365.080765776816</v>
      </c>
      <c r="Y109" s="42">
        <v>3320.940765776816</v>
      </c>
    </row>
    <row r="110" spans="1:25" ht="15.75">
      <c r="A110" s="41">
        <f t="shared" si="2"/>
        <v>42893</v>
      </c>
      <c r="B110" s="42">
        <v>3190.2207657768163</v>
      </c>
      <c r="C110" s="42">
        <v>3159.0307657768158</v>
      </c>
      <c r="D110" s="42">
        <v>3162.4707657768163</v>
      </c>
      <c r="E110" s="42">
        <v>3193.960765776816</v>
      </c>
      <c r="F110" s="42">
        <v>3359.330765776816</v>
      </c>
      <c r="G110" s="42">
        <v>3463.0707657768157</v>
      </c>
      <c r="H110" s="42">
        <v>3445.670765776816</v>
      </c>
      <c r="I110" s="42">
        <v>3792.3207657768157</v>
      </c>
      <c r="J110" s="42">
        <v>3440.190765776816</v>
      </c>
      <c r="K110" s="42">
        <v>3237.430765776816</v>
      </c>
      <c r="L110" s="42">
        <v>3168.360765776816</v>
      </c>
      <c r="M110" s="42">
        <v>3150.340765776816</v>
      </c>
      <c r="N110" s="42">
        <v>3141.860765776816</v>
      </c>
      <c r="O110" s="42">
        <v>3142.410765776816</v>
      </c>
      <c r="P110" s="42">
        <v>3167.800765776816</v>
      </c>
      <c r="Q110" s="42">
        <v>3167.800765776816</v>
      </c>
      <c r="R110" s="42">
        <v>3279.040765776816</v>
      </c>
      <c r="S110" s="42">
        <v>3236.5107657768162</v>
      </c>
      <c r="T110" s="42">
        <v>3184.590765776816</v>
      </c>
      <c r="U110" s="42">
        <v>3233.740765776816</v>
      </c>
      <c r="V110" s="42">
        <v>3381.020765776816</v>
      </c>
      <c r="W110" s="42">
        <v>3415.430765776816</v>
      </c>
      <c r="X110" s="42">
        <v>3295.920765776816</v>
      </c>
      <c r="Y110" s="42">
        <v>3348.7207657768163</v>
      </c>
    </row>
    <row r="111" spans="1:25" ht="15.75">
      <c r="A111" s="41">
        <f t="shared" si="2"/>
        <v>42894</v>
      </c>
      <c r="B111" s="42">
        <v>3210.950765776816</v>
      </c>
      <c r="C111" s="42">
        <v>3153.2607657768162</v>
      </c>
      <c r="D111" s="42">
        <v>3147.2607657768162</v>
      </c>
      <c r="E111" s="42">
        <v>3175.870765776816</v>
      </c>
      <c r="F111" s="42">
        <v>3367.060765776816</v>
      </c>
      <c r="G111" s="42">
        <v>3434.690765776816</v>
      </c>
      <c r="H111" s="42">
        <v>3392.620765776816</v>
      </c>
      <c r="I111" s="42">
        <v>3620.640765776816</v>
      </c>
      <c r="J111" s="42">
        <v>3295.500765776816</v>
      </c>
      <c r="K111" s="42">
        <v>3168.600765776816</v>
      </c>
      <c r="L111" s="42">
        <v>3158.710765776816</v>
      </c>
      <c r="M111" s="42">
        <v>3299.400765776816</v>
      </c>
      <c r="N111" s="42">
        <v>3360.450765776816</v>
      </c>
      <c r="O111" s="42">
        <v>3318.4707657768163</v>
      </c>
      <c r="P111" s="42">
        <v>3338.120765776816</v>
      </c>
      <c r="Q111" s="42">
        <v>3348.650765776816</v>
      </c>
      <c r="R111" s="42">
        <v>3472.990765776816</v>
      </c>
      <c r="S111" s="42">
        <v>3295.390765776816</v>
      </c>
      <c r="T111" s="42">
        <v>3229.7607657768162</v>
      </c>
      <c r="U111" s="42">
        <v>3164.700765776816</v>
      </c>
      <c r="V111" s="42">
        <v>3351.240765776816</v>
      </c>
      <c r="W111" s="42">
        <v>3381.7807657768158</v>
      </c>
      <c r="X111" s="42">
        <v>3341.5307657768158</v>
      </c>
      <c r="Y111" s="42">
        <v>3318.340765776816</v>
      </c>
    </row>
    <row r="112" spans="1:25" ht="15.75">
      <c r="A112" s="41">
        <f t="shared" si="2"/>
        <v>42895</v>
      </c>
      <c r="B112" s="42">
        <v>3091.980765776816</v>
      </c>
      <c r="C112" s="42">
        <v>3113.710765776816</v>
      </c>
      <c r="D112" s="42">
        <v>3067.610765776816</v>
      </c>
      <c r="E112" s="42">
        <v>3194.710765776816</v>
      </c>
      <c r="F112" s="42">
        <v>3368.140765776816</v>
      </c>
      <c r="G112" s="42">
        <v>3445.110765776816</v>
      </c>
      <c r="H112" s="42">
        <v>3393.100765776816</v>
      </c>
      <c r="I112" s="42">
        <v>3644.490765776816</v>
      </c>
      <c r="J112" s="42">
        <v>3325.850765776816</v>
      </c>
      <c r="K112" s="42">
        <v>3202.350765776816</v>
      </c>
      <c r="L112" s="42">
        <v>3203.020765776816</v>
      </c>
      <c r="M112" s="42">
        <v>3203.430765776816</v>
      </c>
      <c r="N112" s="42">
        <v>3233.300765776816</v>
      </c>
      <c r="O112" s="42">
        <v>3164.7607657768162</v>
      </c>
      <c r="P112" s="42">
        <v>3210.890765776816</v>
      </c>
      <c r="Q112" s="42">
        <v>3196.450765776816</v>
      </c>
      <c r="R112" s="42">
        <v>3311.690765776816</v>
      </c>
      <c r="S112" s="42">
        <v>3290.150765776816</v>
      </c>
      <c r="T112" s="42">
        <v>3266.730765776816</v>
      </c>
      <c r="U112" s="42">
        <v>3156.400765776816</v>
      </c>
      <c r="V112" s="42">
        <v>3320.600765776816</v>
      </c>
      <c r="W112" s="42">
        <v>3387.210765776816</v>
      </c>
      <c r="X112" s="42">
        <v>3288.390765776816</v>
      </c>
      <c r="Y112" s="42">
        <v>3280.190765776816</v>
      </c>
    </row>
    <row r="113" spans="1:25" ht="15.75">
      <c r="A113" s="41">
        <f t="shared" si="2"/>
        <v>42896</v>
      </c>
      <c r="B113" s="42">
        <v>3259.560765776816</v>
      </c>
      <c r="C113" s="42">
        <v>3208.290765776816</v>
      </c>
      <c r="D113" s="42">
        <v>3216.120765776816</v>
      </c>
      <c r="E113" s="42">
        <v>3144.630765776816</v>
      </c>
      <c r="F113" s="42">
        <v>3287.640765776816</v>
      </c>
      <c r="G113" s="42">
        <v>3372.170765776816</v>
      </c>
      <c r="H113" s="42">
        <v>3327.490765776816</v>
      </c>
      <c r="I113" s="42">
        <v>3208.300765776816</v>
      </c>
      <c r="J113" s="42">
        <v>3153.410765776816</v>
      </c>
      <c r="K113" s="42">
        <v>3261.120765776816</v>
      </c>
      <c r="L113" s="42">
        <v>3223.730765776816</v>
      </c>
      <c r="M113" s="42">
        <v>3199.300765776816</v>
      </c>
      <c r="N113" s="42">
        <v>3199.430765776816</v>
      </c>
      <c r="O113" s="42">
        <v>3190.300765776816</v>
      </c>
      <c r="P113" s="42">
        <v>3205.000765776816</v>
      </c>
      <c r="Q113" s="42">
        <v>3186.240765776816</v>
      </c>
      <c r="R113" s="42">
        <v>3147.7207657768163</v>
      </c>
      <c r="S113" s="42">
        <v>3161.730765776816</v>
      </c>
      <c r="T113" s="42">
        <v>3187.860765776816</v>
      </c>
      <c r="U113" s="42">
        <v>3337.380765776816</v>
      </c>
      <c r="V113" s="42">
        <v>3476.310765776816</v>
      </c>
      <c r="W113" s="42">
        <v>3514.150765776816</v>
      </c>
      <c r="X113" s="42">
        <v>3420.180765776816</v>
      </c>
      <c r="Y113" s="42">
        <v>3257.880765776816</v>
      </c>
    </row>
    <row r="114" spans="1:25" ht="15.75">
      <c r="A114" s="41">
        <f t="shared" si="2"/>
        <v>42897</v>
      </c>
      <c r="B114" s="42">
        <v>3221.600765776816</v>
      </c>
      <c r="C114" s="42">
        <v>3164.430765776816</v>
      </c>
      <c r="D114" s="42">
        <v>3098.540765776816</v>
      </c>
      <c r="E114" s="42">
        <v>3134.790765776816</v>
      </c>
      <c r="F114" s="42">
        <v>3264.920765776816</v>
      </c>
      <c r="G114" s="42">
        <v>3335.130765776816</v>
      </c>
      <c r="H114" s="42">
        <v>3294.460765776816</v>
      </c>
      <c r="I114" s="42">
        <v>3189.910765776816</v>
      </c>
      <c r="J114" s="42">
        <v>3148.8207657768157</v>
      </c>
      <c r="K114" s="42">
        <v>3324.850765776816</v>
      </c>
      <c r="L114" s="42">
        <v>3311.960765776816</v>
      </c>
      <c r="M114" s="42">
        <v>3312.620765776816</v>
      </c>
      <c r="N114" s="42">
        <v>3293.400765776816</v>
      </c>
      <c r="O114" s="42">
        <v>3274.880765776816</v>
      </c>
      <c r="P114" s="42">
        <v>3280.730765776816</v>
      </c>
      <c r="Q114" s="42">
        <v>3274.450765776816</v>
      </c>
      <c r="R114" s="42">
        <v>3251.700765776816</v>
      </c>
      <c r="S114" s="42">
        <v>3229.770765776816</v>
      </c>
      <c r="T114" s="42">
        <v>3183.090765776816</v>
      </c>
      <c r="U114" s="42">
        <v>3220.460765776816</v>
      </c>
      <c r="V114" s="42">
        <v>3401.060765776816</v>
      </c>
      <c r="W114" s="42">
        <v>3459.630765776816</v>
      </c>
      <c r="X114" s="42">
        <v>3387.180765776816</v>
      </c>
      <c r="Y114" s="42">
        <v>3201.920765776816</v>
      </c>
    </row>
    <row r="115" spans="1:25" ht="15.75">
      <c r="A115" s="41">
        <f t="shared" si="2"/>
        <v>42898</v>
      </c>
      <c r="B115" s="42">
        <v>3220.5107657768162</v>
      </c>
      <c r="C115" s="42">
        <v>3101.2607657768162</v>
      </c>
      <c r="D115" s="42">
        <v>3074.400765776816</v>
      </c>
      <c r="E115" s="42">
        <v>3130.930765776816</v>
      </c>
      <c r="F115" s="42">
        <v>3279.630765776816</v>
      </c>
      <c r="G115" s="42">
        <v>3352.900765776816</v>
      </c>
      <c r="H115" s="42">
        <v>3301.340765776816</v>
      </c>
      <c r="I115" s="42">
        <v>3201.310765776816</v>
      </c>
      <c r="J115" s="42">
        <v>3150.140765776816</v>
      </c>
      <c r="K115" s="42">
        <v>3345.440765776816</v>
      </c>
      <c r="L115" s="42">
        <v>3325.190765776816</v>
      </c>
      <c r="M115" s="42">
        <v>3325.730765776816</v>
      </c>
      <c r="N115" s="42">
        <v>3305.450765776816</v>
      </c>
      <c r="O115" s="42">
        <v>3285.860765776816</v>
      </c>
      <c r="P115" s="42">
        <v>3291.860765776816</v>
      </c>
      <c r="Q115" s="42">
        <v>3285.730765776816</v>
      </c>
      <c r="R115" s="42">
        <v>3250.730765776816</v>
      </c>
      <c r="S115" s="42">
        <v>3229.460765776816</v>
      </c>
      <c r="T115" s="42">
        <v>3187.110765776816</v>
      </c>
      <c r="U115" s="42">
        <v>3194.960765776816</v>
      </c>
      <c r="V115" s="42">
        <v>3365.5707657768157</v>
      </c>
      <c r="W115" s="42">
        <v>3397.200765776816</v>
      </c>
      <c r="X115" s="42">
        <v>3346.520765776816</v>
      </c>
      <c r="Y115" s="42">
        <v>3197.230765776816</v>
      </c>
    </row>
    <row r="116" spans="1:25" ht="15.75">
      <c r="A116" s="41">
        <f t="shared" si="2"/>
        <v>42899</v>
      </c>
      <c r="B116" s="42">
        <v>3189.850765776816</v>
      </c>
      <c r="C116" s="42">
        <v>3160.020765776816</v>
      </c>
      <c r="D116" s="42">
        <v>3141.880765776816</v>
      </c>
      <c r="E116" s="42">
        <v>3176.360765776816</v>
      </c>
      <c r="F116" s="42">
        <v>3345.460765776816</v>
      </c>
      <c r="G116" s="42">
        <v>3417.300765776816</v>
      </c>
      <c r="H116" s="42">
        <v>3369.0107657768162</v>
      </c>
      <c r="I116" s="42">
        <v>3609.850765776816</v>
      </c>
      <c r="J116" s="42">
        <v>3286.8207657768157</v>
      </c>
      <c r="K116" s="42">
        <v>3186.730765776816</v>
      </c>
      <c r="L116" s="42">
        <v>3174.040765776816</v>
      </c>
      <c r="M116" s="42">
        <v>3174.630765776816</v>
      </c>
      <c r="N116" s="42">
        <v>3169.120765776816</v>
      </c>
      <c r="O116" s="42">
        <v>3141.4707657768163</v>
      </c>
      <c r="P116" s="42">
        <v>3144.5707657768157</v>
      </c>
      <c r="Q116" s="42">
        <v>3150.740765776816</v>
      </c>
      <c r="R116" s="42">
        <v>3279.210765776816</v>
      </c>
      <c r="S116" s="42">
        <v>3269.8207657768157</v>
      </c>
      <c r="T116" s="42">
        <v>3221.710765776816</v>
      </c>
      <c r="U116" s="42">
        <v>3161.5107657768162</v>
      </c>
      <c r="V116" s="42">
        <v>3352.0107657768162</v>
      </c>
      <c r="W116" s="42">
        <v>3384.200765776816</v>
      </c>
      <c r="X116" s="42">
        <v>3324.860765776816</v>
      </c>
      <c r="Y116" s="42">
        <v>3355.190765776816</v>
      </c>
    </row>
    <row r="117" spans="1:25" ht="15.75">
      <c r="A117" s="41">
        <f t="shared" si="2"/>
        <v>42900</v>
      </c>
      <c r="B117" s="42">
        <v>3188.3207657768157</v>
      </c>
      <c r="C117" s="42">
        <v>3149.550765776816</v>
      </c>
      <c r="D117" s="42">
        <v>3141.5307657768158</v>
      </c>
      <c r="E117" s="42">
        <v>3189.7207657768163</v>
      </c>
      <c r="F117" s="42">
        <v>3367.670765776816</v>
      </c>
      <c r="G117" s="42">
        <v>3453.9707657768163</v>
      </c>
      <c r="H117" s="42">
        <v>3409.080765776816</v>
      </c>
      <c r="I117" s="42">
        <v>3655.560765776816</v>
      </c>
      <c r="J117" s="42">
        <v>3334.290765776816</v>
      </c>
      <c r="K117" s="42">
        <v>3187.430765776816</v>
      </c>
      <c r="L117" s="42">
        <v>3145.240765776816</v>
      </c>
      <c r="M117" s="42">
        <v>3166.660765776816</v>
      </c>
      <c r="N117" s="42">
        <v>3174.120765776816</v>
      </c>
      <c r="O117" s="42">
        <v>3182.560765776816</v>
      </c>
      <c r="P117" s="42">
        <v>3174.830765776816</v>
      </c>
      <c r="Q117" s="42">
        <v>3190.700765776816</v>
      </c>
      <c r="R117" s="42">
        <v>3211.850765776816</v>
      </c>
      <c r="S117" s="42">
        <v>3170.250765776816</v>
      </c>
      <c r="T117" s="42">
        <v>3163.390765776816</v>
      </c>
      <c r="U117" s="42">
        <v>3243.240765776816</v>
      </c>
      <c r="V117" s="42">
        <v>3369.7607657768162</v>
      </c>
      <c r="W117" s="42">
        <v>3398.770765776816</v>
      </c>
      <c r="X117" s="42">
        <v>3341.930765776816</v>
      </c>
      <c r="Y117" s="42">
        <v>3359.5107657768162</v>
      </c>
    </row>
    <row r="118" spans="1:25" ht="15.75">
      <c r="A118" s="41">
        <f t="shared" si="2"/>
        <v>42901</v>
      </c>
      <c r="B118" s="42">
        <v>3199.810765776816</v>
      </c>
      <c r="C118" s="42">
        <v>3147.580765776816</v>
      </c>
      <c r="D118" s="42">
        <v>3128.700765776816</v>
      </c>
      <c r="E118" s="42">
        <v>3163.420765776816</v>
      </c>
      <c r="F118" s="42">
        <v>3303.920765776816</v>
      </c>
      <c r="G118" s="42">
        <v>3367.680765776816</v>
      </c>
      <c r="H118" s="42">
        <v>3375.920765776816</v>
      </c>
      <c r="I118" s="42">
        <v>3704.670765776816</v>
      </c>
      <c r="J118" s="42">
        <v>3345.650765776816</v>
      </c>
      <c r="K118" s="42">
        <v>3193.620765776816</v>
      </c>
      <c r="L118" s="42">
        <v>3150.180765776816</v>
      </c>
      <c r="M118" s="42">
        <v>3172.390765776816</v>
      </c>
      <c r="N118" s="42">
        <v>3170.7607657768162</v>
      </c>
      <c r="O118" s="42">
        <v>3186.040765776816</v>
      </c>
      <c r="P118" s="42">
        <v>3172.120765776816</v>
      </c>
      <c r="Q118" s="42">
        <v>3170.0107657768162</v>
      </c>
      <c r="R118" s="42">
        <v>3231.880765776816</v>
      </c>
      <c r="S118" s="42">
        <v>3199.590765776816</v>
      </c>
      <c r="T118" s="42">
        <v>3184.890765776816</v>
      </c>
      <c r="U118" s="42">
        <v>3221.890765776816</v>
      </c>
      <c r="V118" s="42">
        <v>3324.710765776816</v>
      </c>
      <c r="W118" s="42">
        <v>3348.650765776816</v>
      </c>
      <c r="X118" s="42">
        <v>3289.590765776816</v>
      </c>
      <c r="Y118" s="42">
        <v>3295.330765776816</v>
      </c>
    </row>
    <row r="119" spans="1:25" ht="15.75">
      <c r="A119" s="41">
        <f t="shared" si="2"/>
        <v>42902</v>
      </c>
      <c r="B119" s="42">
        <v>3200.040765776816</v>
      </c>
      <c r="C119" s="42">
        <v>3160.870765776816</v>
      </c>
      <c r="D119" s="42">
        <v>3159.3207657768157</v>
      </c>
      <c r="E119" s="42">
        <v>3180.660765776816</v>
      </c>
      <c r="F119" s="42">
        <v>3317.160765776816</v>
      </c>
      <c r="G119" s="42">
        <v>3392.2807657768158</v>
      </c>
      <c r="H119" s="42">
        <v>3385.670765776816</v>
      </c>
      <c r="I119" s="42">
        <v>3622.060765776816</v>
      </c>
      <c r="J119" s="42">
        <v>3336.2807657768158</v>
      </c>
      <c r="K119" s="42">
        <v>3215.460765776816</v>
      </c>
      <c r="L119" s="42">
        <v>3181.7207657768163</v>
      </c>
      <c r="M119" s="42">
        <v>3169.400765776816</v>
      </c>
      <c r="N119" s="42">
        <v>3148.4707657768163</v>
      </c>
      <c r="O119" s="42">
        <v>3176.7607657768162</v>
      </c>
      <c r="P119" s="42">
        <v>3177.5107657768162</v>
      </c>
      <c r="Q119" s="42">
        <v>3167.390765776816</v>
      </c>
      <c r="R119" s="42">
        <v>3260.310765776816</v>
      </c>
      <c r="S119" s="42">
        <v>3230.000765776816</v>
      </c>
      <c r="T119" s="42">
        <v>3219.740765776816</v>
      </c>
      <c r="U119" s="42">
        <v>3158.190765776816</v>
      </c>
      <c r="V119" s="42">
        <v>3355.830765776816</v>
      </c>
      <c r="W119" s="42">
        <v>3407.880765776816</v>
      </c>
      <c r="X119" s="42">
        <v>3334.460765776816</v>
      </c>
      <c r="Y119" s="42">
        <v>3336.890765776816</v>
      </c>
    </row>
    <row r="120" spans="1:25" ht="15.75">
      <c r="A120" s="41">
        <f t="shared" si="2"/>
        <v>42903</v>
      </c>
      <c r="B120" s="42">
        <v>3247.340765776816</v>
      </c>
      <c r="C120" s="42">
        <v>3198.170765776816</v>
      </c>
      <c r="D120" s="42">
        <v>3190.810765776816</v>
      </c>
      <c r="E120" s="42">
        <v>3145.180765776816</v>
      </c>
      <c r="F120" s="42">
        <v>3213.5107657768162</v>
      </c>
      <c r="G120" s="42">
        <v>3272.550765776816</v>
      </c>
      <c r="H120" s="42">
        <v>3232.310765776816</v>
      </c>
      <c r="I120" s="42">
        <v>3149.430765776816</v>
      </c>
      <c r="J120" s="42">
        <v>3153.430765776816</v>
      </c>
      <c r="K120" s="42">
        <v>3300.020765776816</v>
      </c>
      <c r="L120" s="42">
        <v>3257.2207657768163</v>
      </c>
      <c r="M120" s="42">
        <v>3246.2807657768158</v>
      </c>
      <c r="N120" s="42">
        <v>3230.350765776816</v>
      </c>
      <c r="O120" s="42">
        <v>3219.910765776816</v>
      </c>
      <c r="P120" s="42">
        <v>3209.630765776816</v>
      </c>
      <c r="Q120" s="42">
        <v>3194.8207657768157</v>
      </c>
      <c r="R120" s="42">
        <v>3177.740765776816</v>
      </c>
      <c r="S120" s="42">
        <v>3169.930765776816</v>
      </c>
      <c r="T120" s="42">
        <v>3154.180765776816</v>
      </c>
      <c r="U120" s="42">
        <v>3202.190765776816</v>
      </c>
      <c r="V120" s="42">
        <v>3342.330765776816</v>
      </c>
      <c r="W120" s="42">
        <v>3390.040765776816</v>
      </c>
      <c r="X120" s="42">
        <v>3317.250765776816</v>
      </c>
      <c r="Y120" s="42">
        <v>3193.210765776816</v>
      </c>
    </row>
    <row r="121" spans="1:25" ht="15.75">
      <c r="A121" s="41">
        <f t="shared" si="2"/>
        <v>42904</v>
      </c>
      <c r="B121" s="42">
        <v>3247.630765776816</v>
      </c>
      <c r="C121" s="42">
        <v>3189.330765776816</v>
      </c>
      <c r="D121" s="42">
        <v>3171.420765776816</v>
      </c>
      <c r="E121" s="42">
        <v>3140.050765776816</v>
      </c>
      <c r="F121" s="42">
        <v>3279.5707657768157</v>
      </c>
      <c r="G121" s="42">
        <v>3335.150765776816</v>
      </c>
      <c r="H121" s="42">
        <v>3287.050765776816</v>
      </c>
      <c r="I121" s="42">
        <v>3179.550765776816</v>
      </c>
      <c r="J121" s="42">
        <v>3138.880765776816</v>
      </c>
      <c r="K121" s="42">
        <v>3317.440765776816</v>
      </c>
      <c r="L121" s="42">
        <v>3298.410765776816</v>
      </c>
      <c r="M121" s="42">
        <v>3273.800765776816</v>
      </c>
      <c r="N121" s="42">
        <v>3292.750765776816</v>
      </c>
      <c r="O121" s="42">
        <v>3256.640765776816</v>
      </c>
      <c r="P121" s="42">
        <v>3262.100765776816</v>
      </c>
      <c r="Q121" s="42">
        <v>3213.5307657768158</v>
      </c>
      <c r="R121" s="42">
        <v>3189.950765776816</v>
      </c>
      <c r="S121" s="42">
        <v>3172.580765776816</v>
      </c>
      <c r="T121" s="42">
        <v>3152.7607657768162</v>
      </c>
      <c r="U121" s="42">
        <v>3260.0307657768158</v>
      </c>
      <c r="V121" s="42">
        <v>3355.930765776816</v>
      </c>
      <c r="W121" s="42">
        <v>3389.090765776816</v>
      </c>
      <c r="X121" s="42">
        <v>3284.630765776816</v>
      </c>
      <c r="Y121" s="42">
        <v>3195.150765776816</v>
      </c>
    </row>
    <row r="122" spans="1:25" ht="15.75">
      <c r="A122" s="41">
        <f t="shared" si="2"/>
        <v>42905</v>
      </c>
      <c r="B122" s="42">
        <v>3212.110765776816</v>
      </c>
      <c r="C122" s="42">
        <v>3164.590765776816</v>
      </c>
      <c r="D122" s="42">
        <v>3165.440765776816</v>
      </c>
      <c r="E122" s="42">
        <v>3171.500765776816</v>
      </c>
      <c r="F122" s="42">
        <v>3344.400765776816</v>
      </c>
      <c r="G122" s="42">
        <v>3399.330765776816</v>
      </c>
      <c r="H122" s="42">
        <v>3352.600765776816</v>
      </c>
      <c r="I122" s="42">
        <v>3566.7207657768163</v>
      </c>
      <c r="J122" s="42">
        <v>3253.650765776816</v>
      </c>
      <c r="K122" s="42">
        <v>3168.140765776816</v>
      </c>
      <c r="L122" s="42">
        <v>3150.810765776816</v>
      </c>
      <c r="M122" s="42">
        <v>3155.920765776816</v>
      </c>
      <c r="N122" s="42">
        <v>3145.5107657768162</v>
      </c>
      <c r="O122" s="42">
        <v>3162.920765776816</v>
      </c>
      <c r="P122" s="42">
        <v>3169.580765776816</v>
      </c>
      <c r="Q122" s="42">
        <v>3161.790765776816</v>
      </c>
      <c r="R122" s="42">
        <v>3223.590765776816</v>
      </c>
      <c r="S122" s="42">
        <v>3208.190765776816</v>
      </c>
      <c r="T122" s="42">
        <v>3147.800765776816</v>
      </c>
      <c r="U122" s="42">
        <v>3246.5707657768157</v>
      </c>
      <c r="V122" s="42">
        <v>3332.150765776816</v>
      </c>
      <c r="W122" s="42">
        <v>3344.730765776816</v>
      </c>
      <c r="X122" s="42">
        <v>3231.430765776816</v>
      </c>
      <c r="Y122" s="42">
        <v>3240.690765776816</v>
      </c>
    </row>
    <row r="123" spans="1:25" ht="15.75">
      <c r="A123" s="41">
        <f t="shared" si="2"/>
        <v>42906</v>
      </c>
      <c r="B123" s="42">
        <v>3207.190765776816</v>
      </c>
      <c r="C123" s="42">
        <v>3163.640765776816</v>
      </c>
      <c r="D123" s="42">
        <v>3131.550765776816</v>
      </c>
      <c r="E123" s="42">
        <v>3171.830765776816</v>
      </c>
      <c r="F123" s="42">
        <v>3344.920765776816</v>
      </c>
      <c r="G123" s="42">
        <v>3399.860765776816</v>
      </c>
      <c r="H123" s="42">
        <v>3353.150765776816</v>
      </c>
      <c r="I123" s="42">
        <v>3567.190765776816</v>
      </c>
      <c r="J123" s="42">
        <v>3251.490765776816</v>
      </c>
      <c r="K123" s="42">
        <v>3167.860765776816</v>
      </c>
      <c r="L123" s="42">
        <v>3150.400765776816</v>
      </c>
      <c r="M123" s="42">
        <v>3158.2607657768162</v>
      </c>
      <c r="N123" s="42">
        <v>3145.770765776816</v>
      </c>
      <c r="O123" s="42">
        <v>3166.330765776816</v>
      </c>
      <c r="P123" s="42">
        <v>3175.8207657768157</v>
      </c>
      <c r="Q123" s="42">
        <v>3165.670765776816</v>
      </c>
      <c r="R123" s="42">
        <v>3224.380765776816</v>
      </c>
      <c r="S123" s="42">
        <v>3208.670765776816</v>
      </c>
      <c r="T123" s="42">
        <v>3148.650765776816</v>
      </c>
      <c r="U123" s="42">
        <v>3258.040765776816</v>
      </c>
      <c r="V123" s="42">
        <v>3344.630765776816</v>
      </c>
      <c r="W123" s="42">
        <v>3375.800765776816</v>
      </c>
      <c r="X123" s="42">
        <v>3273.870765776816</v>
      </c>
      <c r="Y123" s="42">
        <v>3300.050765776816</v>
      </c>
    </row>
    <row r="124" spans="1:25" ht="15.75">
      <c r="A124" s="41">
        <f t="shared" si="2"/>
        <v>42907</v>
      </c>
      <c r="B124" s="42">
        <v>3201.2207657768163</v>
      </c>
      <c r="C124" s="42">
        <v>3159.5707657768157</v>
      </c>
      <c r="D124" s="42">
        <v>3158.150765776816</v>
      </c>
      <c r="E124" s="42">
        <v>3167.620765776816</v>
      </c>
      <c r="F124" s="42">
        <v>3310.130765776816</v>
      </c>
      <c r="G124" s="42">
        <v>3383.660765776816</v>
      </c>
      <c r="H124" s="42">
        <v>3353.420765776816</v>
      </c>
      <c r="I124" s="42">
        <v>3567.710765776816</v>
      </c>
      <c r="J124" s="42">
        <v>3286.610765776816</v>
      </c>
      <c r="K124" s="42">
        <v>3174.7807657768158</v>
      </c>
      <c r="L124" s="42">
        <v>3140.420765776816</v>
      </c>
      <c r="M124" s="42">
        <v>3140.190765776816</v>
      </c>
      <c r="N124" s="42">
        <v>3160.500765776816</v>
      </c>
      <c r="O124" s="42">
        <v>3184.7807657768158</v>
      </c>
      <c r="P124" s="42">
        <v>3151.5107657768162</v>
      </c>
      <c r="Q124" s="42">
        <v>3150.650765776816</v>
      </c>
      <c r="R124" s="42">
        <v>3246.890765776816</v>
      </c>
      <c r="S124" s="42">
        <v>3197.060765776816</v>
      </c>
      <c r="T124" s="42">
        <v>3151.7207657768163</v>
      </c>
      <c r="U124" s="42">
        <v>3228.380765776816</v>
      </c>
      <c r="V124" s="42">
        <v>3357.2807657768158</v>
      </c>
      <c r="W124" s="42">
        <v>3411.7807657768158</v>
      </c>
      <c r="X124" s="42">
        <v>3328.480765776816</v>
      </c>
      <c r="Y124" s="42">
        <v>3348.440765776816</v>
      </c>
    </row>
    <row r="125" spans="1:25" ht="15.75">
      <c r="A125" s="41">
        <f t="shared" si="2"/>
        <v>42908</v>
      </c>
      <c r="B125" s="42">
        <v>3207.300765776816</v>
      </c>
      <c r="C125" s="42">
        <v>3167.980765776816</v>
      </c>
      <c r="D125" s="42">
        <v>3145.7607657768162</v>
      </c>
      <c r="E125" s="42">
        <v>3167.830765776816</v>
      </c>
      <c r="F125" s="42">
        <v>3338.100765776816</v>
      </c>
      <c r="G125" s="42">
        <v>3399.540765776816</v>
      </c>
      <c r="H125" s="42">
        <v>3331.060765776816</v>
      </c>
      <c r="I125" s="42">
        <v>3556.990765776816</v>
      </c>
      <c r="J125" s="42">
        <v>3268.200765776816</v>
      </c>
      <c r="K125" s="42">
        <v>3180.580765776816</v>
      </c>
      <c r="L125" s="42">
        <v>3150.650765776816</v>
      </c>
      <c r="M125" s="42">
        <v>3145.230765776816</v>
      </c>
      <c r="N125" s="42">
        <v>3175.020765776816</v>
      </c>
      <c r="O125" s="42">
        <v>3175.910765776816</v>
      </c>
      <c r="P125" s="42">
        <v>3176.0307657768158</v>
      </c>
      <c r="Q125" s="42">
        <v>3175.480765776816</v>
      </c>
      <c r="R125" s="42">
        <v>3228.460765776816</v>
      </c>
      <c r="S125" s="42">
        <v>3204.460765776816</v>
      </c>
      <c r="T125" s="42">
        <v>3190.310765776816</v>
      </c>
      <c r="U125" s="42">
        <v>3187.440765776816</v>
      </c>
      <c r="V125" s="42">
        <v>3345.8207657768157</v>
      </c>
      <c r="W125" s="42">
        <v>3390.160765776816</v>
      </c>
      <c r="X125" s="42">
        <v>3316.920765776816</v>
      </c>
      <c r="Y125" s="42">
        <v>3328.110765776816</v>
      </c>
    </row>
    <row r="126" spans="1:25" ht="15.75">
      <c r="A126" s="41">
        <f t="shared" si="2"/>
        <v>42909</v>
      </c>
      <c r="B126" s="42">
        <v>3233.690765776816</v>
      </c>
      <c r="C126" s="42">
        <v>3185.950765776816</v>
      </c>
      <c r="D126" s="42">
        <v>3166.380765776816</v>
      </c>
      <c r="E126" s="42">
        <v>3172.300765776816</v>
      </c>
      <c r="F126" s="42">
        <v>3317.210765776816</v>
      </c>
      <c r="G126" s="42">
        <v>3375.630765776816</v>
      </c>
      <c r="H126" s="42">
        <v>3338.960765776816</v>
      </c>
      <c r="I126" s="42">
        <v>3567.890765776816</v>
      </c>
      <c r="J126" s="42">
        <v>3269.590765776816</v>
      </c>
      <c r="K126" s="42">
        <v>3150.920765776816</v>
      </c>
      <c r="L126" s="42">
        <v>3168.360765776816</v>
      </c>
      <c r="M126" s="42">
        <v>3166.810765776816</v>
      </c>
      <c r="N126" s="42">
        <v>3166.160765776816</v>
      </c>
      <c r="O126" s="42">
        <v>3197.930765776816</v>
      </c>
      <c r="P126" s="42">
        <v>3182.090765776816</v>
      </c>
      <c r="Q126" s="42">
        <v>3183.300765776816</v>
      </c>
      <c r="R126" s="42">
        <v>3220.350765776816</v>
      </c>
      <c r="S126" s="42">
        <v>3193.300765776816</v>
      </c>
      <c r="T126" s="42">
        <v>3151.960765776816</v>
      </c>
      <c r="U126" s="42">
        <v>3262.680765776816</v>
      </c>
      <c r="V126" s="42">
        <v>3383.040765776816</v>
      </c>
      <c r="W126" s="42">
        <v>3432.940765776816</v>
      </c>
      <c r="X126" s="42">
        <v>3340.050765776816</v>
      </c>
      <c r="Y126" s="42">
        <v>3387.620765776816</v>
      </c>
    </row>
    <row r="127" spans="1:25" ht="15.75">
      <c r="A127" s="41">
        <f t="shared" si="2"/>
        <v>42910</v>
      </c>
      <c r="B127" s="42">
        <v>3383.870765776816</v>
      </c>
      <c r="C127" s="42">
        <v>3293.920765776816</v>
      </c>
      <c r="D127" s="42">
        <v>3276.680765776816</v>
      </c>
      <c r="E127" s="42">
        <v>3148.840765776816</v>
      </c>
      <c r="F127" s="42">
        <v>3244.460765776816</v>
      </c>
      <c r="G127" s="42">
        <v>3302.420765776816</v>
      </c>
      <c r="H127" s="42">
        <v>3258.540765776816</v>
      </c>
      <c r="I127" s="42">
        <v>3154.590765776816</v>
      </c>
      <c r="J127" s="42">
        <v>3172.560765776816</v>
      </c>
      <c r="K127" s="42">
        <v>3285.630765776816</v>
      </c>
      <c r="L127" s="42">
        <v>3262.230765776816</v>
      </c>
      <c r="M127" s="42">
        <v>3245.390765776816</v>
      </c>
      <c r="N127" s="42">
        <v>3256.620765776816</v>
      </c>
      <c r="O127" s="42">
        <v>3224.090765776816</v>
      </c>
      <c r="P127" s="42">
        <v>3228.8207657768157</v>
      </c>
      <c r="Q127" s="42">
        <v>3184.700765776816</v>
      </c>
      <c r="R127" s="42">
        <v>3162.630765776816</v>
      </c>
      <c r="S127" s="42">
        <v>3146.7207657768163</v>
      </c>
      <c r="T127" s="42">
        <v>3177.830765776816</v>
      </c>
      <c r="U127" s="42">
        <v>3405.0707657768157</v>
      </c>
      <c r="V127" s="42">
        <v>3495.870765776816</v>
      </c>
      <c r="W127" s="42">
        <v>3544.640765776816</v>
      </c>
      <c r="X127" s="42">
        <v>3415.240765776816</v>
      </c>
      <c r="Y127" s="42">
        <v>3281.360765776816</v>
      </c>
    </row>
    <row r="128" spans="1:25" ht="15.75">
      <c r="A128" s="41">
        <f t="shared" si="2"/>
        <v>42911</v>
      </c>
      <c r="B128" s="42">
        <v>3361.790765776816</v>
      </c>
      <c r="C128" s="42">
        <v>3260.600765776816</v>
      </c>
      <c r="D128" s="42">
        <v>3213.870765776816</v>
      </c>
      <c r="E128" s="42">
        <v>3153.150765776816</v>
      </c>
      <c r="F128" s="42">
        <v>3178.700765776816</v>
      </c>
      <c r="G128" s="42">
        <v>3232.2207657768163</v>
      </c>
      <c r="H128" s="42">
        <v>3213.900765776816</v>
      </c>
      <c r="I128" s="42">
        <v>3141.730765776816</v>
      </c>
      <c r="J128" s="42">
        <v>3180.090765776816</v>
      </c>
      <c r="K128" s="42">
        <v>3286.520765776816</v>
      </c>
      <c r="L128" s="42">
        <v>3270.650765776816</v>
      </c>
      <c r="M128" s="42">
        <v>3259.840765776816</v>
      </c>
      <c r="N128" s="42">
        <v>3232.330765776816</v>
      </c>
      <c r="O128" s="42">
        <v>3206.930765776816</v>
      </c>
      <c r="P128" s="42">
        <v>3232.730765776816</v>
      </c>
      <c r="Q128" s="42">
        <v>3249.170765776816</v>
      </c>
      <c r="R128" s="42">
        <v>3212.110765776816</v>
      </c>
      <c r="S128" s="42">
        <v>3169.950765776816</v>
      </c>
      <c r="T128" s="42">
        <v>3154.560765776816</v>
      </c>
      <c r="U128" s="42">
        <v>3208.060765776816</v>
      </c>
      <c r="V128" s="42">
        <v>3430.640765776816</v>
      </c>
      <c r="W128" s="42">
        <v>3497.980765776816</v>
      </c>
      <c r="X128" s="42">
        <v>3418.600765776816</v>
      </c>
      <c r="Y128" s="42">
        <v>3322.850765776816</v>
      </c>
    </row>
    <row r="129" spans="1:25" ht="15.75">
      <c r="A129" s="41">
        <f t="shared" si="2"/>
        <v>42912</v>
      </c>
      <c r="B129" s="42">
        <v>3297.000765776816</v>
      </c>
      <c r="C129" s="42">
        <v>3216.900765776816</v>
      </c>
      <c r="D129" s="42">
        <v>3192.930765776816</v>
      </c>
      <c r="E129" s="42">
        <v>3141.160765776816</v>
      </c>
      <c r="F129" s="42">
        <v>3266.920765776816</v>
      </c>
      <c r="G129" s="42">
        <v>3323.990765776816</v>
      </c>
      <c r="H129" s="42">
        <v>3304.450765776816</v>
      </c>
      <c r="I129" s="42">
        <v>3529.620765776816</v>
      </c>
      <c r="J129" s="42">
        <v>3221.630765776816</v>
      </c>
      <c r="K129" s="42">
        <v>3140.880765776816</v>
      </c>
      <c r="L129" s="42">
        <v>3180.350765776816</v>
      </c>
      <c r="M129" s="42">
        <v>3177.390765776816</v>
      </c>
      <c r="N129" s="42">
        <v>3183.840765776816</v>
      </c>
      <c r="O129" s="42">
        <v>3219.400765776816</v>
      </c>
      <c r="P129" s="42">
        <v>3195.090765776816</v>
      </c>
      <c r="Q129" s="42">
        <v>3192.810765776816</v>
      </c>
      <c r="R129" s="42">
        <v>3234.370765776816</v>
      </c>
      <c r="S129" s="42">
        <v>3185.860765776816</v>
      </c>
      <c r="T129" s="42">
        <v>3161.190765776816</v>
      </c>
      <c r="U129" s="42">
        <v>3263.600765776816</v>
      </c>
      <c r="V129" s="42">
        <v>3387.100765776816</v>
      </c>
      <c r="W129" s="42">
        <v>3423.400765776816</v>
      </c>
      <c r="X129" s="42">
        <v>3350.990765776816</v>
      </c>
      <c r="Y129" s="42">
        <v>3376.000765776816</v>
      </c>
    </row>
    <row r="130" spans="1:25" ht="15.75">
      <c r="A130" s="41">
        <f t="shared" si="2"/>
        <v>42913</v>
      </c>
      <c r="B130" s="42">
        <v>3244.680765776816</v>
      </c>
      <c r="C130" s="42">
        <v>3191.090765776816</v>
      </c>
      <c r="D130" s="42">
        <v>3156.690765776816</v>
      </c>
      <c r="E130" s="42">
        <v>3139.980765776816</v>
      </c>
      <c r="F130" s="42">
        <v>3272.100765776816</v>
      </c>
      <c r="G130" s="42">
        <v>3330.450765776816</v>
      </c>
      <c r="H130" s="42">
        <v>3311.080765776816</v>
      </c>
      <c r="I130" s="42">
        <v>3538.200765776816</v>
      </c>
      <c r="J130" s="42">
        <v>3230.410765776816</v>
      </c>
      <c r="K130" s="42">
        <v>3147.210765776816</v>
      </c>
      <c r="L130" s="42">
        <v>3165.5707657768157</v>
      </c>
      <c r="M130" s="42">
        <v>3163.300765776816</v>
      </c>
      <c r="N130" s="42">
        <v>3170.770765776816</v>
      </c>
      <c r="O130" s="42">
        <v>3208.140765776816</v>
      </c>
      <c r="P130" s="42">
        <v>3183.190765776816</v>
      </c>
      <c r="Q130" s="42">
        <v>3182.400765776816</v>
      </c>
      <c r="R130" s="42">
        <v>3240.210765776816</v>
      </c>
      <c r="S130" s="42">
        <v>3190.600765776816</v>
      </c>
      <c r="T130" s="42">
        <v>3150.620765776816</v>
      </c>
      <c r="U130" s="42">
        <v>3265.080765776816</v>
      </c>
      <c r="V130" s="42">
        <v>3381.840765776816</v>
      </c>
      <c r="W130" s="42">
        <v>3427.240765776816</v>
      </c>
      <c r="X130" s="42">
        <v>3353.390765776816</v>
      </c>
      <c r="Y130" s="42">
        <v>3381.910765776816</v>
      </c>
    </row>
    <row r="131" spans="1:25" ht="15.75">
      <c r="A131" s="41">
        <f t="shared" si="2"/>
        <v>42914</v>
      </c>
      <c r="B131" s="42">
        <v>3256.090765776816</v>
      </c>
      <c r="C131" s="42">
        <v>3198.300765776816</v>
      </c>
      <c r="D131" s="42">
        <v>3160.610765776816</v>
      </c>
      <c r="E131" s="42">
        <v>3140.000765776816</v>
      </c>
      <c r="F131" s="42">
        <v>3272.370765776816</v>
      </c>
      <c r="G131" s="42">
        <v>3330.630765776816</v>
      </c>
      <c r="H131" s="42">
        <v>3311.250765776816</v>
      </c>
      <c r="I131" s="42">
        <v>3538.860765776816</v>
      </c>
      <c r="J131" s="42">
        <v>3230.910765776816</v>
      </c>
      <c r="K131" s="42">
        <v>3146.980765776816</v>
      </c>
      <c r="L131" s="42">
        <v>3165.000765776816</v>
      </c>
      <c r="M131" s="42">
        <v>3164.0307657768158</v>
      </c>
      <c r="N131" s="42">
        <v>3173.860765776816</v>
      </c>
      <c r="O131" s="42">
        <v>3215.240765776816</v>
      </c>
      <c r="P131" s="42">
        <v>3186.610765776816</v>
      </c>
      <c r="Q131" s="42">
        <v>3186.270765776816</v>
      </c>
      <c r="R131" s="42">
        <v>3239.770765776816</v>
      </c>
      <c r="S131" s="42">
        <v>3190.100765776816</v>
      </c>
      <c r="T131" s="42">
        <v>3151.050765776816</v>
      </c>
      <c r="U131" s="42">
        <v>3264.410765776816</v>
      </c>
      <c r="V131" s="42">
        <v>3386.360765776816</v>
      </c>
      <c r="W131" s="42">
        <v>3442.560765776816</v>
      </c>
      <c r="X131" s="42">
        <v>3353.390765776816</v>
      </c>
      <c r="Y131" s="42">
        <v>3391.060765776816</v>
      </c>
    </row>
    <row r="132" spans="1:25" ht="15.75" customHeight="1">
      <c r="A132" s="41">
        <f t="shared" si="2"/>
        <v>42915</v>
      </c>
      <c r="B132" s="42">
        <v>3221.520765776816</v>
      </c>
      <c r="C132" s="42">
        <v>3188.690765776816</v>
      </c>
      <c r="D132" s="42">
        <v>3158.650765776816</v>
      </c>
      <c r="E132" s="42">
        <v>3140.0107657768162</v>
      </c>
      <c r="F132" s="42">
        <v>3272.210765776816</v>
      </c>
      <c r="G132" s="42">
        <v>3330.670765776816</v>
      </c>
      <c r="H132" s="42">
        <v>3310.440765776816</v>
      </c>
      <c r="I132" s="42">
        <v>3538.7807657768158</v>
      </c>
      <c r="J132" s="42">
        <v>3230.580765776816</v>
      </c>
      <c r="K132" s="42">
        <v>3147.600765776816</v>
      </c>
      <c r="L132" s="42">
        <v>3161.350765776816</v>
      </c>
      <c r="M132" s="42">
        <v>3161.370765776816</v>
      </c>
      <c r="N132" s="42">
        <v>3168.140765776816</v>
      </c>
      <c r="O132" s="42">
        <v>3203.090765776816</v>
      </c>
      <c r="P132" s="42">
        <v>3177.170765776816</v>
      </c>
      <c r="Q132" s="42">
        <v>3176.620765776816</v>
      </c>
      <c r="R132" s="42">
        <v>3240.250765776816</v>
      </c>
      <c r="S132" s="42">
        <v>3190.730765776816</v>
      </c>
      <c r="T132" s="42">
        <v>3150.0307657768158</v>
      </c>
      <c r="U132" s="42">
        <v>3238.690765776816</v>
      </c>
      <c r="V132" s="42">
        <v>3347.620765776816</v>
      </c>
      <c r="W132" s="42">
        <v>3395.7807657768158</v>
      </c>
      <c r="X132" s="42">
        <v>3325.200765776816</v>
      </c>
      <c r="Y132" s="42">
        <v>3341.040765776816</v>
      </c>
    </row>
    <row r="133" spans="1:25" ht="15.75">
      <c r="A133" s="41">
        <f t="shared" si="2"/>
        <v>42916</v>
      </c>
      <c r="B133" s="42">
        <v>3145.4707657768163</v>
      </c>
      <c r="C133" s="42">
        <v>3196.980765776816</v>
      </c>
      <c r="D133" s="42">
        <v>3264.300765776816</v>
      </c>
      <c r="E133" s="42">
        <v>3333.610765776816</v>
      </c>
      <c r="F133" s="42">
        <v>3495.660765776816</v>
      </c>
      <c r="G133" s="42">
        <v>3629.560765776816</v>
      </c>
      <c r="H133" s="42">
        <v>3592.120765776816</v>
      </c>
      <c r="I133" s="42">
        <v>3973.560765776816</v>
      </c>
      <c r="J133" s="42">
        <v>3652.310765776816</v>
      </c>
      <c r="K133" s="42">
        <v>3378.130765776816</v>
      </c>
      <c r="L133" s="42">
        <v>3238.080765776816</v>
      </c>
      <c r="M133" s="42">
        <v>3157.670765776816</v>
      </c>
      <c r="N133" s="42">
        <v>3170.590765776816</v>
      </c>
      <c r="O133" s="42">
        <v>3170.830765776816</v>
      </c>
      <c r="P133" s="42">
        <v>3149.750765776816</v>
      </c>
      <c r="Q133" s="42">
        <v>3172.210765776816</v>
      </c>
      <c r="R133" s="42">
        <v>3259.4707657768163</v>
      </c>
      <c r="S133" s="42">
        <v>3240.7207657768163</v>
      </c>
      <c r="T133" s="42">
        <v>3232.930765776816</v>
      </c>
      <c r="U133" s="42">
        <v>3162.200765776816</v>
      </c>
      <c r="V133" s="42">
        <v>3273.240765776816</v>
      </c>
      <c r="W133" s="42">
        <v>3313.7207657768163</v>
      </c>
      <c r="X133" s="42">
        <v>3216.330765776816</v>
      </c>
      <c r="Y133" s="42">
        <v>3288.450765776816</v>
      </c>
    </row>
    <row r="134" spans="1:25" ht="15.75">
      <c r="A134" s="41"/>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row>
    <row r="135" spans="1:25" ht="18.75">
      <c r="A135" s="37" t="s">
        <v>78</v>
      </c>
      <c r="B135" s="38"/>
      <c r="C135" s="40" t="s">
        <v>110</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8.75">
      <c r="A136" s="37" t="s">
        <v>80</v>
      </c>
      <c r="B136" s="38"/>
      <c r="C136" s="38"/>
      <c r="D136" s="38"/>
      <c r="E136" s="38"/>
      <c r="F136" s="38"/>
      <c r="G136" s="40" t="str">
        <f>G99</f>
        <v>от 670 кВт до 10 мВт</v>
      </c>
      <c r="H136" s="38"/>
      <c r="I136" s="38"/>
      <c r="J136" s="38"/>
      <c r="K136" s="38"/>
      <c r="L136" s="38"/>
      <c r="M136" s="38"/>
      <c r="N136" s="38"/>
      <c r="O136" s="38"/>
      <c r="P136" s="38"/>
      <c r="Q136" s="38"/>
      <c r="R136" s="38"/>
      <c r="S136" s="38"/>
      <c r="T136" s="38"/>
      <c r="U136" s="38"/>
      <c r="V136" s="38"/>
      <c r="W136" s="38"/>
      <c r="X136" s="38"/>
      <c r="Y136" s="38"/>
    </row>
    <row r="137" spans="1:25" ht="15.75">
      <c r="A137" s="88" t="s">
        <v>82</v>
      </c>
      <c r="B137" s="91" t="s">
        <v>83</v>
      </c>
      <c r="C137" s="92"/>
      <c r="D137" s="92"/>
      <c r="E137" s="92"/>
      <c r="F137" s="92"/>
      <c r="G137" s="92"/>
      <c r="H137" s="92"/>
      <c r="I137" s="92"/>
      <c r="J137" s="92"/>
      <c r="K137" s="92"/>
      <c r="L137" s="92"/>
      <c r="M137" s="92"/>
      <c r="N137" s="92"/>
      <c r="O137" s="92"/>
      <c r="P137" s="92"/>
      <c r="Q137" s="92"/>
      <c r="R137" s="92"/>
      <c r="S137" s="92"/>
      <c r="T137" s="92"/>
      <c r="U137" s="92"/>
      <c r="V137" s="92"/>
      <c r="W137" s="92"/>
      <c r="X137" s="92"/>
      <c r="Y137" s="93"/>
    </row>
    <row r="138" spans="1:25" ht="15.75">
      <c r="A138" s="89"/>
      <c r="B138" s="94"/>
      <c r="C138" s="95"/>
      <c r="D138" s="95"/>
      <c r="E138" s="95"/>
      <c r="F138" s="95"/>
      <c r="G138" s="95"/>
      <c r="H138" s="95"/>
      <c r="I138" s="95"/>
      <c r="J138" s="95"/>
      <c r="K138" s="95"/>
      <c r="L138" s="95"/>
      <c r="M138" s="95"/>
      <c r="N138" s="95"/>
      <c r="O138" s="95"/>
      <c r="P138" s="95"/>
      <c r="Q138" s="95"/>
      <c r="R138" s="95"/>
      <c r="S138" s="95"/>
      <c r="T138" s="95"/>
      <c r="U138" s="95"/>
      <c r="V138" s="95"/>
      <c r="W138" s="95"/>
      <c r="X138" s="95"/>
      <c r="Y138" s="96"/>
    </row>
    <row r="139" spans="1:25" ht="15.75">
      <c r="A139" s="89"/>
      <c r="B139" s="86" t="s">
        <v>84</v>
      </c>
      <c r="C139" s="86" t="s">
        <v>85</v>
      </c>
      <c r="D139" s="86" t="s">
        <v>86</v>
      </c>
      <c r="E139" s="86" t="s">
        <v>87</v>
      </c>
      <c r="F139" s="86" t="s">
        <v>88</v>
      </c>
      <c r="G139" s="86" t="s">
        <v>89</v>
      </c>
      <c r="H139" s="86" t="s">
        <v>90</v>
      </c>
      <c r="I139" s="86" t="s">
        <v>91</v>
      </c>
      <c r="J139" s="86" t="s">
        <v>92</v>
      </c>
      <c r="K139" s="86" t="s">
        <v>93</v>
      </c>
      <c r="L139" s="86" t="s">
        <v>94</v>
      </c>
      <c r="M139" s="86" t="s">
        <v>95</v>
      </c>
      <c r="N139" s="86" t="s">
        <v>96</v>
      </c>
      <c r="O139" s="86" t="s">
        <v>97</v>
      </c>
      <c r="P139" s="86" t="s">
        <v>98</v>
      </c>
      <c r="Q139" s="86" t="s">
        <v>99</v>
      </c>
      <c r="R139" s="86" t="s">
        <v>100</v>
      </c>
      <c r="S139" s="86" t="s">
        <v>101</v>
      </c>
      <c r="T139" s="86" t="s">
        <v>102</v>
      </c>
      <c r="U139" s="86" t="s">
        <v>103</v>
      </c>
      <c r="V139" s="86" t="s">
        <v>104</v>
      </c>
      <c r="W139" s="86" t="s">
        <v>105</v>
      </c>
      <c r="X139" s="86" t="s">
        <v>106</v>
      </c>
      <c r="Y139" s="86" t="s">
        <v>107</v>
      </c>
    </row>
    <row r="140" spans="1:25" ht="15.75">
      <c r="A140" s="90"/>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row>
    <row r="141" spans="1:25" ht="15.75">
      <c r="A141" s="41">
        <f>A104</f>
        <v>42887</v>
      </c>
      <c r="B141" s="42">
        <v>3550.190765776816</v>
      </c>
      <c r="C141" s="42">
        <v>3508.420765776816</v>
      </c>
      <c r="D141" s="42">
        <v>3484.2607657768162</v>
      </c>
      <c r="E141" s="42">
        <v>3490.180765776816</v>
      </c>
      <c r="F141" s="42">
        <v>3612.190765776816</v>
      </c>
      <c r="G141" s="42">
        <v>3686.650765776816</v>
      </c>
      <c r="H141" s="42">
        <v>3688.180765776816</v>
      </c>
      <c r="I141" s="42">
        <v>3882.4707657768163</v>
      </c>
      <c r="J141" s="42">
        <v>3576.890765776816</v>
      </c>
      <c r="K141" s="42">
        <v>3504.590765776816</v>
      </c>
      <c r="L141" s="42">
        <v>3537.660765776816</v>
      </c>
      <c r="M141" s="42">
        <v>3536.5307657768158</v>
      </c>
      <c r="N141" s="42">
        <v>3534.810765776816</v>
      </c>
      <c r="O141" s="42">
        <v>3543.420765776816</v>
      </c>
      <c r="P141" s="42">
        <v>3535.680765776816</v>
      </c>
      <c r="Q141" s="42">
        <v>3518.460765776816</v>
      </c>
      <c r="R141" s="42">
        <v>3600.410765776816</v>
      </c>
      <c r="S141" s="42">
        <v>3540.5707657768157</v>
      </c>
      <c r="T141" s="42">
        <v>3518.550765776816</v>
      </c>
      <c r="U141" s="42">
        <v>3618.360765776816</v>
      </c>
      <c r="V141" s="42">
        <v>3756.650765776816</v>
      </c>
      <c r="W141" s="42">
        <v>3777.0707657768157</v>
      </c>
      <c r="X141" s="42">
        <v>3725.520765776816</v>
      </c>
      <c r="Y141" s="42">
        <v>3659.290765776816</v>
      </c>
    </row>
    <row r="142" spans="1:25" ht="15.75">
      <c r="A142" s="41">
        <f>A141+1</f>
        <v>42888</v>
      </c>
      <c r="B142" s="42">
        <v>3567.390765776816</v>
      </c>
      <c r="C142" s="42">
        <v>3531.270765776816</v>
      </c>
      <c r="D142" s="42">
        <v>3532.0707657768157</v>
      </c>
      <c r="E142" s="42">
        <v>3500.460765776816</v>
      </c>
      <c r="F142" s="42">
        <v>3612.550765776816</v>
      </c>
      <c r="G142" s="42">
        <v>3686.840765776816</v>
      </c>
      <c r="H142" s="42">
        <v>3688.350765776816</v>
      </c>
      <c r="I142" s="42">
        <v>3882.920765776816</v>
      </c>
      <c r="J142" s="42">
        <v>3658.670765776816</v>
      </c>
      <c r="K142" s="42">
        <v>3524.2607657768162</v>
      </c>
      <c r="L142" s="42">
        <v>3531.650765776816</v>
      </c>
      <c r="M142" s="42">
        <v>3590.240765776816</v>
      </c>
      <c r="N142" s="42">
        <v>3616.730765776816</v>
      </c>
      <c r="O142" s="42">
        <v>3630.630765776816</v>
      </c>
      <c r="P142" s="42">
        <v>3563.960765776816</v>
      </c>
      <c r="Q142" s="42">
        <v>3520.610765776816</v>
      </c>
      <c r="R142" s="42">
        <v>3599.980765776816</v>
      </c>
      <c r="S142" s="42">
        <v>3540.270765776816</v>
      </c>
      <c r="T142" s="42">
        <v>3510.5107657768162</v>
      </c>
      <c r="U142" s="42">
        <v>3657.940765776816</v>
      </c>
      <c r="V142" s="42">
        <v>3794.140765776816</v>
      </c>
      <c r="W142" s="42">
        <v>3840.550765776816</v>
      </c>
      <c r="X142" s="42">
        <v>3712.640765776816</v>
      </c>
      <c r="Y142" s="42">
        <v>3741.5707657768157</v>
      </c>
    </row>
    <row r="143" spans="1:25" ht="15.75">
      <c r="A143" s="41">
        <f aca="true" t="shared" si="3" ref="A143:A171">A142+1</f>
        <v>42889</v>
      </c>
      <c r="B143" s="42">
        <v>3667.200765776816</v>
      </c>
      <c r="C143" s="42">
        <v>3585.170765776816</v>
      </c>
      <c r="D143" s="42">
        <v>3618.930765776816</v>
      </c>
      <c r="E143" s="42">
        <v>3537.060765776816</v>
      </c>
      <c r="F143" s="42">
        <v>3541.0707657768157</v>
      </c>
      <c r="G143" s="42">
        <v>3613.550765776816</v>
      </c>
      <c r="H143" s="42">
        <v>3614.7607657768162</v>
      </c>
      <c r="I143" s="42">
        <v>3560.2607657768162</v>
      </c>
      <c r="J143" s="42">
        <v>3519.270765776816</v>
      </c>
      <c r="K143" s="42">
        <v>3675.060765776816</v>
      </c>
      <c r="L143" s="42">
        <v>3608.590765776816</v>
      </c>
      <c r="M143" s="42">
        <v>3577.150765776816</v>
      </c>
      <c r="N143" s="42">
        <v>3562.340765776816</v>
      </c>
      <c r="O143" s="42">
        <v>3557.390765776816</v>
      </c>
      <c r="P143" s="42">
        <v>3602.420765776816</v>
      </c>
      <c r="Q143" s="42">
        <v>3624.810765776816</v>
      </c>
      <c r="R143" s="42">
        <v>3557.050765776816</v>
      </c>
      <c r="S143" s="42">
        <v>3510.500765776816</v>
      </c>
      <c r="T143" s="42">
        <v>3562.330765776816</v>
      </c>
      <c r="U143" s="42">
        <v>3765.550765776816</v>
      </c>
      <c r="V143" s="42">
        <v>3872.920765776816</v>
      </c>
      <c r="W143" s="42">
        <v>3873.670765776816</v>
      </c>
      <c r="X143" s="42">
        <v>3788.660765776816</v>
      </c>
      <c r="Y143" s="42">
        <v>3620.590765776816</v>
      </c>
    </row>
    <row r="144" spans="1:25" ht="15.75">
      <c r="A144" s="41">
        <f t="shared" si="3"/>
        <v>42890</v>
      </c>
      <c r="B144" s="42">
        <v>3619.790765776816</v>
      </c>
      <c r="C144" s="42">
        <v>3559.040765776816</v>
      </c>
      <c r="D144" s="42">
        <v>3572.540765776816</v>
      </c>
      <c r="E144" s="42">
        <v>3510.350765776816</v>
      </c>
      <c r="F144" s="42">
        <v>3581.5107657768162</v>
      </c>
      <c r="G144" s="42">
        <v>3656.930765776816</v>
      </c>
      <c r="H144" s="42">
        <v>3657.360765776816</v>
      </c>
      <c r="I144" s="42">
        <v>3595.370765776816</v>
      </c>
      <c r="J144" s="42">
        <v>3503.620765776816</v>
      </c>
      <c r="K144" s="42">
        <v>3723.740765776816</v>
      </c>
      <c r="L144" s="42">
        <v>3655.0307657768158</v>
      </c>
      <c r="M144" s="42">
        <v>3619.120765776816</v>
      </c>
      <c r="N144" s="42">
        <v>3607.900765776816</v>
      </c>
      <c r="O144" s="42">
        <v>3601.860765776816</v>
      </c>
      <c r="P144" s="42">
        <v>3648.240765776816</v>
      </c>
      <c r="Q144" s="42">
        <v>3674.300765776816</v>
      </c>
      <c r="R144" s="42">
        <v>3596.940765776816</v>
      </c>
      <c r="S144" s="42">
        <v>3530.550765776816</v>
      </c>
      <c r="T144" s="42">
        <v>3524.380765776816</v>
      </c>
      <c r="U144" s="42">
        <v>3689.0107657768162</v>
      </c>
      <c r="V144" s="42">
        <v>3839.500765776816</v>
      </c>
      <c r="W144" s="42">
        <v>3840.610765776816</v>
      </c>
      <c r="X144" s="42">
        <v>3749.710765776816</v>
      </c>
      <c r="Y144" s="42">
        <v>3574.2207657768163</v>
      </c>
    </row>
    <row r="145" spans="1:25" ht="15.75">
      <c r="A145" s="41">
        <f t="shared" si="3"/>
        <v>42891</v>
      </c>
      <c r="B145" s="42">
        <v>3556.680765776816</v>
      </c>
      <c r="C145" s="42">
        <v>3512.7607657768162</v>
      </c>
      <c r="D145" s="42">
        <v>3518.800765776816</v>
      </c>
      <c r="E145" s="42">
        <v>3530.830765776816</v>
      </c>
      <c r="F145" s="42">
        <v>3700.8207657768157</v>
      </c>
      <c r="G145" s="42">
        <v>3788.840765776816</v>
      </c>
      <c r="H145" s="42">
        <v>3747.770765776816</v>
      </c>
      <c r="I145" s="42">
        <v>3996.0707657768157</v>
      </c>
      <c r="J145" s="42">
        <v>3687.140765776816</v>
      </c>
      <c r="K145" s="42">
        <v>3563.390765776816</v>
      </c>
      <c r="L145" s="42">
        <v>3531.380765776816</v>
      </c>
      <c r="M145" s="42">
        <v>3503.590765776816</v>
      </c>
      <c r="N145" s="42">
        <v>3541.680765776816</v>
      </c>
      <c r="O145" s="42">
        <v>3534.580765776816</v>
      </c>
      <c r="P145" s="42">
        <v>3542.940765776816</v>
      </c>
      <c r="Q145" s="42">
        <v>3514.910765776816</v>
      </c>
      <c r="R145" s="42">
        <v>3656.690765776816</v>
      </c>
      <c r="S145" s="42">
        <v>3622.200765776816</v>
      </c>
      <c r="T145" s="42">
        <v>3563.080765776816</v>
      </c>
      <c r="U145" s="42">
        <v>3601.040765776816</v>
      </c>
      <c r="V145" s="42">
        <v>3744.490765776816</v>
      </c>
      <c r="W145" s="42">
        <v>3772.540765776816</v>
      </c>
      <c r="X145" s="42">
        <v>3678.180765776816</v>
      </c>
      <c r="Y145" s="42">
        <v>3704.250765776816</v>
      </c>
    </row>
    <row r="146" spans="1:25" ht="15.75">
      <c r="A146" s="41">
        <f t="shared" si="3"/>
        <v>42892</v>
      </c>
      <c r="B146" s="42">
        <v>3551.640765776816</v>
      </c>
      <c r="C146" s="42">
        <v>3513.930765776816</v>
      </c>
      <c r="D146" s="42">
        <v>3526.880765776816</v>
      </c>
      <c r="E146" s="42">
        <v>3530.3207657768157</v>
      </c>
      <c r="F146" s="42">
        <v>3700.7207657768163</v>
      </c>
      <c r="G146" s="42">
        <v>3788.960765776816</v>
      </c>
      <c r="H146" s="42">
        <v>3747.420765776816</v>
      </c>
      <c r="I146" s="42">
        <v>3995.9307657768163</v>
      </c>
      <c r="J146" s="42">
        <v>3686.5307657768158</v>
      </c>
      <c r="K146" s="42">
        <v>3563.940765776816</v>
      </c>
      <c r="L146" s="42">
        <v>3530.960765776816</v>
      </c>
      <c r="M146" s="42">
        <v>3504.800765776816</v>
      </c>
      <c r="N146" s="42">
        <v>3546.560765776816</v>
      </c>
      <c r="O146" s="42">
        <v>3539.490765776816</v>
      </c>
      <c r="P146" s="42">
        <v>3546.350765776816</v>
      </c>
      <c r="Q146" s="42">
        <v>3514.670765776816</v>
      </c>
      <c r="R146" s="42">
        <v>3657.620765776816</v>
      </c>
      <c r="S146" s="42">
        <v>3622.860765776816</v>
      </c>
      <c r="T146" s="42">
        <v>3563.790765776816</v>
      </c>
      <c r="U146" s="42">
        <v>3611.290765776816</v>
      </c>
      <c r="V146" s="42">
        <v>3747.060765776816</v>
      </c>
      <c r="W146" s="42">
        <v>3789.0307657768158</v>
      </c>
      <c r="X146" s="42">
        <v>3728.080765776816</v>
      </c>
      <c r="Y146" s="42">
        <v>3683.940765776816</v>
      </c>
    </row>
    <row r="147" spans="1:25" ht="15.75">
      <c r="A147" s="41">
        <f t="shared" si="3"/>
        <v>42893</v>
      </c>
      <c r="B147" s="42">
        <v>3553.2207657768163</v>
      </c>
      <c r="C147" s="42">
        <v>3522.0307657768158</v>
      </c>
      <c r="D147" s="42">
        <v>3525.4707657768163</v>
      </c>
      <c r="E147" s="42">
        <v>3556.960765776816</v>
      </c>
      <c r="F147" s="42">
        <v>3722.330765776816</v>
      </c>
      <c r="G147" s="42">
        <v>3826.0707657768157</v>
      </c>
      <c r="H147" s="42">
        <v>3808.670765776816</v>
      </c>
      <c r="I147" s="42">
        <v>4155.320765776816</v>
      </c>
      <c r="J147" s="42">
        <v>3803.190765776816</v>
      </c>
      <c r="K147" s="42">
        <v>3600.430765776816</v>
      </c>
      <c r="L147" s="42">
        <v>3531.360765776816</v>
      </c>
      <c r="M147" s="42">
        <v>3513.340765776816</v>
      </c>
      <c r="N147" s="42">
        <v>3504.860765776816</v>
      </c>
      <c r="O147" s="42">
        <v>3505.410765776816</v>
      </c>
      <c r="P147" s="42">
        <v>3530.800765776816</v>
      </c>
      <c r="Q147" s="42">
        <v>3530.800765776816</v>
      </c>
      <c r="R147" s="42">
        <v>3642.040765776816</v>
      </c>
      <c r="S147" s="42">
        <v>3599.5107657768162</v>
      </c>
      <c r="T147" s="42">
        <v>3547.590765776816</v>
      </c>
      <c r="U147" s="42">
        <v>3596.740765776816</v>
      </c>
      <c r="V147" s="42">
        <v>3744.020765776816</v>
      </c>
      <c r="W147" s="42">
        <v>3778.430765776816</v>
      </c>
      <c r="X147" s="42">
        <v>3658.920765776816</v>
      </c>
      <c r="Y147" s="42">
        <v>3711.7207657768163</v>
      </c>
    </row>
    <row r="148" spans="1:25" ht="15.75">
      <c r="A148" s="41">
        <f t="shared" si="3"/>
        <v>42894</v>
      </c>
      <c r="B148" s="42">
        <v>3573.950765776816</v>
      </c>
      <c r="C148" s="42">
        <v>3516.2607657768162</v>
      </c>
      <c r="D148" s="42">
        <v>3510.2607657768162</v>
      </c>
      <c r="E148" s="42">
        <v>3538.870765776816</v>
      </c>
      <c r="F148" s="42">
        <v>3730.060765776816</v>
      </c>
      <c r="G148" s="42">
        <v>3797.690765776816</v>
      </c>
      <c r="H148" s="42">
        <v>3755.620765776816</v>
      </c>
      <c r="I148" s="42">
        <v>3983.640765776816</v>
      </c>
      <c r="J148" s="42">
        <v>3658.500765776816</v>
      </c>
      <c r="K148" s="42">
        <v>3531.600765776816</v>
      </c>
      <c r="L148" s="42">
        <v>3521.710765776816</v>
      </c>
      <c r="M148" s="42">
        <v>3662.400765776816</v>
      </c>
      <c r="N148" s="42">
        <v>3723.450765776816</v>
      </c>
      <c r="O148" s="42">
        <v>3681.4707657768163</v>
      </c>
      <c r="P148" s="42">
        <v>3701.120765776816</v>
      </c>
      <c r="Q148" s="42">
        <v>3711.650765776816</v>
      </c>
      <c r="R148" s="42">
        <v>3835.990765776816</v>
      </c>
      <c r="S148" s="42">
        <v>3658.390765776816</v>
      </c>
      <c r="T148" s="42">
        <v>3592.7607657768162</v>
      </c>
      <c r="U148" s="42">
        <v>3527.700765776816</v>
      </c>
      <c r="V148" s="42">
        <v>3714.240765776816</v>
      </c>
      <c r="W148" s="42">
        <v>3744.7807657768158</v>
      </c>
      <c r="X148" s="42">
        <v>3704.5307657768158</v>
      </c>
      <c r="Y148" s="42">
        <v>3681.340765776816</v>
      </c>
    </row>
    <row r="149" spans="1:25" ht="15.75">
      <c r="A149" s="41">
        <f t="shared" si="3"/>
        <v>42895</v>
      </c>
      <c r="B149" s="42">
        <v>3454.980765776816</v>
      </c>
      <c r="C149" s="42">
        <v>3476.710765776816</v>
      </c>
      <c r="D149" s="42">
        <v>3430.610765776816</v>
      </c>
      <c r="E149" s="42">
        <v>3557.710765776816</v>
      </c>
      <c r="F149" s="42">
        <v>3731.140765776816</v>
      </c>
      <c r="G149" s="42">
        <v>3808.110765776816</v>
      </c>
      <c r="H149" s="42">
        <v>3756.100765776816</v>
      </c>
      <c r="I149" s="42">
        <v>4007.490765776816</v>
      </c>
      <c r="J149" s="42">
        <v>3688.850765776816</v>
      </c>
      <c r="K149" s="42">
        <v>3565.350765776816</v>
      </c>
      <c r="L149" s="42">
        <v>3566.020765776816</v>
      </c>
      <c r="M149" s="42">
        <v>3566.430765776816</v>
      </c>
      <c r="N149" s="42">
        <v>3596.300765776816</v>
      </c>
      <c r="O149" s="42">
        <v>3527.7607657768162</v>
      </c>
      <c r="P149" s="42">
        <v>3573.890765776816</v>
      </c>
      <c r="Q149" s="42">
        <v>3559.450765776816</v>
      </c>
      <c r="R149" s="42">
        <v>3674.690765776816</v>
      </c>
      <c r="S149" s="42">
        <v>3653.150765776816</v>
      </c>
      <c r="T149" s="42">
        <v>3629.730765776816</v>
      </c>
      <c r="U149" s="42">
        <v>3519.400765776816</v>
      </c>
      <c r="V149" s="42">
        <v>3683.600765776816</v>
      </c>
      <c r="W149" s="42">
        <v>3750.210765776816</v>
      </c>
      <c r="X149" s="42">
        <v>3651.390765776816</v>
      </c>
      <c r="Y149" s="42">
        <v>3643.190765776816</v>
      </c>
    </row>
    <row r="150" spans="1:25" ht="15.75">
      <c r="A150" s="41">
        <f t="shared" si="3"/>
        <v>42896</v>
      </c>
      <c r="B150" s="42">
        <v>3622.560765776816</v>
      </c>
      <c r="C150" s="42">
        <v>3571.290765776816</v>
      </c>
      <c r="D150" s="42">
        <v>3579.120765776816</v>
      </c>
      <c r="E150" s="42">
        <v>3507.630765776816</v>
      </c>
      <c r="F150" s="42">
        <v>3650.640765776816</v>
      </c>
      <c r="G150" s="42">
        <v>3735.170765776816</v>
      </c>
      <c r="H150" s="42">
        <v>3690.490765776816</v>
      </c>
      <c r="I150" s="42">
        <v>3571.300765776816</v>
      </c>
      <c r="J150" s="42">
        <v>3516.410765776816</v>
      </c>
      <c r="K150" s="42">
        <v>3624.120765776816</v>
      </c>
      <c r="L150" s="42">
        <v>3586.730765776816</v>
      </c>
      <c r="M150" s="42">
        <v>3562.300765776816</v>
      </c>
      <c r="N150" s="42">
        <v>3562.430765776816</v>
      </c>
      <c r="O150" s="42">
        <v>3553.300765776816</v>
      </c>
      <c r="P150" s="42">
        <v>3568.000765776816</v>
      </c>
      <c r="Q150" s="42">
        <v>3549.240765776816</v>
      </c>
      <c r="R150" s="42">
        <v>3510.7207657768163</v>
      </c>
      <c r="S150" s="42">
        <v>3524.730765776816</v>
      </c>
      <c r="T150" s="42">
        <v>3550.860765776816</v>
      </c>
      <c r="U150" s="42">
        <v>3700.380765776816</v>
      </c>
      <c r="V150" s="42">
        <v>3839.310765776816</v>
      </c>
      <c r="W150" s="42">
        <v>3877.150765776816</v>
      </c>
      <c r="X150" s="42">
        <v>3783.180765776816</v>
      </c>
      <c r="Y150" s="42">
        <v>3620.880765776816</v>
      </c>
    </row>
    <row r="151" spans="1:25" ht="15.75">
      <c r="A151" s="41">
        <f t="shared" si="3"/>
        <v>42897</v>
      </c>
      <c r="B151" s="42">
        <v>3584.600765776816</v>
      </c>
      <c r="C151" s="42">
        <v>3527.430765776816</v>
      </c>
      <c r="D151" s="42">
        <v>3461.540765776816</v>
      </c>
      <c r="E151" s="42">
        <v>3497.790765776816</v>
      </c>
      <c r="F151" s="42">
        <v>3627.920765776816</v>
      </c>
      <c r="G151" s="42">
        <v>3698.130765776816</v>
      </c>
      <c r="H151" s="42">
        <v>3657.460765776816</v>
      </c>
      <c r="I151" s="42">
        <v>3552.910765776816</v>
      </c>
      <c r="J151" s="42">
        <v>3511.8207657768157</v>
      </c>
      <c r="K151" s="42">
        <v>3687.850765776816</v>
      </c>
      <c r="L151" s="42">
        <v>3674.960765776816</v>
      </c>
      <c r="M151" s="42">
        <v>3675.620765776816</v>
      </c>
      <c r="N151" s="42">
        <v>3656.400765776816</v>
      </c>
      <c r="O151" s="42">
        <v>3637.880765776816</v>
      </c>
      <c r="P151" s="42">
        <v>3643.730765776816</v>
      </c>
      <c r="Q151" s="42">
        <v>3637.450765776816</v>
      </c>
      <c r="R151" s="42">
        <v>3614.700765776816</v>
      </c>
      <c r="S151" s="42">
        <v>3592.770765776816</v>
      </c>
      <c r="T151" s="42">
        <v>3546.090765776816</v>
      </c>
      <c r="U151" s="42">
        <v>3583.460765776816</v>
      </c>
      <c r="V151" s="42">
        <v>3764.060765776816</v>
      </c>
      <c r="W151" s="42">
        <v>3822.630765776816</v>
      </c>
      <c r="X151" s="42">
        <v>3750.180765776816</v>
      </c>
      <c r="Y151" s="42">
        <v>3564.920765776816</v>
      </c>
    </row>
    <row r="152" spans="1:25" ht="15.75">
      <c r="A152" s="41">
        <f t="shared" si="3"/>
        <v>42898</v>
      </c>
      <c r="B152" s="42">
        <v>3583.5107657768162</v>
      </c>
      <c r="C152" s="42">
        <v>3464.2607657768162</v>
      </c>
      <c r="D152" s="42">
        <v>3437.400765776816</v>
      </c>
      <c r="E152" s="42">
        <v>3493.930765776816</v>
      </c>
      <c r="F152" s="42">
        <v>3642.630765776816</v>
      </c>
      <c r="G152" s="42">
        <v>3715.900765776816</v>
      </c>
      <c r="H152" s="42">
        <v>3664.340765776816</v>
      </c>
      <c r="I152" s="42">
        <v>3564.310765776816</v>
      </c>
      <c r="J152" s="42">
        <v>3513.140765776816</v>
      </c>
      <c r="K152" s="42">
        <v>3708.440765776816</v>
      </c>
      <c r="L152" s="42">
        <v>3688.190765776816</v>
      </c>
      <c r="M152" s="42">
        <v>3688.730765776816</v>
      </c>
      <c r="N152" s="42">
        <v>3668.450765776816</v>
      </c>
      <c r="O152" s="42">
        <v>3648.860765776816</v>
      </c>
      <c r="P152" s="42">
        <v>3654.860765776816</v>
      </c>
      <c r="Q152" s="42">
        <v>3648.730765776816</v>
      </c>
      <c r="R152" s="42">
        <v>3613.730765776816</v>
      </c>
      <c r="S152" s="42">
        <v>3592.460765776816</v>
      </c>
      <c r="T152" s="42">
        <v>3550.110765776816</v>
      </c>
      <c r="U152" s="42">
        <v>3557.960765776816</v>
      </c>
      <c r="V152" s="42">
        <v>3728.5707657768157</v>
      </c>
      <c r="W152" s="42">
        <v>3760.200765776816</v>
      </c>
      <c r="X152" s="42">
        <v>3709.520765776816</v>
      </c>
      <c r="Y152" s="42">
        <v>3560.230765776816</v>
      </c>
    </row>
    <row r="153" spans="1:25" ht="15.75">
      <c r="A153" s="41">
        <f t="shared" si="3"/>
        <v>42899</v>
      </c>
      <c r="B153" s="42">
        <v>3552.850765776816</v>
      </c>
      <c r="C153" s="42">
        <v>3523.020765776816</v>
      </c>
      <c r="D153" s="42">
        <v>3504.880765776816</v>
      </c>
      <c r="E153" s="42">
        <v>3539.360765776816</v>
      </c>
      <c r="F153" s="42">
        <v>3708.460765776816</v>
      </c>
      <c r="G153" s="42">
        <v>3780.300765776816</v>
      </c>
      <c r="H153" s="42">
        <v>3732.0107657768162</v>
      </c>
      <c r="I153" s="42">
        <v>3972.850765776816</v>
      </c>
      <c r="J153" s="42">
        <v>3649.8207657768157</v>
      </c>
      <c r="K153" s="42">
        <v>3549.730765776816</v>
      </c>
      <c r="L153" s="42">
        <v>3537.040765776816</v>
      </c>
      <c r="M153" s="42">
        <v>3537.630765776816</v>
      </c>
      <c r="N153" s="42">
        <v>3532.120765776816</v>
      </c>
      <c r="O153" s="42">
        <v>3504.4707657768163</v>
      </c>
      <c r="P153" s="42">
        <v>3507.5707657768157</v>
      </c>
      <c r="Q153" s="42">
        <v>3513.740765776816</v>
      </c>
      <c r="R153" s="42">
        <v>3642.210765776816</v>
      </c>
      <c r="S153" s="42">
        <v>3632.8207657768157</v>
      </c>
      <c r="T153" s="42">
        <v>3584.710765776816</v>
      </c>
      <c r="U153" s="42">
        <v>3524.5107657768162</v>
      </c>
      <c r="V153" s="42">
        <v>3715.0107657768162</v>
      </c>
      <c r="W153" s="42">
        <v>3747.200765776816</v>
      </c>
      <c r="X153" s="42">
        <v>3687.860765776816</v>
      </c>
      <c r="Y153" s="42">
        <v>3718.190765776816</v>
      </c>
    </row>
    <row r="154" spans="1:25" ht="15.75">
      <c r="A154" s="41">
        <f t="shared" si="3"/>
        <v>42900</v>
      </c>
      <c r="B154" s="42">
        <v>3551.3207657768157</v>
      </c>
      <c r="C154" s="42">
        <v>3512.550765776816</v>
      </c>
      <c r="D154" s="42">
        <v>3504.5307657768158</v>
      </c>
      <c r="E154" s="42">
        <v>3552.7207657768163</v>
      </c>
      <c r="F154" s="42">
        <v>3730.670765776816</v>
      </c>
      <c r="G154" s="42">
        <v>3816.9707657768163</v>
      </c>
      <c r="H154" s="42">
        <v>3772.080765776816</v>
      </c>
      <c r="I154" s="42">
        <v>4018.560765776816</v>
      </c>
      <c r="J154" s="42">
        <v>3697.290765776816</v>
      </c>
      <c r="K154" s="42">
        <v>3550.430765776816</v>
      </c>
      <c r="L154" s="42">
        <v>3508.240765776816</v>
      </c>
      <c r="M154" s="42">
        <v>3529.660765776816</v>
      </c>
      <c r="N154" s="42">
        <v>3537.120765776816</v>
      </c>
      <c r="O154" s="42">
        <v>3545.560765776816</v>
      </c>
      <c r="P154" s="42">
        <v>3537.830765776816</v>
      </c>
      <c r="Q154" s="42">
        <v>3553.700765776816</v>
      </c>
      <c r="R154" s="42">
        <v>3574.850765776816</v>
      </c>
      <c r="S154" s="42">
        <v>3533.250765776816</v>
      </c>
      <c r="T154" s="42">
        <v>3526.390765776816</v>
      </c>
      <c r="U154" s="42">
        <v>3606.240765776816</v>
      </c>
      <c r="V154" s="42">
        <v>3732.7607657768162</v>
      </c>
      <c r="W154" s="42">
        <v>3761.770765776816</v>
      </c>
      <c r="X154" s="42">
        <v>3704.930765776816</v>
      </c>
      <c r="Y154" s="42">
        <v>3722.5107657768162</v>
      </c>
    </row>
    <row r="155" spans="1:25" ht="15.75">
      <c r="A155" s="41">
        <f t="shared" si="3"/>
        <v>42901</v>
      </c>
      <c r="B155" s="42">
        <v>3562.810765776816</v>
      </c>
      <c r="C155" s="42">
        <v>3510.580765776816</v>
      </c>
      <c r="D155" s="42">
        <v>3491.700765776816</v>
      </c>
      <c r="E155" s="42">
        <v>3526.420765776816</v>
      </c>
      <c r="F155" s="42">
        <v>3666.920765776816</v>
      </c>
      <c r="G155" s="42">
        <v>3730.680765776816</v>
      </c>
      <c r="H155" s="42">
        <v>3738.920765776816</v>
      </c>
      <c r="I155" s="42">
        <v>4067.670765776816</v>
      </c>
      <c r="J155" s="42">
        <v>3708.650765776816</v>
      </c>
      <c r="K155" s="42">
        <v>3556.620765776816</v>
      </c>
      <c r="L155" s="42">
        <v>3513.180765776816</v>
      </c>
      <c r="M155" s="42">
        <v>3535.390765776816</v>
      </c>
      <c r="N155" s="42">
        <v>3533.7607657768162</v>
      </c>
      <c r="O155" s="42">
        <v>3549.040765776816</v>
      </c>
      <c r="P155" s="42">
        <v>3535.120765776816</v>
      </c>
      <c r="Q155" s="42">
        <v>3533.0107657768162</v>
      </c>
      <c r="R155" s="42">
        <v>3594.880765776816</v>
      </c>
      <c r="S155" s="42">
        <v>3562.590765776816</v>
      </c>
      <c r="T155" s="42">
        <v>3547.890765776816</v>
      </c>
      <c r="U155" s="42">
        <v>3584.890765776816</v>
      </c>
      <c r="V155" s="42">
        <v>3687.710765776816</v>
      </c>
      <c r="W155" s="42">
        <v>3711.650765776816</v>
      </c>
      <c r="X155" s="42">
        <v>3652.590765776816</v>
      </c>
      <c r="Y155" s="42">
        <v>3658.330765776816</v>
      </c>
    </row>
    <row r="156" spans="1:25" ht="15.75">
      <c r="A156" s="41">
        <f t="shared" si="3"/>
        <v>42902</v>
      </c>
      <c r="B156" s="42">
        <v>3563.040765776816</v>
      </c>
      <c r="C156" s="42">
        <v>3523.870765776816</v>
      </c>
      <c r="D156" s="42">
        <v>3522.3207657768157</v>
      </c>
      <c r="E156" s="42">
        <v>3543.660765776816</v>
      </c>
      <c r="F156" s="42">
        <v>3680.160765776816</v>
      </c>
      <c r="G156" s="42">
        <v>3755.2807657768158</v>
      </c>
      <c r="H156" s="42">
        <v>3748.670765776816</v>
      </c>
      <c r="I156" s="42">
        <v>3985.060765776816</v>
      </c>
      <c r="J156" s="42">
        <v>3699.2807657768158</v>
      </c>
      <c r="K156" s="42">
        <v>3578.460765776816</v>
      </c>
      <c r="L156" s="42">
        <v>3544.7207657768163</v>
      </c>
      <c r="M156" s="42">
        <v>3532.400765776816</v>
      </c>
      <c r="N156" s="42">
        <v>3511.4707657768163</v>
      </c>
      <c r="O156" s="42">
        <v>3539.7607657768162</v>
      </c>
      <c r="P156" s="42">
        <v>3540.5107657768162</v>
      </c>
      <c r="Q156" s="42">
        <v>3530.390765776816</v>
      </c>
      <c r="R156" s="42">
        <v>3623.310765776816</v>
      </c>
      <c r="S156" s="42">
        <v>3593.000765776816</v>
      </c>
      <c r="T156" s="42">
        <v>3582.740765776816</v>
      </c>
      <c r="U156" s="42">
        <v>3521.190765776816</v>
      </c>
      <c r="V156" s="42">
        <v>3718.830765776816</v>
      </c>
      <c r="W156" s="42">
        <v>3770.880765776816</v>
      </c>
      <c r="X156" s="42">
        <v>3697.460765776816</v>
      </c>
      <c r="Y156" s="42">
        <v>3699.890765776816</v>
      </c>
    </row>
    <row r="157" spans="1:25" ht="15.75">
      <c r="A157" s="41">
        <f t="shared" si="3"/>
        <v>42903</v>
      </c>
      <c r="B157" s="42">
        <v>3610.340765776816</v>
      </c>
      <c r="C157" s="42">
        <v>3561.170765776816</v>
      </c>
      <c r="D157" s="42">
        <v>3553.810765776816</v>
      </c>
      <c r="E157" s="42">
        <v>3508.180765776816</v>
      </c>
      <c r="F157" s="42">
        <v>3576.5107657768162</v>
      </c>
      <c r="G157" s="42">
        <v>3635.550765776816</v>
      </c>
      <c r="H157" s="42">
        <v>3595.310765776816</v>
      </c>
      <c r="I157" s="42">
        <v>3512.430765776816</v>
      </c>
      <c r="J157" s="42">
        <v>3516.430765776816</v>
      </c>
      <c r="K157" s="42">
        <v>3663.020765776816</v>
      </c>
      <c r="L157" s="42">
        <v>3620.2207657768163</v>
      </c>
      <c r="M157" s="42">
        <v>3609.2807657768158</v>
      </c>
      <c r="N157" s="42">
        <v>3593.350765776816</v>
      </c>
      <c r="O157" s="42">
        <v>3582.910765776816</v>
      </c>
      <c r="P157" s="42">
        <v>3572.630765776816</v>
      </c>
      <c r="Q157" s="42">
        <v>3557.8207657768157</v>
      </c>
      <c r="R157" s="42">
        <v>3540.740765776816</v>
      </c>
      <c r="S157" s="42">
        <v>3532.930765776816</v>
      </c>
      <c r="T157" s="42">
        <v>3517.180765776816</v>
      </c>
      <c r="U157" s="42">
        <v>3565.190765776816</v>
      </c>
      <c r="V157" s="42">
        <v>3705.330765776816</v>
      </c>
      <c r="W157" s="42">
        <v>3753.040765776816</v>
      </c>
      <c r="X157" s="42">
        <v>3680.250765776816</v>
      </c>
      <c r="Y157" s="42">
        <v>3556.210765776816</v>
      </c>
    </row>
    <row r="158" spans="1:25" ht="15.75">
      <c r="A158" s="41">
        <f t="shared" si="3"/>
        <v>42904</v>
      </c>
      <c r="B158" s="42">
        <v>3610.630765776816</v>
      </c>
      <c r="C158" s="42">
        <v>3552.330765776816</v>
      </c>
      <c r="D158" s="42">
        <v>3534.420765776816</v>
      </c>
      <c r="E158" s="42">
        <v>3503.050765776816</v>
      </c>
      <c r="F158" s="42">
        <v>3642.5707657768157</v>
      </c>
      <c r="G158" s="42">
        <v>3698.150765776816</v>
      </c>
      <c r="H158" s="42">
        <v>3650.050765776816</v>
      </c>
      <c r="I158" s="42">
        <v>3542.550765776816</v>
      </c>
      <c r="J158" s="42">
        <v>3501.880765776816</v>
      </c>
      <c r="K158" s="42">
        <v>3680.440765776816</v>
      </c>
      <c r="L158" s="42">
        <v>3661.410765776816</v>
      </c>
      <c r="M158" s="42">
        <v>3636.800765776816</v>
      </c>
      <c r="N158" s="42">
        <v>3655.750765776816</v>
      </c>
      <c r="O158" s="42">
        <v>3619.640765776816</v>
      </c>
      <c r="P158" s="42">
        <v>3625.100765776816</v>
      </c>
      <c r="Q158" s="42">
        <v>3576.5307657768158</v>
      </c>
      <c r="R158" s="42">
        <v>3552.950765776816</v>
      </c>
      <c r="S158" s="42">
        <v>3535.580765776816</v>
      </c>
      <c r="T158" s="42">
        <v>3515.7607657768162</v>
      </c>
      <c r="U158" s="42">
        <v>3623.0307657768158</v>
      </c>
      <c r="V158" s="42">
        <v>3718.930765776816</v>
      </c>
      <c r="W158" s="42">
        <v>3752.090765776816</v>
      </c>
      <c r="X158" s="42">
        <v>3647.630765776816</v>
      </c>
      <c r="Y158" s="42">
        <v>3558.150765776816</v>
      </c>
    </row>
    <row r="159" spans="1:25" ht="15.75">
      <c r="A159" s="41">
        <f t="shared" si="3"/>
        <v>42905</v>
      </c>
      <c r="B159" s="42">
        <v>3575.110765776816</v>
      </c>
      <c r="C159" s="42">
        <v>3527.590765776816</v>
      </c>
      <c r="D159" s="42">
        <v>3528.440765776816</v>
      </c>
      <c r="E159" s="42">
        <v>3534.500765776816</v>
      </c>
      <c r="F159" s="42">
        <v>3707.400765776816</v>
      </c>
      <c r="G159" s="42">
        <v>3762.330765776816</v>
      </c>
      <c r="H159" s="42">
        <v>3715.600765776816</v>
      </c>
      <c r="I159" s="42">
        <v>3929.7207657768163</v>
      </c>
      <c r="J159" s="42">
        <v>3616.650765776816</v>
      </c>
      <c r="K159" s="42">
        <v>3531.140765776816</v>
      </c>
      <c r="L159" s="42">
        <v>3513.810765776816</v>
      </c>
      <c r="M159" s="42">
        <v>3518.920765776816</v>
      </c>
      <c r="N159" s="42">
        <v>3508.5107657768162</v>
      </c>
      <c r="O159" s="42">
        <v>3525.920765776816</v>
      </c>
      <c r="P159" s="42">
        <v>3532.580765776816</v>
      </c>
      <c r="Q159" s="42">
        <v>3524.790765776816</v>
      </c>
      <c r="R159" s="42">
        <v>3586.590765776816</v>
      </c>
      <c r="S159" s="42">
        <v>3571.190765776816</v>
      </c>
      <c r="T159" s="42">
        <v>3510.800765776816</v>
      </c>
      <c r="U159" s="42">
        <v>3609.5707657768157</v>
      </c>
      <c r="V159" s="42">
        <v>3695.150765776816</v>
      </c>
      <c r="W159" s="42">
        <v>3707.730765776816</v>
      </c>
      <c r="X159" s="42">
        <v>3594.430765776816</v>
      </c>
      <c r="Y159" s="42">
        <v>3603.690765776816</v>
      </c>
    </row>
    <row r="160" spans="1:25" ht="15.75">
      <c r="A160" s="41">
        <f t="shared" si="3"/>
        <v>42906</v>
      </c>
      <c r="B160" s="42">
        <v>3570.190765776816</v>
      </c>
      <c r="C160" s="42">
        <v>3526.640765776816</v>
      </c>
      <c r="D160" s="42">
        <v>3494.550765776816</v>
      </c>
      <c r="E160" s="42">
        <v>3534.830765776816</v>
      </c>
      <c r="F160" s="42">
        <v>3707.920765776816</v>
      </c>
      <c r="G160" s="42">
        <v>3762.860765776816</v>
      </c>
      <c r="H160" s="42">
        <v>3716.150765776816</v>
      </c>
      <c r="I160" s="42">
        <v>3930.190765776816</v>
      </c>
      <c r="J160" s="42">
        <v>3614.490765776816</v>
      </c>
      <c r="K160" s="42">
        <v>3530.860765776816</v>
      </c>
      <c r="L160" s="42">
        <v>3513.400765776816</v>
      </c>
      <c r="M160" s="42">
        <v>3521.2607657768162</v>
      </c>
      <c r="N160" s="42">
        <v>3508.770765776816</v>
      </c>
      <c r="O160" s="42">
        <v>3529.330765776816</v>
      </c>
      <c r="P160" s="42">
        <v>3538.8207657768157</v>
      </c>
      <c r="Q160" s="42">
        <v>3528.670765776816</v>
      </c>
      <c r="R160" s="42">
        <v>3587.380765776816</v>
      </c>
      <c r="S160" s="42">
        <v>3571.670765776816</v>
      </c>
      <c r="T160" s="42">
        <v>3511.650765776816</v>
      </c>
      <c r="U160" s="42">
        <v>3621.040765776816</v>
      </c>
      <c r="V160" s="42">
        <v>3707.630765776816</v>
      </c>
      <c r="W160" s="42">
        <v>3738.800765776816</v>
      </c>
      <c r="X160" s="42">
        <v>3636.870765776816</v>
      </c>
      <c r="Y160" s="42">
        <v>3663.050765776816</v>
      </c>
    </row>
    <row r="161" spans="1:25" ht="15.75">
      <c r="A161" s="41">
        <f t="shared" si="3"/>
        <v>42907</v>
      </c>
      <c r="B161" s="42">
        <v>3564.2207657768163</v>
      </c>
      <c r="C161" s="42">
        <v>3522.5707657768157</v>
      </c>
      <c r="D161" s="42">
        <v>3521.150765776816</v>
      </c>
      <c r="E161" s="42">
        <v>3530.620765776816</v>
      </c>
      <c r="F161" s="42">
        <v>3673.130765776816</v>
      </c>
      <c r="G161" s="42">
        <v>3746.660765776816</v>
      </c>
      <c r="H161" s="42">
        <v>3716.420765776816</v>
      </c>
      <c r="I161" s="42">
        <v>3930.710765776816</v>
      </c>
      <c r="J161" s="42">
        <v>3649.610765776816</v>
      </c>
      <c r="K161" s="42">
        <v>3537.7807657768158</v>
      </c>
      <c r="L161" s="42">
        <v>3503.420765776816</v>
      </c>
      <c r="M161" s="42">
        <v>3503.190765776816</v>
      </c>
      <c r="N161" s="42">
        <v>3523.500765776816</v>
      </c>
      <c r="O161" s="42">
        <v>3547.7807657768158</v>
      </c>
      <c r="P161" s="42">
        <v>3514.5107657768162</v>
      </c>
      <c r="Q161" s="42">
        <v>3513.650765776816</v>
      </c>
      <c r="R161" s="42">
        <v>3609.890765776816</v>
      </c>
      <c r="S161" s="42">
        <v>3560.060765776816</v>
      </c>
      <c r="T161" s="42">
        <v>3514.7207657768163</v>
      </c>
      <c r="U161" s="42">
        <v>3591.380765776816</v>
      </c>
      <c r="V161" s="42">
        <v>3720.2807657768158</v>
      </c>
      <c r="W161" s="42">
        <v>3774.7807657768158</v>
      </c>
      <c r="X161" s="42">
        <v>3691.480765776816</v>
      </c>
      <c r="Y161" s="42">
        <v>3711.440765776816</v>
      </c>
    </row>
    <row r="162" spans="1:25" ht="15.75">
      <c r="A162" s="41">
        <f t="shared" si="3"/>
        <v>42908</v>
      </c>
      <c r="B162" s="42">
        <v>3570.300765776816</v>
      </c>
      <c r="C162" s="42">
        <v>3530.980765776816</v>
      </c>
      <c r="D162" s="42">
        <v>3508.7607657768162</v>
      </c>
      <c r="E162" s="42">
        <v>3530.830765776816</v>
      </c>
      <c r="F162" s="42">
        <v>3701.100765776816</v>
      </c>
      <c r="G162" s="42">
        <v>3762.540765776816</v>
      </c>
      <c r="H162" s="42">
        <v>3694.060765776816</v>
      </c>
      <c r="I162" s="42">
        <v>3919.990765776816</v>
      </c>
      <c r="J162" s="42">
        <v>3631.200765776816</v>
      </c>
      <c r="K162" s="42">
        <v>3543.580765776816</v>
      </c>
      <c r="L162" s="42">
        <v>3513.650765776816</v>
      </c>
      <c r="M162" s="42">
        <v>3508.230765776816</v>
      </c>
      <c r="N162" s="42">
        <v>3538.020765776816</v>
      </c>
      <c r="O162" s="42">
        <v>3538.910765776816</v>
      </c>
      <c r="P162" s="42">
        <v>3539.0307657768158</v>
      </c>
      <c r="Q162" s="42">
        <v>3538.480765776816</v>
      </c>
      <c r="R162" s="42">
        <v>3591.460765776816</v>
      </c>
      <c r="S162" s="42">
        <v>3567.460765776816</v>
      </c>
      <c r="T162" s="42">
        <v>3553.310765776816</v>
      </c>
      <c r="U162" s="42">
        <v>3550.440765776816</v>
      </c>
      <c r="V162" s="42">
        <v>3708.8207657768157</v>
      </c>
      <c r="W162" s="42">
        <v>3753.160765776816</v>
      </c>
      <c r="X162" s="42">
        <v>3679.920765776816</v>
      </c>
      <c r="Y162" s="42">
        <v>3691.110765776816</v>
      </c>
    </row>
    <row r="163" spans="1:25" ht="15.75">
      <c r="A163" s="41">
        <f t="shared" si="3"/>
        <v>42909</v>
      </c>
      <c r="B163" s="42">
        <v>3596.690765776816</v>
      </c>
      <c r="C163" s="42">
        <v>3548.950765776816</v>
      </c>
      <c r="D163" s="42">
        <v>3529.380765776816</v>
      </c>
      <c r="E163" s="42">
        <v>3535.300765776816</v>
      </c>
      <c r="F163" s="42">
        <v>3680.210765776816</v>
      </c>
      <c r="G163" s="42">
        <v>3738.630765776816</v>
      </c>
      <c r="H163" s="42">
        <v>3701.960765776816</v>
      </c>
      <c r="I163" s="42">
        <v>3930.890765776816</v>
      </c>
      <c r="J163" s="42">
        <v>3632.590765776816</v>
      </c>
      <c r="K163" s="42">
        <v>3513.920765776816</v>
      </c>
      <c r="L163" s="42">
        <v>3531.360765776816</v>
      </c>
      <c r="M163" s="42">
        <v>3529.810765776816</v>
      </c>
      <c r="N163" s="42">
        <v>3529.160765776816</v>
      </c>
      <c r="O163" s="42">
        <v>3560.930765776816</v>
      </c>
      <c r="P163" s="42">
        <v>3545.090765776816</v>
      </c>
      <c r="Q163" s="42">
        <v>3546.300765776816</v>
      </c>
      <c r="R163" s="42">
        <v>3583.350765776816</v>
      </c>
      <c r="S163" s="42">
        <v>3556.300765776816</v>
      </c>
      <c r="T163" s="42">
        <v>3514.960765776816</v>
      </c>
      <c r="U163" s="42">
        <v>3625.680765776816</v>
      </c>
      <c r="V163" s="42">
        <v>3746.040765776816</v>
      </c>
      <c r="W163" s="42">
        <v>3795.940765776816</v>
      </c>
      <c r="X163" s="42">
        <v>3703.050765776816</v>
      </c>
      <c r="Y163" s="42">
        <v>3750.620765776816</v>
      </c>
    </row>
    <row r="164" spans="1:25" ht="15.75">
      <c r="A164" s="41">
        <f t="shared" si="3"/>
        <v>42910</v>
      </c>
      <c r="B164" s="42">
        <v>3746.870765776816</v>
      </c>
      <c r="C164" s="42">
        <v>3656.920765776816</v>
      </c>
      <c r="D164" s="42">
        <v>3639.680765776816</v>
      </c>
      <c r="E164" s="42">
        <v>3511.840765776816</v>
      </c>
      <c r="F164" s="42">
        <v>3607.460765776816</v>
      </c>
      <c r="G164" s="42">
        <v>3665.420765776816</v>
      </c>
      <c r="H164" s="42">
        <v>3621.540765776816</v>
      </c>
      <c r="I164" s="42">
        <v>3517.590765776816</v>
      </c>
      <c r="J164" s="42">
        <v>3535.560765776816</v>
      </c>
      <c r="K164" s="42">
        <v>3648.630765776816</v>
      </c>
      <c r="L164" s="42">
        <v>3625.230765776816</v>
      </c>
      <c r="M164" s="42">
        <v>3608.390765776816</v>
      </c>
      <c r="N164" s="42">
        <v>3619.620765776816</v>
      </c>
      <c r="O164" s="42">
        <v>3587.090765776816</v>
      </c>
      <c r="P164" s="42">
        <v>3591.8207657768157</v>
      </c>
      <c r="Q164" s="42">
        <v>3547.700765776816</v>
      </c>
      <c r="R164" s="42">
        <v>3525.630765776816</v>
      </c>
      <c r="S164" s="42">
        <v>3509.7207657768163</v>
      </c>
      <c r="T164" s="42">
        <v>3540.830765776816</v>
      </c>
      <c r="U164" s="42">
        <v>3768.0707657768157</v>
      </c>
      <c r="V164" s="42">
        <v>3858.870765776816</v>
      </c>
      <c r="W164" s="42">
        <v>3907.640765776816</v>
      </c>
      <c r="X164" s="42">
        <v>3778.240765776816</v>
      </c>
      <c r="Y164" s="42">
        <v>3644.360765776816</v>
      </c>
    </row>
    <row r="165" spans="1:25" ht="15.75">
      <c r="A165" s="41">
        <f t="shared" si="3"/>
        <v>42911</v>
      </c>
      <c r="B165" s="42">
        <v>3724.790765776816</v>
      </c>
      <c r="C165" s="42">
        <v>3623.600765776816</v>
      </c>
      <c r="D165" s="42">
        <v>3576.870765776816</v>
      </c>
      <c r="E165" s="42">
        <v>3516.150765776816</v>
      </c>
      <c r="F165" s="42">
        <v>3541.700765776816</v>
      </c>
      <c r="G165" s="42">
        <v>3595.2207657768163</v>
      </c>
      <c r="H165" s="42">
        <v>3576.900765776816</v>
      </c>
      <c r="I165" s="42">
        <v>3504.730765776816</v>
      </c>
      <c r="J165" s="42">
        <v>3543.090765776816</v>
      </c>
      <c r="K165" s="42">
        <v>3649.520765776816</v>
      </c>
      <c r="L165" s="42">
        <v>3633.650765776816</v>
      </c>
      <c r="M165" s="42">
        <v>3622.840765776816</v>
      </c>
      <c r="N165" s="42">
        <v>3595.330765776816</v>
      </c>
      <c r="O165" s="42">
        <v>3569.930765776816</v>
      </c>
      <c r="P165" s="42">
        <v>3595.730765776816</v>
      </c>
      <c r="Q165" s="42">
        <v>3612.170765776816</v>
      </c>
      <c r="R165" s="42">
        <v>3575.110765776816</v>
      </c>
      <c r="S165" s="42">
        <v>3532.950765776816</v>
      </c>
      <c r="T165" s="42">
        <v>3517.560765776816</v>
      </c>
      <c r="U165" s="42">
        <v>3571.060765776816</v>
      </c>
      <c r="V165" s="42">
        <v>3793.640765776816</v>
      </c>
      <c r="W165" s="42">
        <v>3860.980765776816</v>
      </c>
      <c r="X165" s="42">
        <v>3781.600765776816</v>
      </c>
      <c r="Y165" s="42">
        <v>3685.850765776816</v>
      </c>
    </row>
    <row r="166" spans="1:25" ht="15.75">
      <c r="A166" s="41">
        <f t="shared" si="3"/>
        <v>42912</v>
      </c>
      <c r="B166" s="42">
        <v>3660.000765776816</v>
      </c>
      <c r="C166" s="42">
        <v>3579.900765776816</v>
      </c>
      <c r="D166" s="42">
        <v>3555.930765776816</v>
      </c>
      <c r="E166" s="42">
        <v>3504.160765776816</v>
      </c>
      <c r="F166" s="42">
        <v>3629.920765776816</v>
      </c>
      <c r="G166" s="42">
        <v>3686.990765776816</v>
      </c>
      <c r="H166" s="42">
        <v>3667.450765776816</v>
      </c>
      <c r="I166" s="42">
        <v>3892.620765776816</v>
      </c>
      <c r="J166" s="42">
        <v>3584.630765776816</v>
      </c>
      <c r="K166" s="42">
        <v>3503.880765776816</v>
      </c>
      <c r="L166" s="42">
        <v>3543.350765776816</v>
      </c>
      <c r="M166" s="42">
        <v>3540.390765776816</v>
      </c>
      <c r="N166" s="42">
        <v>3546.840765776816</v>
      </c>
      <c r="O166" s="42">
        <v>3582.400765776816</v>
      </c>
      <c r="P166" s="42">
        <v>3558.090765776816</v>
      </c>
      <c r="Q166" s="42">
        <v>3555.810765776816</v>
      </c>
      <c r="R166" s="42">
        <v>3597.370765776816</v>
      </c>
      <c r="S166" s="42">
        <v>3548.860765776816</v>
      </c>
      <c r="T166" s="42">
        <v>3524.190765776816</v>
      </c>
      <c r="U166" s="42">
        <v>3626.600765776816</v>
      </c>
      <c r="V166" s="42">
        <v>3750.100765776816</v>
      </c>
      <c r="W166" s="42">
        <v>3786.400765776816</v>
      </c>
      <c r="X166" s="42">
        <v>3713.990765776816</v>
      </c>
      <c r="Y166" s="42">
        <v>3739.000765776816</v>
      </c>
    </row>
    <row r="167" spans="1:25" ht="15.75">
      <c r="A167" s="41">
        <f t="shared" si="3"/>
        <v>42913</v>
      </c>
      <c r="B167" s="42">
        <v>3607.680765776816</v>
      </c>
      <c r="C167" s="42">
        <v>3554.090765776816</v>
      </c>
      <c r="D167" s="42">
        <v>3519.690765776816</v>
      </c>
      <c r="E167" s="42">
        <v>3502.980765776816</v>
      </c>
      <c r="F167" s="42">
        <v>3635.100765776816</v>
      </c>
      <c r="G167" s="42">
        <v>3693.450765776816</v>
      </c>
      <c r="H167" s="42">
        <v>3674.080765776816</v>
      </c>
      <c r="I167" s="42">
        <v>3901.200765776816</v>
      </c>
      <c r="J167" s="42">
        <v>3593.410765776816</v>
      </c>
      <c r="K167" s="42">
        <v>3510.210765776816</v>
      </c>
      <c r="L167" s="42">
        <v>3528.5707657768157</v>
      </c>
      <c r="M167" s="42">
        <v>3526.300765776816</v>
      </c>
      <c r="N167" s="42">
        <v>3533.770765776816</v>
      </c>
      <c r="O167" s="42">
        <v>3571.140765776816</v>
      </c>
      <c r="P167" s="42">
        <v>3546.190765776816</v>
      </c>
      <c r="Q167" s="42">
        <v>3545.400765776816</v>
      </c>
      <c r="R167" s="42">
        <v>3603.210765776816</v>
      </c>
      <c r="S167" s="42">
        <v>3553.600765776816</v>
      </c>
      <c r="T167" s="42">
        <v>3513.620765776816</v>
      </c>
      <c r="U167" s="42">
        <v>3628.080765776816</v>
      </c>
      <c r="V167" s="42">
        <v>3744.840765776816</v>
      </c>
      <c r="W167" s="42">
        <v>3790.240765776816</v>
      </c>
      <c r="X167" s="42">
        <v>3716.390765776816</v>
      </c>
      <c r="Y167" s="42">
        <v>3744.910765776816</v>
      </c>
    </row>
    <row r="168" spans="1:25" ht="15.75">
      <c r="A168" s="41">
        <f t="shared" si="3"/>
        <v>42914</v>
      </c>
      <c r="B168" s="42">
        <v>3619.090765776816</v>
      </c>
      <c r="C168" s="42">
        <v>3561.300765776816</v>
      </c>
      <c r="D168" s="42">
        <v>3523.610765776816</v>
      </c>
      <c r="E168" s="42">
        <v>3503.000765776816</v>
      </c>
      <c r="F168" s="42">
        <v>3635.370765776816</v>
      </c>
      <c r="G168" s="42">
        <v>3693.630765776816</v>
      </c>
      <c r="H168" s="42">
        <v>3674.250765776816</v>
      </c>
      <c r="I168" s="42">
        <v>3901.860765776816</v>
      </c>
      <c r="J168" s="42">
        <v>3593.910765776816</v>
      </c>
      <c r="K168" s="42">
        <v>3509.980765776816</v>
      </c>
      <c r="L168" s="42">
        <v>3528.000765776816</v>
      </c>
      <c r="M168" s="42">
        <v>3527.0307657768158</v>
      </c>
      <c r="N168" s="42">
        <v>3536.860765776816</v>
      </c>
      <c r="O168" s="42">
        <v>3578.240765776816</v>
      </c>
      <c r="P168" s="42">
        <v>3549.610765776816</v>
      </c>
      <c r="Q168" s="42">
        <v>3549.270765776816</v>
      </c>
      <c r="R168" s="42">
        <v>3602.770765776816</v>
      </c>
      <c r="S168" s="42">
        <v>3553.100765776816</v>
      </c>
      <c r="T168" s="42">
        <v>3514.050765776816</v>
      </c>
      <c r="U168" s="42">
        <v>3627.410765776816</v>
      </c>
      <c r="V168" s="42">
        <v>3749.360765776816</v>
      </c>
      <c r="W168" s="42">
        <v>3805.560765776816</v>
      </c>
      <c r="X168" s="42">
        <v>3716.390765776816</v>
      </c>
      <c r="Y168" s="42">
        <v>3754.060765776816</v>
      </c>
    </row>
    <row r="169" spans="1:25" ht="15.75">
      <c r="A169" s="41">
        <f t="shared" si="3"/>
        <v>42915</v>
      </c>
      <c r="B169" s="42">
        <v>3584.520765776816</v>
      </c>
      <c r="C169" s="42">
        <v>3551.690765776816</v>
      </c>
      <c r="D169" s="42">
        <v>3521.650765776816</v>
      </c>
      <c r="E169" s="42">
        <v>3503.0107657768162</v>
      </c>
      <c r="F169" s="42">
        <v>3635.210765776816</v>
      </c>
      <c r="G169" s="42">
        <v>3693.670765776816</v>
      </c>
      <c r="H169" s="42">
        <v>3673.440765776816</v>
      </c>
      <c r="I169" s="42">
        <v>3901.7807657768158</v>
      </c>
      <c r="J169" s="42">
        <v>3593.580765776816</v>
      </c>
      <c r="K169" s="42">
        <v>3510.600765776816</v>
      </c>
      <c r="L169" s="42">
        <v>3524.350765776816</v>
      </c>
      <c r="M169" s="42">
        <v>3524.370765776816</v>
      </c>
      <c r="N169" s="42">
        <v>3531.140765776816</v>
      </c>
      <c r="O169" s="42">
        <v>3566.090765776816</v>
      </c>
      <c r="P169" s="42">
        <v>3540.170765776816</v>
      </c>
      <c r="Q169" s="42">
        <v>3539.620765776816</v>
      </c>
      <c r="R169" s="42">
        <v>3603.250765776816</v>
      </c>
      <c r="S169" s="42">
        <v>3553.730765776816</v>
      </c>
      <c r="T169" s="42">
        <v>3513.0307657768158</v>
      </c>
      <c r="U169" s="42">
        <v>3601.690765776816</v>
      </c>
      <c r="V169" s="42">
        <v>3710.620765776816</v>
      </c>
      <c r="W169" s="42">
        <v>3758.7807657768158</v>
      </c>
      <c r="X169" s="42">
        <v>3688.200765776816</v>
      </c>
      <c r="Y169" s="42">
        <v>3704.040765776816</v>
      </c>
    </row>
    <row r="170" spans="1:25" ht="15.75">
      <c r="A170" s="41">
        <f t="shared" si="3"/>
        <v>42916</v>
      </c>
      <c r="B170" s="42">
        <v>3508.4707657768163</v>
      </c>
      <c r="C170" s="42">
        <v>3559.980765776816</v>
      </c>
      <c r="D170" s="42">
        <v>3627.300765776816</v>
      </c>
      <c r="E170" s="42">
        <v>3696.610765776816</v>
      </c>
      <c r="F170" s="42">
        <v>3858.660765776816</v>
      </c>
      <c r="G170" s="42">
        <v>3992.560765776816</v>
      </c>
      <c r="H170" s="42">
        <v>3955.120765776816</v>
      </c>
      <c r="I170" s="42">
        <v>4336.560765776817</v>
      </c>
      <c r="J170" s="42">
        <v>4015.310765776816</v>
      </c>
      <c r="K170" s="42">
        <v>3741.130765776816</v>
      </c>
      <c r="L170" s="42">
        <v>3601.080765776816</v>
      </c>
      <c r="M170" s="42">
        <v>3520.670765776816</v>
      </c>
      <c r="N170" s="42">
        <v>3533.590765776816</v>
      </c>
      <c r="O170" s="42">
        <v>3533.830765776816</v>
      </c>
      <c r="P170" s="42">
        <v>3512.750765776816</v>
      </c>
      <c r="Q170" s="42">
        <v>3535.210765776816</v>
      </c>
      <c r="R170" s="42">
        <v>3622.4707657768163</v>
      </c>
      <c r="S170" s="42">
        <v>3603.7207657768163</v>
      </c>
      <c r="T170" s="42">
        <v>3595.930765776816</v>
      </c>
      <c r="U170" s="42">
        <v>3525.200765776816</v>
      </c>
      <c r="V170" s="42">
        <v>3636.240765776816</v>
      </c>
      <c r="W170" s="42">
        <v>3676.7207657768163</v>
      </c>
      <c r="X170" s="42">
        <v>3579.330765776816</v>
      </c>
      <c r="Y170" s="42">
        <v>3651.450765776816</v>
      </c>
    </row>
    <row r="171" spans="1:25" ht="15.75">
      <c r="A171" s="41"/>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1:16" ht="18.75">
      <c r="A172" s="37" t="s">
        <v>111</v>
      </c>
      <c r="P172" s="43">
        <f>'Первая ценовая категория'!CU36</f>
        <v>271469.3</v>
      </c>
    </row>
  </sheetData>
  <sheetProtection/>
  <mergeCells count="111">
    <mergeCell ref="A9:FK9"/>
    <mergeCell ref="A10:FK10"/>
    <mergeCell ref="A11:FK11"/>
    <mergeCell ref="A12:FK12"/>
    <mergeCell ref="A14:FK14"/>
    <mergeCell ref="A18:Y18"/>
    <mergeCell ref="A19:Y19"/>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A63:A66"/>
    <mergeCell ref="B63:Y64"/>
    <mergeCell ref="B65:B66"/>
    <mergeCell ref="C65:C66"/>
    <mergeCell ref="D65:D66"/>
    <mergeCell ref="U28:U29"/>
    <mergeCell ref="V28:V29"/>
    <mergeCell ref="W28:W29"/>
    <mergeCell ref="X28:X29"/>
    <mergeCell ref="Y28:Y29"/>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T139:T140"/>
    <mergeCell ref="I139:I140"/>
    <mergeCell ref="J139:J140"/>
    <mergeCell ref="K139:K140"/>
    <mergeCell ref="L139:L140"/>
    <mergeCell ref="M139:M140"/>
    <mergeCell ref="N139:N140"/>
    <mergeCell ref="U139:U140"/>
    <mergeCell ref="V139:V140"/>
    <mergeCell ref="W139:W140"/>
    <mergeCell ref="X139:X140"/>
    <mergeCell ref="Y139:Y140"/>
    <mergeCell ref="O139:O140"/>
    <mergeCell ref="P139:P140"/>
    <mergeCell ref="Q139:Q140"/>
    <mergeCell ref="R139:R140"/>
    <mergeCell ref="S139:S14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182"/>
  <sheetViews>
    <sheetView zoomScale="55" zoomScaleNormal="55" zoomScalePageLayoutView="0" workbookViewId="0" topLeftCell="A115">
      <selection activeCell="B141" sqref="B141:Y170"/>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7" t="s">
        <v>9</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row>
    <row r="15" spans="1:167" ht="15.75" customHeight="1">
      <c r="A15" s="29" t="s">
        <v>113</v>
      </c>
      <c r="B15" s="29"/>
      <c r="C15" s="29"/>
      <c r="D15" s="29"/>
      <c r="E15" s="30" t="str">
        <f>'Третья ценовая категория'!E15</f>
        <v>июне</v>
      </c>
      <c r="F15" s="28" t="s">
        <v>118</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0" t="s">
        <v>121</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97" t="s">
        <v>76</v>
      </c>
      <c r="B19" s="97"/>
      <c r="C19" s="97"/>
      <c r="D19" s="97"/>
      <c r="E19" s="97"/>
      <c r="F19" s="97"/>
      <c r="G19" s="97"/>
      <c r="H19" s="97"/>
      <c r="I19" s="97"/>
      <c r="J19" s="97"/>
      <c r="K19" s="97"/>
      <c r="L19" s="97"/>
      <c r="M19" s="97"/>
      <c r="N19" s="97"/>
      <c r="O19" s="97"/>
      <c r="P19" s="97"/>
      <c r="Q19" s="97"/>
      <c r="R19" s="97"/>
      <c r="S19" s="97"/>
      <c r="T19" s="97"/>
      <c r="U19" s="97"/>
      <c r="V19" s="97"/>
      <c r="W19" s="97"/>
      <c r="X19" s="97"/>
      <c r="Y19" s="97"/>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77</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78</v>
      </c>
      <c r="B24" s="38"/>
      <c r="C24" s="39" t="s">
        <v>79</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80</v>
      </c>
      <c r="B25" s="38"/>
      <c r="C25" s="38"/>
      <c r="D25" s="38"/>
      <c r="E25" s="38"/>
      <c r="F25" s="38"/>
      <c r="G25" s="40" t="s">
        <v>81</v>
      </c>
      <c r="H25" s="38"/>
      <c r="I25" s="38"/>
      <c r="J25" s="38"/>
      <c r="K25" s="38"/>
      <c r="L25" s="38"/>
      <c r="M25" s="38"/>
      <c r="N25" s="38"/>
      <c r="O25" s="38"/>
      <c r="P25" s="38"/>
      <c r="Q25" s="38"/>
      <c r="R25" s="38"/>
      <c r="S25" s="38"/>
      <c r="T25" s="38"/>
      <c r="U25" s="38"/>
      <c r="V25" s="38"/>
      <c r="W25" s="38"/>
      <c r="X25" s="38"/>
      <c r="Y25" s="38"/>
    </row>
    <row r="26" spans="1:25" ht="15.75" customHeight="1">
      <c r="A26" s="88" t="s">
        <v>82</v>
      </c>
      <c r="B26" s="91" t="s">
        <v>83</v>
      </c>
      <c r="C26" s="92"/>
      <c r="D26" s="92"/>
      <c r="E26" s="92"/>
      <c r="F26" s="92"/>
      <c r="G26" s="92"/>
      <c r="H26" s="92"/>
      <c r="I26" s="92"/>
      <c r="J26" s="92"/>
      <c r="K26" s="92"/>
      <c r="L26" s="92"/>
      <c r="M26" s="92"/>
      <c r="N26" s="92"/>
      <c r="O26" s="92"/>
      <c r="P26" s="92"/>
      <c r="Q26" s="92"/>
      <c r="R26" s="92"/>
      <c r="S26" s="92"/>
      <c r="T26" s="92"/>
      <c r="U26" s="92"/>
      <c r="V26" s="92"/>
      <c r="W26" s="92"/>
      <c r="X26" s="92"/>
      <c r="Y26" s="93"/>
    </row>
    <row r="27" spans="1:25" ht="15.75" customHeight="1">
      <c r="A27" s="89"/>
      <c r="B27" s="94"/>
      <c r="C27" s="95"/>
      <c r="D27" s="95"/>
      <c r="E27" s="95"/>
      <c r="F27" s="95"/>
      <c r="G27" s="95"/>
      <c r="H27" s="95"/>
      <c r="I27" s="95"/>
      <c r="J27" s="95"/>
      <c r="K27" s="95"/>
      <c r="L27" s="95"/>
      <c r="M27" s="95"/>
      <c r="N27" s="95"/>
      <c r="O27" s="95"/>
      <c r="P27" s="95"/>
      <c r="Q27" s="95"/>
      <c r="R27" s="95"/>
      <c r="S27" s="95"/>
      <c r="T27" s="95"/>
      <c r="U27" s="95"/>
      <c r="V27" s="95"/>
      <c r="W27" s="95"/>
      <c r="X27" s="95"/>
      <c r="Y27" s="96"/>
    </row>
    <row r="28" spans="1:25" ht="15.75" customHeight="1">
      <c r="A28" s="89"/>
      <c r="B28" s="86" t="s">
        <v>84</v>
      </c>
      <c r="C28" s="86" t="s">
        <v>85</v>
      </c>
      <c r="D28" s="86" t="s">
        <v>86</v>
      </c>
      <c r="E28" s="86" t="s">
        <v>87</v>
      </c>
      <c r="F28" s="86" t="s">
        <v>88</v>
      </c>
      <c r="G28" s="86" t="s">
        <v>89</v>
      </c>
      <c r="H28" s="86" t="s">
        <v>90</v>
      </c>
      <c r="I28" s="86" t="s">
        <v>91</v>
      </c>
      <c r="J28" s="86" t="s">
        <v>92</v>
      </c>
      <c r="K28" s="86" t="s">
        <v>93</v>
      </c>
      <c r="L28" s="86" t="s">
        <v>94</v>
      </c>
      <c r="M28" s="86" t="s">
        <v>95</v>
      </c>
      <c r="N28" s="86" t="s">
        <v>96</v>
      </c>
      <c r="O28" s="86" t="s">
        <v>97</v>
      </c>
      <c r="P28" s="86" t="s">
        <v>98</v>
      </c>
      <c r="Q28" s="86" t="s">
        <v>99</v>
      </c>
      <c r="R28" s="86" t="s">
        <v>100</v>
      </c>
      <c r="S28" s="86" t="s">
        <v>101</v>
      </c>
      <c r="T28" s="86" t="s">
        <v>102</v>
      </c>
      <c r="U28" s="86" t="s">
        <v>103</v>
      </c>
      <c r="V28" s="86" t="s">
        <v>104</v>
      </c>
      <c r="W28" s="86" t="s">
        <v>105</v>
      </c>
      <c r="X28" s="86" t="s">
        <v>106</v>
      </c>
      <c r="Y28" s="86" t="s">
        <v>107</v>
      </c>
    </row>
    <row r="29" spans="1:25" ht="15.75" customHeight="1">
      <c r="A29" s="90"/>
      <c r="B29" s="87"/>
      <c r="C29" s="87"/>
      <c r="D29" s="87"/>
      <c r="E29" s="87"/>
      <c r="F29" s="87"/>
      <c r="G29" s="87"/>
      <c r="H29" s="87"/>
      <c r="I29" s="87"/>
      <c r="J29" s="87"/>
      <c r="K29" s="87"/>
      <c r="L29" s="87"/>
      <c r="M29" s="87"/>
      <c r="N29" s="87"/>
      <c r="O29" s="87"/>
      <c r="P29" s="87"/>
      <c r="Q29" s="87"/>
      <c r="R29" s="87"/>
      <c r="S29" s="87"/>
      <c r="T29" s="87"/>
      <c r="U29" s="87"/>
      <c r="V29" s="87"/>
      <c r="W29" s="87"/>
      <c r="X29" s="87"/>
      <c r="Y29" s="87"/>
    </row>
    <row r="30" spans="1:25" ht="15.75" customHeight="1">
      <c r="A30" s="41">
        <f>'Третья ценовая категория'!A30</f>
        <v>42887</v>
      </c>
      <c r="B30" s="42">
        <v>746.7611157768164</v>
      </c>
      <c r="C30" s="42">
        <v>704.9911157768164</v>
      </c>
      <c r="D30" s="42">
        <v>680.8311157768164</v>
      </c>
      <c r="E30" s="42">
        <v>686.7511157768164</v>
      </c>
      <c r="F30" s="42">
        <v>808.7611157768164</v>
      </c>
      <c r="G30" s="42">
        <v>883.2211157768164</v>
      </c>
      <c r="H30" s="42">
        <v>884.7511157768164</v>
      </c>
      <c r="I30" s="42">
        <v>1079.0411157768165</v>
      </c>
      <c r="J30" s="42">
        <v>773.4611157768164</v>
      </c>
      <c r="K30" s="42">
        <v>701.1611157768165</v>
      </c>
      <c r="L30" s="42">
        <v>734.2311157768164</v>
      </c>
      <c r="M30" s="42">
        <v>733.1011157768164</v>
      </c>
      <c r="N30" s="42">
        <v>731.3811157768164</v>
      </c>
      <c r="O30" s="42">
        <v>739.9911157768164</v>
      </c>
      <c r="P30" s="42">
        <v>732.2511157768164</v>
      </c>
      <c r="Q30" s="42">
        <v>715.0311157768165</v>
      </c>
      <c r="R30" s="42">
        <v>796.9811157768164</v>
      </c>
      <c r="S30" s="42">
        <v>737.1411157768164</v>
      </c>
      <c r="T30" s="42">
        <v>715.1211157768164</v>
      </c>
      <c r="U30" s="42">
        <v>814.9311157768165</v>
      </c>
      <c r="V30" s="42">
        <v>953.2211157768164</v>
      </c>
      <c r="W30" s="42">
        <v>973.6411157768164</v>
      </c>
      <c r="X30" s="42">
        <v>922.0911157768164</v>
      </c>
      <c r="Y30" s="42">
        <v>855.8611157768164</v>
      </c>
    </row>
    <row r="31" spans="1:25" ht="15.75" customHeight="1">
      <c r="A31" s="41">
        <f>A30+1</f>
        <v>42888</v>
      </c>
      <c r="B31" s="42">
        <v>763.9611157768164</v>
      </c>
      <c r="C31" s="42">
        <v>727.8411157768164</v>
      </c>
      <c r="D31" s="42">
        <v>728.6411157768164</v>
      </c>
      <c r="E31" s="42">
        <v>697.0311157768165</v>
      </c>
      <c r="F31" s="42">
        <v>809.1211157768164</v>
      </c>
      <c r="G31" s="42">
        <v>883.4111157768165</v>
      </c>
      <c r="H31" s="42">
        <v>884.9211157768165</v>
      </c>
      <c r="I31" s="42">
        <v>1079.4911157768165</v>
      </c>
      <c r="J31" s="42">
        <v>855.2411157768164</v>
      </c>
      <c r="K31" s="42">
        <v>720.8311157768164</v>
      </c>
      <c r="L31" s="42">
        <v>728.2211157768164</v>
      </c>
      <c r="M31" s="42">
        <v>786.8111157768165</v>
      </c>
      <c r="N31" s="42">
        <v>813.3011157768165</v>
      </c>
      <c r="O31" s="42">
        <v>827.2011157768164</v>
      </c>
      <c r="P31" s="42">
        <v>760.5311157768165</v>
      </c>
      <c r="Q31" s="42">
        <v>717.1811157768165</v>
      </c>
      <c r="R31" s="42">
        <v>796.5511157768165</v>
      </c>
      <c r="S31" s="42">
        <v>736.8411157768164</v>
      </c>
      <c r="T31" s="42">
        <v>707.0811157768164</v>
      </c>
      <c r="U31" s="42">
        <v>854.5111157768164</v>
      </c>
      <c r="V31" s="42">
        <v>990.7111157768164</v>
      </c>
      <c r="W31" s="42">
        <v>1037.1211157768164</v>
      </c>
      <c r="X31" s="42">
        <v>909.2111157768164</v>
      </c>
      <c r="Y31" s="42">
        <v>938.1411157768164</v>
      </c>
    </row>
    <row r="32" spans="1:25" ht="15.75" customHeight="1">
      <c r="A32" s="41">
        <f aca="true" t="shared" si="0" ref="A32:A60">A31+1</f>
        <v>42889</v>
      </c>
      <c r="B32" s="42">
        <v>863.7711157768164</v>
      </c>
      <c r="C32" s="42">
        <v>781.7411157768164</v>
      </c>
      <c r="D32" s="42">
        <v>815.5011157768164</v>
      </c>
      <c r="E32" s="42">
        <v>733.6311157768164</v>
      </c>
      <c r="F32" s="42">
        <v>737.6411157768164</v>
      </c>
      <c r="G32" s="42">
        <v>810.1211157768164</v>
      </c>
      <c r="H32" s="42">
        <v>811.3311157768164</v>
      </c>
      <c r="I32" s="42">
        <v>756.8311157768164</v>
      </c>
      <c r="J32" s="42">
        <v>715.8411157768164</v>
      </c>
      <c r="K32" s="42">
        <v>871.6311157768164</v>
      </c>
      <c r="L32" s="42">
        <v>805.1611157768165</v>
      </c>
      <c r="M32" s="42">
        <v>773.7211157768164</v>
      </c>
      <c r="N32" s="42">
        <v>758.9111157768165</v>
      </c>
      <c r="O32" s="42">
        <v>753.9611157768164</v>
      </c>
      <c r="P32" s="42">
        <v>798.9911157768164</v>
      </c>
      <c r="Q32" s="42">
        <v>821.3811157768164</v>
      </c>
      <c r="R32" s="42">
        <v>753.6211157768164</v>
      </c>
      <c r="S32" s="42">
        <v>707.0711157768164</v>
      </c>
      <c r="T32" s="42">
        <v>758.9011157768164</v>
      </c>
      <c r="U32" s="42">
        <v>962.1211157768164</v>
      </c>
      <c r="V32" s="42">
        <v>1069.4911157768165</v>
      </c>
      <c r="W32" s="42">
        <v>1070.2411157768165</v>
      </c>
      <c r="X32" s="42">
        <v>985.2311157768164</v>
      </c>
      <c r="Y32" s="42">
        <v>817.1611157768165</v>
      </c>
    </row>
    <row r="33" spans="1:25" ht="15.75" customHeight="1">
      <c r="A33" s="41">
        <f t="shared" si="0"/>
        <v>42890</v>
      </c>
      <c r="B33" s="42">
        <v>816.3611157768164</v>
      </c>
      <c r="C33" s="42">
        <v>755.6111157768164</v>
      </c>
      <c r="D33" s="42">
        <v>769.1111157768164</v>
      </c>
      <c r="E33" s="42">
        <v>706.9211157768165</v>
      </c>
      <c r="F33" s="42">
        <v>778.0811157768164</v>
      </c>
      <c r="G33" s="42">
        <v>853.5011157768164</v>
      </c>
      <c r="H33" s="42">
        <v>853.9311157768165</v>
      </c>
      <c r="I33" s="42">
        <v>791.9411157768164</v>
      </c>
      <c r="J33" s="42">
        <v>700.1911157768164</v>
      </c>
      <c r="K33" s="42">
        <v>920.3111157768165</v>
      </c>
      <c r="L33" s="42">
        <v>851.6011157768164</v>
      </c>
      <c r="M33" s="42">
        <v>815.6911157768164</v>
      </c>
      <c r="N33" s="42">
        <v>804.4711157768164</v>
      </c>
      <c r="O33" s="42">
        <v>798.4311157768165</v>
      </c>
      <c r="P33" s="42">
        <v>844.8111157768165</v>
      </c>
      <c r="Q33" s="42">
        <v>870.8711157768164</v>
      </c>
      <c r="R33" s="42">
        <v>793.5111157768164</v>
      </c>
      <c r="S33" s="42">
        <v>727.1211157768164</v>
      </c>
      <c r="T33" s="42">
        <v>720.9511157768164</v>
      </c>
      <c r="U33" s="42">
        <v>885.5811157768164</v>
      </c>
      <c r="V33" s="42">
        <v>1036.0711157768164</v>
      </c>
      <c r="W33" s="42">
        <v>1037.1811157768166</v>
      </c>
      <c r="X33" s="42">
        <v>946.2811157768165</v>
      </c>
      <c r="Y33" s="42">
        <v>770.7911157768165</v>
      </c>
    </row>
    <row r="34" spans="1:25" ht="15.75" customHeight="1">
      <c r="A34" s="41">
        <f t="shared" si="0"/>
        <v>42891</v>
      </c>
      <c r="B34" s="42">
        <v>753.2511157768164</v>
      </c>
      <c r="C34" s="42">
        <v>709.3311157768164</v>
      </c>
      <c r="D34" s="42">
        <v>715.3711157768164</v>
      </c>
      <c r="E34" s="42">
        <v>727.4011157768164</v>
      </c>
      <c r="F34" s="42">
        <v>897.3911157768164</v>
      </c>
      <c r="G34" s="42">
        <v>985.4111157768165</v>
      </c>
      <c r="H34" s="42">
        <v>944.3411157768164</v>
      </c>
      <c r="I34" s="42">
        <v>1192.6411157768162</v>
      </c>
      <c r="J34" s="42">
        <v>883.7111157768164</v>
      </c>
      <c r="K34" s="42">
        <v>759.9611157768164</v>
      </c>
      <c r="L34" s="42">
        <v>727.9511157768164</v>
      </c>
      <c r="M34" s="42">
        <v>700.1611157768165</v>
      </c>
      <c r="N34" s="42">
        <v>738.2511157768164</v>
      </c>
      <c r="O34" s="42">
        <v>731.1511157768164</v>
      </c>
      <c r="P34" s="42">
        <v>739.5111157768164</v>
      </c>
      <c r="Q34" s="42">
        <v>711.4811157768164</v>
      </c>
      <c r="R34" s="42">
        <v>853.2611157768164</v>
      </c>
      <c r="S34" s="42">
        <v>818.7711157768164</v>
      </c>
      <c r="T34" s="42">
        <v>759.6511157768164</v>
      </c>
      <c r="U34" s="42">
        <v>797.6111157768164</v>
      </c>
      <c r="V34" s="42">
        <v>941.0611157768165</v>
      </c>
      <c r="W34" s="42">
        <v>969.1111157768164</v>
      </c>
      <c r="X34" s="42">
        <v>874.7511157768164</v>
      </c>
      <c r="Y34" s="42">
        <v>900.8211157768164</v>
      </c>
    </row>
    <row r="35" spans="1:25" ht="15.75" customHeight="1">
      <c r="A35" s="41">
        <f t="shared" si="0"/>
        <v>42892</v>
      </c>
      <c r="B35" s="42">
        <v>748.2111157768164</v>
      </c>
      <c r="C35" s="42">
        <v>710.5011157768164</v>
      </c>
      <c r="D35" s="42">
        <v>723.4511157768164</v>
      </c>
      <c r="E35" s="42">
        <v>726.8911157768164</v>
      </c>
      <c r="F35" s="42">
        <v>897.2911157768165</v>
      </c>
      <c r="G35" s="42">
        <v>985.5311157768165</v>
      </c>
      <c r="H35" s="42">
        <v>943.9911157768164</v>
      </c>
      <c r="I35" s="42">
        <v>1192.5011157768163</v>
      </c>
      <c r="J35" s="42">
        <v>883.1011157768164</v>
      </c>
      <c r="K35" s="42">
        <v>760.5111157768164</v>
      </c>
      <c r="L35" s="42">
        <v>727.5311157768165</v>
      </c>
      <c r="M35" s="42">
        <v>701.3711157768164</v>
      </c>
      <c r="N35" s="42">
        <v>743.1311157768164</v>
      </c>
      <c r="O35" s="42">
        <v>736.0611157768165</v>
      </c>
      <c r="P35" s="42">
        <v>742.9211157768165</v>
      </c>
      <c r="Q35" s="42">
        <v>711.2411157768164</v>
      </c>
      <c r="R35" s="42">
        <v>854.1911157768164</v>
      </c>
      <c r="S35" s="42">
        <v>819.4311157768165</v>
      </c>
      <c r="T35" s="42">
        <v>760.3611157768164</v>
      </c>
      <c r="U35" s="42">
        <v>807.8611157768164</v>
      </c>
      <c r="V35" s="42">
        <v>943.6311157768164</v>
      </c>
      <c r="W35" s="42">
        <v>985.6011157768164</v>
      </c>
      <c r="X35" s="42">
        <v>924.6511157768164</v>
      </c>
      <c r="Y35" s="42">
        <v>880.5111157768164</v>
      </c>
    </row>
    <row r="36" spans="1:25" ht="15.75" customHeight="1">
      <c r="A36" s="41">
        <f t="shared" si="0"/>
        <v>42893</v>
      </c>
      <c r="B36" s="42">
        <v>749.7911157768165</v>
      </c>
      <c r="C36" s="42">
        <v>718.6011157768164</v>
      </c>
      <c r="D36" s="42">
        <v>722.0411157768165</v>
      </c>
      <c r="E36" s="42">
        <v>753.5311157768165</v>
      </c>
      <c r="F36" s="42">
        <v>918.9011157768164</v>
      </c>
      <c r="G36" s="42">
        <v>1022.6411157768164</v>
      </c>
      <c r="H36" s="42">
        <v>1005.2411157768164</v>
      </c>
      <c r="I36" s="42">
        <v>1351.8911157768162</v>
      </c>
      <c r="J36" s="42">
        <v>999.7611157768164</v>
      </c>
      <c r="K36" s="42">
        <v>797.0011157768164</v>
      </c>
      <c r="L36" s="42">
        <v>727.9311157768165</v>
      </c>
      <c r="M36" s="42">
        <v>709.9111157768165</v>
      </c>
      <c r="N36" s="42">
        <v>701.4311157768165</v>
      </c>
      <c r="O36" s="42">
        <v>701.9811157768164</v>
      </c>
      <c r="P36" s="42">
        <v>727.3711157768164</v>
      </c>
      <c r="Q36" s="42">
        <v>727.3711157768164</v>
      </c>
      <c r="R36" s="42">
        <v>838.6111157768164</v>
      </c>
      <c r="S36" s="42">
        <v>796.0811157768164</v>
      </c>
      <c r="T36" s="42">
        <v>744.1611157768165</v>
      </c>
      <c r="U36" s="42">
        <v>793.3111157768165</v>
      </c>
      <c r="V36" s="42">
        <v>940.5911157768164</v>
      </c>
      <c r="W36" s="42">
        <v>975.0011157768164</v>
      </c>
      <c r="X36" s="42">
        <v>855.4911157768164</v>
      </c>
      <c r="Y36" s="42">
        <v>908.2911157768165</v>
      </c>
    </row>
    <row r="37" spans="1:25" ht="15.75" customHeight="1">
      <c r="A37" s="41">
        <f t="shared" si="0"/>
        <v>42894</v>
      </c>
      <c r="B37" s="42">
        <v>770.5211157768164</v>
      </c>
      <c r="C37" s="42">
        <v>712.8311157768164</v>
      </c>
      <c r="D37" s="42">
        <v>706.8311157768164</v>
      </c>
      <c r="E37" s="42">
        <v>735.4411157768164</v>
      </c>
      <c r="F37" s="42">
        <v>926.6311157768164</v>
      </c>
      <c r="G37" s="42">
        <v>994.2611157768164</v>
      </c>
      <c r="H37" s="42">
        <v>952.1911157768164</v>
      </c>
      <c r="I37" s="42">
        <v>1180.2111157768163</v>
      </c>
      <c r="J37" s="42">
        <v>855.0711157768164</v>
      </c>
      <c r="K37" s="42">
        <v>728.1711157768165</v>
      </c>
      <c r="L37" s="42">
        <v>718.2811157768165</v>
      </c>
      <c r="M37" s="42">
        <v>858.9711157768164</v>
      </c>
      <c r="N37" s="42">
        <v>920.0211157768164</v>
      </c>
      <c r="O37" s="42">
        <v>878.0411157768165</v>
      </c>
      <c r="P37" s="42">
        <v>897.6911157768164</v>
      </c>
      <c r="Q37" s="42">
        <v>908.2211157768164</v>
      </c>
      <c r="R37" s="42">
        <v>1032.5611157768165</v>
      </c>
      <c r="S37" s="42">
        <v>854.9611157768164</v>
      </c>
      <c r="T37" s="42">
        <v>789.3311157768164</v>
      </c>
      <c r="U37" s="42">
        <v>724.2711157768164</v>
      </c>
      <c r="V37" s="42">
        <v>910.8111157768165</v>
      </c>
      <c r="W37" s="42">
        <v>941.3511157768164</v>
      </c>
      <c r="X37" s="42">
        <v>901.1011157768164</v>
      </c>
      <c r="Y37" s="42">
        <v>877.9111157768165</v>
      </c>
    </row>
    <row r="38" spans="1:25" ht="15.75" customHeight="1">
      <c r="A38" s="41">
        <f t="shared" si="0"/>
        <v>42895</v>
      </c>
      <c r="B38" s="42">
        <v>651.5511157768163</v>
      </c>
      <c r="C38" s="42">
        <v>673.2811157768165</v>
      </c>
      <c r="D38" s="42">
        <v>627.1811157768163</v>
      </c>
      <c r="E38" s="42">
        <v>754.2811157768165</v>
      </c>
      <c r="F38" s="42">
        <v>927.7111157768164</v>
      </c>
      <c r="G38" s="42">
        <v>1004.6811157768165</v>
      </c>
      <c r="H38" s="42">
        <v>952.6711157768165</v>
      </c>
      <c r="I38" s="42">
        <v>1204.0611157768162</v>
      </c>
      <c r="J38" s="42">
        <v>885.4211157768165</v>
      </c>
      <c r="K38" s="42">
        <v>761.9211157768165</v>
      </c>
      <c r="L38" s="42">
        <v>762.5911157768164</v>
      </c>
      <c r="M38" s="42">
        <v>763.0011157768164</v>
      </c>
      <c r="N38" s="42">
        <v>792.8711157768164</v>
      </c>
      <c r="O38" s="42">
        <v>724.3311157768164</v>
      </c>
      <c r="P38" s="42">
        <v>770.4611157768164</v>
      </c>
      <c r="Q38" s="42">
        <v>756.0211157768164</v>
      </c>
      <c r="R38" s="42">
        <v>871.2611157768164</v>
      </c>
      <c r="S38" s="42">
        <v>849.7211157768164</v>
      </c>
      <c r="T38" s="42">
        <v>826.3011157768165</v>
      </c>
      <c r="U38" s="42">
        <v>715.9711157768164</v>
      </c>
      <c r="V38" s="42">
        <v>880.1711157768165</v>
      </c>
      <c r="W38" s="42">
        <v>946.7811157768165</v>
      </c>
      <c r="X38" s="42">
        <v>847.9611157768164</v>
      </c>
      <c r="Y38" s="42">
        <v>839.7611157768164</v>
      </c>
    </row>
    <row r="39" spans="1:25" ht="15.75" customHeight="1">
      <c r="A39" s="41">
        <f t="shared" si="0"/>
        <v>42896</v>
      </c>
      <c r="B39" s="42">
        <v>819.1311157768164</v>
      </c>
      <c r="C39" s="42">
        <v>767.8611157768164</v>
      </c>
      <c r="D39" s="42">
        <v>775.6911157768164</v>
      </c>
      <c r="E39" s="42">
        <v>704.2011157768164</v>
      </c>
      <c r="F39" s="42">
        <v>847.2111157768164</v>
      </c>
      <c r="G39" s="42">
        <v>931.7411157768164</v>
      </c>
      <c r="H39" s="42">
        <v>887.0611157768165</v>
      </c>
      <c r="I39" s="42">
        <v>767.8711157768164</v>
      </c>
      <c r="J39" s="42">
        <v>712.9811157768164</v>
      </c>
      <c r="K39" s="42">
        <v>820.6911157768164</v>
      </c>
      <c r="L39" s="42">
        <v>783.3011157768165</v>
      </c>
      <c r="M39" s="42">
        <v>758.8711157768164</v>
      </c>
      <c r="N39" s="42">
        <v>759.0011157768164</v>
      </c>
      <c r="O39" s="42">
        <v>749.8711157768164</v>
      </c>
      <c r="P39" s="42">
        <v>764.5711157768164</v>
      </c>
      <c r="Q39" s="42">
        <v>745.8111157768165</v>
      </c>
      <c r="R39" s="42">
        <v>707.2911157768165</v>
      </c>
      <c r="S39" s="42">
        <v>721.3011157768165</v>
      </c>
      <c r="T39" s="42">
        <v>747.4311157768165</v>
      </c>
      <c r="U39" s="42">
        <v>896.9511157768164</v>
      </c>
      <c r="V39" s="42">
        <v>1035.8811157768164</v>
      </c>
      <c r="W39" s="42">
        <v>1073.7211157768165</v>
      </c>
      <c r="X39" s="42">
        <v>979.7511157768164</v>
      </c>
      <c r="Y39" s="42">
        <v>817.4511157768164</v>
      </c>
    </row>
    <row r="40" spans="1:25" ht="15.75" customHeight="1">
      <c r="A40" s="41">
        <f t="shared" si="0"/>
        <v>42897</v>
      </c>
      <c r="B40" s="42">
        <v>781.1711157768165</v>
      </c>
      <c r="C40" s="42">
        <v>724.0011157768164</v>
      </c>
      <c r="D40" s="42">
        <v>658.1111157768164</v>
      </c>
      <c r="E40" s="42">
        <v>694.3611157768164</v>
      </c>
      <c r="F40" s="42">
        <v>824.4911157768164</v>
      </c>
      <c r="G40" s="42">
        <v>894.7011157768164</v>
      </c>
      <c r="H40" s="42">
        <v>854.0311157768165</v>
      </c>
      <c r="I40" s="42">
        <v>749.4811157768164</v>
      </c>
      <c r="J40" s="42">
        <v>708.3911157768164</v>
      </c>
      <c r="K40" s="42">
        <v>884.4211157768165</v>
      </c>
      <c r="L40" s="42">
        <v>871.5311157768165</v>
      </c>
      <c r="M40" s="42">
        <v>872.1911157768164</v>
      </c>
      <c r="N40" s="42">
        <v>852.9711157768164</v>
      </c>
      <c r="O40" s="42">
        <v>834.4511157768164</v>
      </c>
      <c r="P40" s="42">
        <v>840.3011157768165</v>
      </c>
      <c r="Q40" s="42">
        <v>834.0211157768164</v>
      </c>
      <c r="R40" s="42">
        <v>811.2711157768164</v>
      </c>
      <c r="S40" s="42">
        <v>789.3411157768164</v>
      </c>
      <c r="T40" s="42">
        <v>742.6611157768165</v>
      </c>
      <c r="U40" s="42">
        <v>780.0311157768165</v>
      </c>
      <c r="V40" s="42">
        <v>960.6311157768164</v>
      </c>
      <c r="W40" s="42">
        <v>1019.2011157768164</v>
      </c>
      <c r="X40" s="42">
        <v>946.7511157768164</v>
      </c>
      <c r="Y40" s="42">
        <v>761.4911157768164</v>
      </c>
    </row>
    <row r="41" spans="1:25" ht="15.75" customHeight="1">
      <c r="A41" s="41">
        <f t="shared" si="0"/>
        <v>42898</v>
      </c>
      <c r="B41" s="42">
        <v>780.0811157768164</v>
      </c>
      <c r="C41" s="42">
        <v>660.8311157768164</v>
      </c>
      <c r="D41" s="42">
        <v>633.9711157768163</v>
      </c>
      <c r="E41" s="42">
        <v>690.5011157768164</v>
      </c>
      <c r="F41" s="42">
        <v>839.2011157768164</v>
      </c>
      <c r="G41" s="42">
        <v>912.4711157768164</v>
      </c>
      <c r="H41" s="42">
        <v>860.9111157768165</v>
      </c>
      <c r="I41" s="42">
        <v>760.8811157768164</v>
      </c>
      <c r="J41" s="42">
        <v>709.7111157768164</v>
      </c>
      <c r="K41" s="42">
        <v>905.0111157768164</v>
      </c>
      <c r="L41" s="42">
        <v>884.7611157768164</v>
      </c>
      <c r="M41" s="42">
        <v>885.3011157768165</v>
      </c>
      <c r="N41" s="42">
        <v>865.0211157768164</v>
      </c>
      <c r="O41" s="42">
        <v>845.4311157768165</v>
      </c>
      <c r="P41" s="42">
        <v>851.4311157768165</v>
      </c>
      <c r="Q41" s="42">
        <v>845.3011157768165</v>
      </c>
      <c r="R41" s="42">
        <v>810.3011157768165</v>
      </c>
      <c r="S41" s="42">
        <v>789.0311157768165</v>
      </c>
      <c r="T41" s="42">
        <v>746.6811157768165</v>
      </c>
      <c r="U41" s="42">
        <v>754.5311157768165</v>
      </c>
      <c r="V41" s="42">
        <v>925.1411157768164</v>
      </c>
      <c r="W41" s="42">
        <v>956.7711157768164</v>
      </c>
      <c r="X41" s="42">
        <v>906.0911157768164</v>
      </c>
      <c r="Y41" s="42">
        <v>756.8011157768165</v>
      </c>
    </row>
    <row r="42" spans="1:25" ht="15.75" customHeight="1">
      <c r="A42" s="41">
        <f t="shared" si="0"/>
        <v>42899</v>
      </c>
      <c r="B42" s="42">
        <v>749.4211157768165</v>
      </c>
      <c r="C42" s="42">
        <v>719.5911157768164</v>
      </c>
      <c r="D42" s="42">
        <v>701.4511157768164</v>
      </c>
      <c r="E42" s="42">
        <v>735.9311157768165</v>
      </c>
      <c r="F42" s="42">
        <v>905.0311157768165</v>
      </c>
      <c r="G42" s="42">
        <v>976.8711157768164</v>
      </c>
      <c r="H42" s="42">
        <v>928.5811157768164</v>
      </c>
      <c r="I42" s="42">
        <v>1169.4211157768164</v>
      </c>
      <c r="J42" s="42">
        <v>846.3911157768164</v>
      </c>
      <c r="K42" s="42">
        <v>746.3011157768165</v>
      </c>
      <c r="L42" s="42">
        <v>733.6111157768164</v>
      </c>
      <c r="M42" s="42">
        <v>734.2011157768164</v>
      </c>
      <c r="N42" s="42">
        <v>728.6911157768164</v>
      </c>
      <c r="O42" s="42">
        <v>701.0411157768165</v>
      </c>
      <c r="P42" s="42">
        <v>704.1411157768164</v>
      </c>
      <c r="Q42" s="42">
        <v>710.3111157768165</v>
      </c>
      <c r="R42" s="42">
        <v>838.7811157768165</v>
      </c>
      <c r="S42" s="42">
        <v>829.3911157768164</v>
      </c>
      <c r="T42" s="42">
        <v>781.2811157768165</v>
      </c>
      <c r="U42" s="42">
        <v>721.0811157768164</v>
      </c>
      <c r="V42" s="42">
        <v>911.5811157768164</v>
      </c>
      <c r="W42" s="42">
        <v>943.7711157768164</v>
      </c>
      <c r="X42" s="42">
        <v>884.4311157768165</v>
      </c>
      <c r="Y42" s="42">
        <v>914.7611157768164</v>
      </c>
    </row>
    <row r="43" spans="1:25" ht="15.75" customHeight="1">
      <c r="A43" s="41">
        <f t="shared" si="0"/>
        <v>42900</v>
      </c>
      <c r="B43" s="42">
        <v>747.8911157768164</v>
      </c>
      <c r="C43" s="42">
        <v>709.1211157768164</v>
      </c>
      <c r="D43" s="42">
        <v>701.1011157768164</v>
      </c>
      <c r="E43" s="42">
        <v>749.2911157768165</v>
      </c>
      <c r="F43" s="42">
        <v>927.2411157768164</v>
      </c>
      <c r="G43" s="42">
        <v>1013.5411157768165</v>
      </c>
      <c r="H43" s="42">
        <v>968.6511157768164</v>
      </c>
      <c r="I43" s="42">
        <v>1215.1311157768164</v>
      </c>
      <c r="J43" s="42">
        <v>893.8611157768164</v>
      </c>
      <c r="K43" s="42">
        <v>747.0011157768164</v>
      </c>
      <c r="L43" s="42">
        <v>704.8111157768165</v>
      </c>
      <c r="M43" s="42">
        <v>726.2311157768164</v>
      </c>
      <c r="N43" s="42">
        <v>733.6911157768164</v>
      </c>
      <c r="O43" s="42">
        <v>742.1311157768164</v>
      </c>
      <c r="P43" s="42">
        <v>734.4011157768164</v>
      </c>
      <c r="Q43" s="42">
        <v>750.2711157768164</v>
      </c>
      <c r="R43" s="42">
        <v>771.4211157768165</v>
      </c>
      <c r="S43" s="42">
        <v>729.8211157768164</v>
      </c>
      <c r="T43" s="42">
        <v>722.9611157768164</v>
      </c>
      <c r="U43" s="42">
        <v>802.8111157768165</v>
      </c>
      <c r="V43" s="42">
        <v>929.3311157768164</v>
      </c>
      <c r="W43" s="42">
        <v>958.3411157768164</v>
      </c>
      <c r="X43" s="42">
        <v>901.5011157768164</v>
      </c>
      <c r="Y43" s="42">
        <v>919.0811157768164</v>
      </c>
    </row>
    <row r="44" spans="1:25" ht="15.75" customHeight="1">
      <c r="A44" s="41">
        <f t="shared" si="0"/>
        <v>42901</v>
      </c>
      <c r="B44" s="42">
        <v>759.3811157768164</v>
      </c>
      <c r="C44" s="42">
        <v>707.1511157768164</v>
      </c>
      <c r="D44" s="42">
        <v>688.2711157768164</v>
      </c>
      <c r="E44" s="42">
        <v>722.9911157768164</v>
      </c>
      <c r="F44" s="42">
        <v>863.4911157768164</v>
      </c>
      <c r="G44" s="42">
        <v>927.2511157768164</v>
      </c>
      <c r="H44" s="42">
        <v>935.4911157768164</v>
      </c>
      <c r="I44" s="42">
        <v>1264.2411157768165</v>
      </c>
      <c r="J44" s="42">
        <v>905.2211157768164</v>
      </c>
      <c r="K44" s="42">
        <v>753.1911157768164</v>
      </c>
      <c r="L44" s="42">
        <v>709.7511157768164</v>
      </c>
      <c r="M44" s="42">
        <v>731.9611157768164</v>
      </c>
      <c r="N44" s="42">
        <v>730.3311157768164</v>
      </c>
      <c r="O44" s="42">
        <v>745.6111157768164</v>
      </c>
      <c r="P44" s="42">
        <v>731.6911157768164</v>
      </c>
      <c r="Q44" s="42">
        <v>729.5811157768164</v>
      </c>
      <c r="R44" s="42">
        <v>791.4511157768164</v>
      </c>
      <c r="S44" s="42">
        <v>759.1611157768165</v>
      </c>
      <c r="T44" s="42">
        <v>744.4611157768164</v>
      </c>
      <c r="U44" s="42">
        <v>781.4611157768164</v>
      </c>
      <c r="V44" s="42">
        <v>884.2811157768165</v>
      </c>
      <c r="W44" s="42">
        <v>908.2211157768164</v>
      </c>
      <c r="X44" s="42">
        <v>849.1611157768165</v>
      </c>
      <c r="Y44" s="42">
        <v>854.9011157768164</v>
      </c>
    </row>
    <row r="45" spans="1:25" ht="15.75" customHeight="1">
      <c r="A45" s="41">
        <f t="shared" si="0"/>
        <v>42902</v>
      </c>
      <c r="B45" s="42">
        <v>759.6111157768164</v>
      </c>
      <c r="C45" s="42">
        <v>720.4411157768164</v>
      </c>
      <c r="D45" s="42">
        <v>718.8911157768164</v>
      </c>
      <c r="E45" s="42">
        <v>740.2311157768164</v>
      </c>
      <c r="F45" s="42">
        <v>876.7311157768164</v>
      </c>
      <c r="G45" s="42">
        <v>951.8511157768164</v>
      </c>
      <c r="H45" s="42">
        <v>945.2411157768164</v>
      </c>
      <c r="I45" s="42">
        <v>1181.6311157768164</v>
      </c>
      <c r="J45" s="42">
        <v>895.8511157768164</v>
      </c>
      <c r="K45" s="42">
        <v>775.0311157768165</v>
      </c>
      <c r="L45" s="42">
        <v>741.2911157768165</v>
      </c>
      <c r="M45" s="42">
        <v>728.9711157768164</v>
      </c>
      <c r="N45" s="42">
        <v>708.0411157768165</v>
      </c>
      <c r="O45" s="42">
        <v>736.3311157768164</v>
      </c>
      <c r="P45" s="42">
        <v>737.0811157768164</v>
      </c>
      <c r="Q45" s="42">
        <v>726.9611157768164</v>
      </c>
      <c r="R45" s="42">
        <v>819.8811157768164</v>
      </c>
      <c r="S45" s="42">
        <v>789.5711157768164</v>
      </c>
      <c r="T45" s="42">
        <v>779.3111157768165</v>
      </c>
      <c r="U45" s="42">
        <v>717.7611157768164</v>
      </c>
      <c r="V45" s="42">
        <v>915.4011157768164</v>
      </c>
      <c r="W45" s="42">
        <v>967.4511157768164</v>
      </c>
      <c r="X45" s="42">
        <v>894.0311157768165</v>
      </c>
      <c r="Y45" s="42">
        <v>896.4611157768164</v>
      </c>
    </row>
    <row r="46" spans="1:25" ht="15.75">
      <c r="A46" s="41">
        <f t="shared" si="0"/>
        <v>42903</v>
      </c>
      <c r="B46" s="42">
        <v>806.9111157768165</v>
      </c>
      <c r="C46" s="42">
        <v>757.7411157768164</v>
      </c>
      <c r="D46" s="42">
        <v>750.3811157768164</v>
      </c>
      <c r="E46" s="42">
        <v>704.7511157768164</v>
      </c>
      <c r="F46" s="42">
        <v>773.0811157768164</v>
      </c>
      <c r="G46" s="42">
        <v>832.1211157768164</v>
      </c>
      <c r="H46" s="42">
        <v>791.8811157768164</v>
      </c>
      <c r="I46" s="42">
        <v>709.0011157768164</v>
      </c>
      <c r="J46" s="42">
        <v>713.0011157768164</v>
      </c>
      <c r="K46" s="42">
        <v>859.5911157768164</v>
      </c>
      <c r="L46" s="42">
        <v>816.7911157768165</v>
      </c>
      <c r="M46" s="42">
        <v>805.8511157768164</v>
      </c>
      <c r="N46" s="42">
        <v>789.9211157768165</v>
      </c>
      <c r="O46" s="42">
        <v>779.4811157768164</v>
      </c>
      <c r="P46" s="42">
        <v>769.2011157768164</v>
      </c>
      <c r="Q46" s="42">
        <v>754.3911157768164</v>
      </c>
      <c r="R46" s="42">
        <v>737.3111157768165</v>
      </c>
      <c r="S46" s="42">
        <v>729.5011157768164</v>
      </c>
      <c r="T46" s="42">
        <v>713.7511157768164</v>
      </c>
      <c r="U46" s="42">
        <v>761.7611157768164</v>
      </c>
      <c r="V46" s="42">
        <v>901.9011157768164</v>
      </c>
      <c r="W46" s="42">
        <v>949.6111157768164</v>
      </c>
      <c r="X46" s="42">
        <v>876.8211157768164</v>
      </c>
      <c r="Y46" s="42">
        <v>752.7811157768165</v>
      </c>
    </row>
    <row r="47" spans="1:25" ht="15.75">
      <c r="A47" s="41">
        <f t="shared" si="0"/>
        <v>42904</v>
      </c>
      <c r="B47" s="42">
        <v>807.2011157768164</v>
      </c>
      <c r="C47" s="42">
        <v>748.9011157768164</v>
      </c>
      <c r="D47" s="42">
        <v>730.9911157768164</v>
      </c>
      <c r="E47" s="42">
        <v>699.6211157768164</v>
      </c>
      <c r="F47" s="42">
        <v>839.1411157768164</v>
      </c>
      <c r="G47" s="42">
        <v>894.7211157768164</v>
      </c>
      <c r="H47" s="42">
        <v>846.6211157768164</v>
      </c>
      <c r="I47" s="42">
        <v>739.1211157768164</v>
      </c>
      <c r="J47" s="42">
        <v>698.4511157768164</v>
      </c>
      <c r="K47" s="42">
        <v>877.0111157768164</v>
      </c>
      <c r="L47" s="42">
        <v>857.9811157768164</v>
      </c>
      <c r="M47" s="42">
        <v>833.3711157768164</v>
      </c>
      <c r="N47" s="42">
        <v>852.3211157768164</v>
      </c>
      <c r="O47" s="42">
        <v>816.2111157768164</v>
      </c>
      <c r="P47" s="42">
        <v>821.6711157768165</v>
      </c>
      <c r="Q47" s="42">
        <v>773.1011157768164</v>
      </c>
      <c r="R47" s="42">
        <v>749.5211157768164</v>
      </c>
      <c r="S47" s="42">
        <v>732.1511157768164</v>
      </c>
      <c r="T47" s="42">
        <v>712.3311157768164</v>
      </c>
      <c r="U47" s="42">
        <v>819.6011157768164</v>
      </c>
      <c r="V47" s="42">
        <v>915.5011157768164</v>
      </c>
      <c r="W47" s="42">
        <v>948.6611157768165</v>
      </c>
      <c r="X47" s="42">
        <v>844.2011157768164</v>
      </c>
      <c r="Y47" s="42">
        <v>754.7211157768164</v>
      </c>
    </row>
    <row r="48" spans="1:25" ht="15.75">
      <c r="A48" s="41">
        <f t="shared" si="0"/>
        <v>42905</v>
      </c>
      <c r="B48" s="42">
        <v>771.6811157768165</v>
      </c>
      <c r="C48" s="42">
        <v>724.1611157768165</v>
      </c>
      <c r="D48" s="42">
        <v>725.0111157768164</v>
      </c>
      <c r="E48" s="42">
        <v>731.0711157768164</v>
      </c>
      <c r="F48" s="42">
        <v>903.9711157768164</v>
      </c>
      <c r="G48" s="42">
        <v>958.9011157768164</v>
      </c>
      <c r="H48" s="42">
        <v>912.1711157768165</v>
      </c>
      <c r="I48" s="42">
        <v>1126.2911157768165</v>
      </c>
      <c r="J48" s="42">
        <v>813.2211157768164</v>
      </c>
      <c r="K48" s="42">
        <v>727.7111157768164</v>
      </c>
      <c r="L48" s="42">
        <v>710.3811157768164</v>
      </c>
      <c r="M48" s="42">
        <v>715.4911157768164</v>
      </c>
      <c r="N48" s="42">
        <v>705.0811157768164</v>
      </c>
      <c r="O48" s="42">
        <v>722.4911157768164</v>
      </c>
      <c r="P48" s="42">
        <v>729.1511157768164</v>
      </c>
      <c r="Q48" s="42">
        <v>721.3611157768164</v>
      </c>
      <c r="R48" s="42">
        <v>783.1611157768165</v>
      </c>
      <c r="S48" s="42">
        <v>767.7611157768164</v>
      </c>
      <c r="T48" s="42">
        <v>707.3711157768164</v>
      </c>
      <c r="U48" s="42">
        <v>806.1411157768164</v>
      </c>
      <c r="V48" s="42">
        <v>891.7211157768164</v>
      </c>
      <c r="W48" s="42">
        <v>904.3011157768165</v>
      </c>
      <c r="X48" s="42">
        <v>791.0011157768164</v>
      </c>
      <c r="Y48" s="42">
        <v>800.2611157768164</v>
      </c>
    </row>
    <row r="49" spans="1:25" ht="15.75">
      <c r="A49" s="41">
        <f t="shared" si="0"/>
        <v>42906</v>
      </c>
      <c r="B49" s="42">
        <v>766.7611157768164</v>
      </c>
      <c r="C49" s="42">
        <v>723.2111157768164</v>
      </c>
      <c r="D49" s="42">
        <v>691.1211157768164</v>
      </c>
      <c r="E49" s="42">
        <v>731.4011157768164</v>
      </c>
      <c r="F49" s="42">
        <v>904.4911157768164</v>
      </c>
      <c r="G49" s="42">
        <v>959.4311157768165</v>
      </c>
      <c r="H49" s="42">
        <v>912.7211157768164</v>
      </c>
      <c r="I49" s="42">
        <v>1126.7611157768165</v>
      </c>
      <c r="J49" s="42">
        <v>811.0611157768165</v>
      </c>
      <c r="K49" s="42">
        <v>727.4311157768165</v>
      </c>
      <c r="L49" s="42">
        <v>709.9711157768164</v>
      </c>
      <c r="M49" s="42">
        <v>717.8311157768164</v>
      </c>
      <c r="N49" s="42">
        <v>705.3411157768164</v>
      </c>
      <c r="O49" s="42">
        <v>725.9011157768164</v>
      </c>
      <c r="P49" s="42">
        <v>735.3911157768164</v>
      </c>
      <c r="Q49" s="42">
        <v>725.2411157768164</v>
      </c>
      <c r="R49" s="42">
        <v>783.9511157768164</v>
      </c>
      <c r="S49" s="42">
        <v>768.2411157768164</v>
      </c>
      <c r="T49" s="42">
        <v>708.2211157768164</v>
      </c>
      <c r="U49" s="42">
        <v>817.6111157768164</v>
      </c>
      <c r="V49" s="42">
        <v>904.2011157768164</v>
      </c>
      <c r="W49" s="42">
        <v>935.3711157768164</v>
      </c>
      <c r="X49" s="42">
        <v>833.4411157768164</v>
      </c>
      <c r="Y49" s="42">
        <v>859.6211157768164</v>
      </c>
    </row>
    <row r="50" spans="1:25" ht="15.75">
      <c r="A50" s="41">
        <f t="shared" si="0"/>
        <v>42907</v>
      </c>
      <c r="B50" s="42">
        <v>760.7911157768165</v>
      </c>
      <c r="C50" s="42">
        <v>719.1411157768164</v>
      </c>
      <c r="D50" s="42">
        <v>717.7211157768164</v>
      </c>
      <c r="E50" s="42">
        <v>727.1911157768164</v>
      </c>
      <c r="F50" s="42">
        <v>869.7011157768164</v>
      </c>
      <c r="G50" s="42">
        <v>943.2311157768164</v>
      </c>
      <c r="H50" s="42">
        <v>912.9911157768164</v>
      </c>
      <c r="I50" s="42">
        <v>1127.2811157768165</v>
      </c>
      <c r="J50" s="42">
        <v>846.1811157768165</v>
      </c>
      <c r="K50" s="42">
        <v>734.3511157768164</v>
      </c>
      <c r="L50" s="42">
        <v>699.9911157768164</v>
      </c>
      <c r="M50" s="42">
        <v>699.7611157768164</v>
      </c>
      <c r="N50" s="42">
        <v>720.0711157768164</v>
      </c>
      <c r="O50" s="42">
        <v>744.3511157768164</v>
      </c>
      <c r="P50" s="42">
        <v>711.0811157768164</v>
      </c>
      <c r="Q50" s="42">
        <v>710.2211157768164</v>
      </c>
      <c r="R50" s="42">
        <v>806.4611157768164</v>
      </c>
      <c r="S50" s="42">
        <v>756.6311157768164</v>
      </c>
      <c r="T50" s="42">
        <v>711.2911157768165</v>
      </c>
      <c r="U50" s="42">
        <v>787.9511157768164</v>
      </c>
      <c r="V50" s="42">
        <v>916.8511157768164</v>
      </c>
      <c r="W50" s="42">
        <v>971.3511157768164</v>
      </c>
      <c r="X50" s="42">
        <v>888.0511157768165</v>
      </c>
      <c r="Y50" s="42">
        <v>908.0111157768164</v>
      </c>
    </row>
    <row r="51" spans="1:25" ht="15.75">
      <c r="A51" s="41">
        <f t="shared" si="0"/>
        <v>42908</v>
      </c>
      <c r="B51" s="42">
        <v>766.8711157768164</v>
      </c>
      <c r="C51" s="42">
        <v>727.5511157768165</v>
      </c>
      <c r="D51" s="42">
        <v>705.3311157768164</v>
      </c>
      <c r="E51" s="42">
        <v>727.4011157768164</v>
      </c>
      <c r="F51" s="42">
        <v>897.6711157768165</v>
      </c>
      <c r="G51" s="42">
        <v>959.1111157768164</v>
      </c>
      <c r="H51" s="42">
        <v>890.6311157768164</v>
      </c>
      <c r="I51" s="42">
        <v>1116.5611157768165</v>
      </c>
      <c r="J51" s="42">
        <v>827.7711157768164</v>
      </c>
      <c r="K51" s="42">
        <v>740.1511157768164</v>
      </c>
      <c r="L51" s="42">
        <v>710.2211157768164</v>
      </c>
      <c r="M51" s="42">
        <v>704.8011157768165</v>
      </c>
      <c r="N51" s="42">
        <v>734.5911157768164</v>
      </c>
      <c r="O51" s="42">
        <v>735.4811157768164</v>
      </c>
      <c r="P51" s="42">
        <v>735.6011157768164</v>
      </c>
      <c r="Q51" s="42">
        <v>735.0511157768165</v>
      </c>
      <c r="R51" s="42">
        <v>788.0311157768165</v>
      </c>
      <c r="S51" s="42">
        <v>764.0311157768165</v>
      </c>
      <c r="T51" s="42">
        <v>749.8811157768164</v>
      </c>
      <c r="U51" s="42">
        <v>747.0111157768164</v>
      </c>
      <c r="V51" s="42">
        <v>905.3911157768164</v>
      </c>
      <c r="W51" s="42">
        <v>949.7311157768164</v>
      </c>
      <c r="X51" s="42">
        <v>876.4911157768164</v>
      </c>
      <c r="Y51" s="42">
        <v>887.6811157768165</v>
      </c>
    </row>
    <row r="52" spans="1:25" ht="15.75">
      <c r="A52" s="41">
        <f t="shared" si="0"/>
        <v>42909</v>
      </c>
      <c r="B52" s="42">
        <v>793.2611157768164</v>
      </c>
      <c r="C52" s="42">
        <v>745.5211157768164</v>
      </c>
      <c r="D52" s="42">
        <v>725.9511157768164</v>
      </c>
      <c r="E52" s="42">
        <v>731.8711157768164</v>
      </c>
      <c r="F52" s="42">
        <v>876.7811157768165</v>
      </c>
      <c r="G52" s="42">
        <v>935.2011157768164</v>
      </c>
      <c r="H52" s="42">
        <v>898.5311157768165</v>
      </c>
      <c r="I52" s="42">
        <v>1127.4611157768163</v>
      </c>
      <c r="J52" s="42">
        <v>829.1611157768165</v>
      </c>
      <c r="K52" s="42">
        <v>710.4911157768164</v>
      </c>
      <c r="L52" s="42">
        <v>727.9311157768165</v>
      </c>
      <c r="M52" s="42">
        <v>726.3811157768164</v>
      </c>
      <c r="N52" s="42">
        <v>725.7311157768164</v>
      </c>
      <c r="O52" s="42">
        <v>757.5011157768164</v>
      </c>
      <c r="P52" s="42">
        <v>741.6611157768165</v>
      </c>
      <c r="Q52" s="42">
        <v>742.8711157768164</v>
      </c>
      <c r="R52" s="42">
        <v>779.9211157768165</v>
      </c>
      <c r="S52" s="42">
        <v>752.8711157768164</v>
      </c>
      <c r="T52" s="42">
        <v>711.5311157768165</v>
      </c>
      <c r="U52" s="42">
        <v>822.2511157768164</v>
      </c>
      <c r="V52" s="42">
        <v>942.6111157768164</v>
      </c>
      <c r="W52" s="42">
        <v>992.5111157768164</v>
      </c>
      <c r="X52" s="42">
        <v>899.6211157768164</v>
      </c>
      <c r="Y52" s="42">
        <v>947.1911157768164</v>
      </c>
    </row>
    <row r="53" spans="1:25" ht="15.75">
      <c r="A53" s="41">
        <f t="shared" si="0"/>
        <v>42910</v>
      </c>
      <c r="B53" s="42">
        <v>943.4411157768164</v>
      </c>
      <c r="C53" s="42">
        <v>853.4911157768164</v>
      </c>
      <c r="D53" s="42">
        <v>836.2511157768164</v>
      </c>
      <c r="E53" s="42">
        <v>708.4111157768165</v>
      </c>
      <c r="F53" s="42">
        <v>804.0311157768165</v>
      </c>
      <c r="G53" s="42">
        <v>861.9911157768164</v>
      </c>
      <c r="H53" s="42">
        <v>818.1111157768164</v>
      </c>
      <c r="I53" s="42">
        <v>714.1611157768165</v>
      </c>
      <c r="J53" s="42">
        <v>732.1311157768164</v>
      </c>
      <c r="K53" s="42">
        <v>845.2011157768164</v>
      </c>
      <c r="L53" s="42">
        <v>821.8011157768165</v>
      </c>
      <c r="M53" s="42">
        <v>804.9611157768164</v>
      </c>
      <c r="N53" s="42">
        <v>816.1911157768164</v>
      </c>
      <c r="O53" s="42">
        <v>783.6611157768165</v>
      </c>
      <c r="P53" s="42">
        <v>788.3911157768164</v>
      </c>
      <c r="Q53" s="42">
        <v>744.2711157768164</v>
      </c>
      <c r="R53" s="42">
        <v>722.2011157768164</v>
      </c>
      <c r="S53" s="42">
        <v>706.2911157768165</v>
      </c>
      <c r="T53" s="42">
        <v>737.4011157768164</v>
      </c>
      <c r="U53" s="42">
        <v>964.6411157768164</v>
      </c>
      <c r="V53" s="42">
        <v>1055.4411157768163</v>
      </c>
      <c r="W53" s="42">
        <v>1104.2111157768163</v>
      </c>
      <c r="X53" s="42">
        <v>974.8111157768165</v>
      </c>
      <c r="Y53" s="42">
        <v>840.9311157768165</v>
      </c>
    </row>
    <row r="54" spans="1:25" ht="15.75">
      <c r="A54" s="41">
        <f t="shared" si="0"/>
        <v>42911</v>
      </c>
      <c r="B54" s="42">
        <v>921.3611157768164</v>
      </c>
      <c r="C54" s="42">
        <v>820.1711157768165</v>
      </c>
      <c r="D54" s="42">
        <v>773.4411157768164</v>
      </c>
      <c r="E54" s="42">
        <v>712.7211157768164</v>
      </c>
      <c r="F54" s="42">
        <v>738.2711157768164</v>
      </c>
      <c r="G54" s="42">
        <v>791.7911157768165</v>
      </c>
      <c r="H54" s="42">
        <v>773.4711157768164</v>
      </c>
      <c r="I54" s="42">
        <v>701.3011157768165</v>
      </c>
      <c r="J54" s="42">
        <v>739.6611157768165</v>
      </c>
      <c r="K54" s="42">
        <v>846.0911157768164</v>
      </c>
      <c r="L54" s="42">
        <v>830.2211157768164</v>
      </c>
      <c r="M54" s="42">
        <v>819.4111157768165</v>
      </c>
      <c r="N54" s="42">
        <v>791.9011157768164</v>
      </c>
      <c r="O54" s="42">
        <v>766.5011157768164</v>
      </c>
      <c r="P54" s="42">
        <v>792.3011157768165</v>
      </c>
      <c r="Q54" s="42">
        <v>808.7411157768164</v>
      </c>
      <c r="R54" s="42">
        <v>771.6811157768165</v>
      </c>
      <c r="S54" s="42">
        <v>729.5211157768164</v>
      </c>
      <c r="T54" s="42">
        <v>714.1311157768164</v>
      </c>
      <c r="U54" s="42">
        <v>767.6311157768164</v>
      </c>
      <c r="V54" s="42">
        <v>990.2111157768164</v>
      </c>
      <c r="W54" s="42">
        <v>1057.5511157768165</v>
      </c>
      <c r="X54" s="42">
        <v>978.1711157768165</v>
      </c>
      <c r="Y54" s="42">
        <v>882.4211157768165</v>
      </c>
    </row>
    <row r="55" spans="1:25" ht="15.75">
      <c r="A55" s="41">
        <f t="shared" si="0"/>
        <v>42912</v>
      </c>
      <c r="B55" s="42">
        <v>856.5711157768164</v>
      </c>
      <c r="C55" s="42">
        <v>776.4711157768164</v>
      </c>
      <c r="D55" s="42">
        <v>752.5011157768164</v>
      </c>
      <c r="E55" s="42">
        <v>700.7311157768164</v>
      </c>
      <c r="F55" s="42">
        <v>826.4911157768164</v>
      </c>
      <c r="G55" s="42">
        <v>883.5611157768165</v>
      </c>
      <c r="H55" s="42">
        <v>864.0211157768164</v>
      </c>
      <c r="I55" s="42">
        <v>1089.1911157768163</v>
      </c>
      <c r="J55" s="42">
        <v>781.2011157768164</v>
      </c>
      <c r="K55" s="42">
        <v>700.4511157768164</v>
      </c>
      <c r="L55" s="42">
        <v>739.9211157768165</v>
      </c>
      <c r="M55" s="42">
        <v>736.9611157768164</v>
      </c>
      <c r="N55" s="42">
        <v>743.4111157768165</v>
      </c>
      <c r="O55" s="42">
        <v>778.9711157768164</v>
      </c>
      <c r="P55" s="42">
        <v>754.6611157768165</v>
      </c>
      <c r="Q55" s="42">
        <v>752.3811157768164</v>
      </c>
      <c r="R55" s="42">
        <v>793.9411157768164</v>
      </c>
      <c r="S55" s="42">
        <v>745.4311157768165</v>
      </c>
      <c r="T55" s="42">
        <v>720.7611157768164</v>
      </c>
      <c r="U55" s="42">
        <v>823.1711157768165</v>
      </c>
      <c r="V55" s="42">
        <v>946.6711157768165</v>
      </c>
      <c r="W55" s="42">
        <v>982.9711157768164</v>
      </c>
      <c r="X55" s="42">
        <v>910.5611157768165</v>
      </c>
      <c r="Y55" s="42">
        <v>935.5711157768164</v>
      </c>
    </row>
    <row r="56" spans="1:25" ht="15.75">
      <c r="A56" s="41">
        <f t="shared" si="0"/>
        <v>42913</v>
      </c>
      <c r="B56" s="42">
        <v>804.2511157768164</v>
      </c>
      <c r="C56" s="42">
        <v>750.6611157768165</v>
      </c>
      <c r="D56" s="42">
        <v>716.2611157768164</v>
      </c>
      <c r="E56" s="42">
        <v>699.5511157768165</v>
      </c>
      <c r="F56" s="42">
        <v>831.6711157768165</v>
      </c>
      <c r="G56" s="42">
        <v>890.0211157768164</v>
      </c>
      <c r="H56" s="42">
        <v>870.6511157768164</v>
      </c>
      <c r="I56" s="42">
        <v>1097.7711157768163</v>
      </c>
      <c r="J56" s="42">
        <v>789.9811157768164</v>
      </c>
      <c r="K56" s="42">
        <v>706.7811157768165</v>
      </c>
      <c r="L56" s="42">
        <v>725.1411157768164</v>
      </c>
      <c r="M56" s="42">
        <v>722.8711157768164</v>
      </c>
      <c r="N56" s="42">
        <v>730.3411157768164</v>
      </c>
      <c r="O56" s="42">
        <v>767.7111157768164</v>
      </c>
      <c r="P56" s="42">
        <v>742.7611157768164</v>
      </c>
      <c r="Q56" s="42">
        <v>741.9711157768164</v>
      </c>
      <c r="R56" s="42">
        <v>799.7811157768165</v>
      </c>
      <c r="S56" s="42">
        <v>750.1711157768165</v>
      </c>
      <c r="T56" s="42">
        <v>710.1911157768164</v>
      </c>
      <c r="U56" s="42">
        <v>824.6511157768164</v>
      </c>
      <c r="V56" s="42">
        <v>941.4111157768165</v>
      </c>
      <c r="W56" s="42">
        <v>986.8111157768165</v>
      </c>
      <c r="X56" s="42">
        <v>912.9611157768164</v>
      </c>
      <c r="Y56" s="42">
        <v>941.4811157768164</v>
      </c>
    </row>
    <row r="57" spans="1:25" ht="15.75">
      <c r="A57" s="41">
        <f t="shared" si="0"/>
        <v>42914</v>
      </c>
      <c r="B57" s="42">
        <v>815.6611157768165</v>
      </c>
      <c r="C57" s="42">
        <v>757.8711157768164</v>
      </c>
      <c r="D57" s="42">
        <v>720.1811157768165</v>
      </c>
      <c r="E57" s="42">
        <v>699.5711157768164</v>
      </c>
      <c r="F57" s="42">
        <v>831.9411157768164</v>
      </c>
      <c r="G57" s="42">
        <v>890.2011157768164</v>
      </c>
      <c r="H57" s="42">
        <v>870.8211157768164</v>
      </c>
      <c r="I57" s="42">
        <v>1098.4311157768166</v>
      </c>
      <c r="J57" s="42">
        <v>790.4811157768164</v>
      </c>
      <c r="K57" s="42">
        <v>706.5511157768165</v>
      </c>
      <c r="L57" s="42">
        <v>724.5711157768164</v>
      </c>
      <c r="M57" s="42">
        <v>723.6011157768164</v>
      </c>
      <c r="N57" s="42">
        <v>733.4311157768165</v>
      </c>
      <c r="O57" s="42">
        <v>774.8111157768165</v>
      </c>
      <c r="P57" s="42">
        <v>746.1811157768165</v>
      </c>
      <c r="Q57" s="42">
        <v>745.8411157768164</v>
      </c>
      <c r="R57" s="42">
        <v>799.3411157768164</v>
      </c>
      <c r="S57" s="42">
        <v>749.6711157768165</v>
      </c>
      <c r="T57" s="42">
        <v>710.6211157768164</v>
      </c>
      <c r="U57" s="42">
        <v>823.9811157768164</v>
      </c>
      <c r="V57" s="42">
        <v>945.9311157768165</v>
      </c>
      <c r="W57" s="42">
        <v>1002.1311157768164</v>
      </c>
      <c r="X57" s="42">
        <v>912.9611157768164</v>
      </c>
      <c r="Y57" s="42">
        <v>950.6311157768164</v>
      </c>
    </row>
    <row r="58" spans="1:25" ht="15.75">
      <c r="A58" s="41">
        <f t="shared" si="0"/>
        <v>42915</v>
      </c>
      <c r="B58" s="42">
        <v>781.0911157768164</v>
      </c>
      <c r="C58" s="42">
        <v>748.2611157768164</v>
      </c>
      <c r="D58" s="42">
        <v>718.2211157768164</v>
      </c>
      <c r="E58" s="42">
        <v>699.5811157768164</v>
      </c>
      <c r="F58" s="42">
        <v>831.7811157768165</v>
      </c>
      <c r="G58" s="42">
        <v>890.2411157768164</v>
      </c>
      <c r="H58" s="42">
        <v>870.0111157768164</v>
      </c>
      <c r="I58" s="42">
        <v>1098.3511157768164</v>
      </c>
      <c r="J58" s="42">
        <v>790.1511157768164</v>
      </c>
      <c r="K58" s="42">
        <v>707.1711157768165</v>
      </c>
      <c r="L58" s="42">
        <v>720.9211157768165</v>
      </c>
      <c r="M58" s="42">
        <v>720.9411157768164</v>
      </c>
      <c r="N58" s="42">
        <v>727.7111157768164</v>
      </c>
      <c r="O58" s="42">
        <v>762.6611157768165</v>
      </c>
      <c r="P58" s="42">
        <v>736.7411157768164</v>
      </c>
      <c r="Q58" s="42">
        <v>736.1911157768164</v>
      </c>
      <c r="R58" s="42">
        <v>799.8211157768164</v>
      </c>
      <c r="S58" s="42">
        <v>750.3011157768165</v>
      </c>
      <c r="T58" s="42">
        <v>709.6011157768164</v>
      </c>
      <c r="U58" s="42">
        <v>798.2611157768164</v>
      </c>
      <c r="V58" s="42">
        <v>907.1911157768164</v>
      </c>
      <c r="W58" s="42">
        <v>955.3511157768164</v>
      </c>
      <c r="X58" s="42">
        <v>884.7711157768164</v>
      </c>
      <c r="Y58" s="42">
        <v>900.6111157768164</v>
      </c>
    </row>
    <row r="59" spans="1:25" ht="15.75">
      <c r="A59" s="41">
        <f t="shared" si="0"/>
        <v>42916</v>
      </c>
      <c r="B59" s="42">
        <v>705.0411157768165</v>
      </c>
      <c r="C59" s="42">
        <v>756.5511157768165</v>
      </c>
      <c r="D59" s="42">
        <v>823.8711157768164</v>
      </c>
      <c r="E59" s="42">
        <v>893.1811157768165</v>
      </c>
      <c r="F59" s="42">
        <v>1055.2311157768163</v>
      </c>
      <c r="G59" s="42">
        <v>1189.1311157768164</v>
      </c>
      <c r="H59" s="42">
        <v>1151.6911157768163</v>
      </c>
      <c r="I59" s="42">
        <v>1533.1311157768164</v>
      </c>
      <c r="J59" s="42">
        <v>1211.8811157768164</v>
      </c>
      <c r="K59" s="42">
        <v>937.7011157768164</v>
      </c>
      <c r="L59" s="42">
        <v>797.6511157768164</v>
      </c>
      <c r="M59" s="42">
        <v>717.2411157768164</v>
      </c>
      <c r="N59" s="42">
        <v>730.1611157768165</v>
      </c>
      <c r="O59" s="42">
        <v>730.4011157768164</v>
      </c>
      <c r="P59" s="42">
        <v>709.3211157768164</v>
      </c>
      <c r="Q59" s="42">
        <v>731.7811157768165</v>
      </c>
      <c r="R59" s="42">
        <v>819.0411157768165</v>
      </c>
      <c r="S59" s="42">
        <v>800.2911157768165</v>
      </c>
      <c r="T59" s="42">
        <v>792.5011157768164</v>
      </c>
      <c r="U59" s="42">
        <v>721.7711157768164</v>
      </c>
      <c r="V59" s="42">
        <v>832.8111157768165</v>
      </c>
      <c r="W59" s="42">
        <v>873.2911157768165</v>
      </c>
      <c r="X59" s="42">
        <v>775.9011157768164</v>
      </c>
      <c r="Y59" s="42">
        <v>848.0211157768164</v>
      </c>
    </row>
    <row r="60" spans="1:25" ht="15.75">
      <c r="A60" s="41"/>
      <c r="B60" s="47"/>
      <c r="C60" s="47"/>
      <c r="D60" s="47"/>
      <c r="E60" s="47"/>
      <c r="F60" s="47"/>
      <c r="G60" s="47"/>
      <c r="H60" s="47"/>
      <c r="I60" s="47"/>
      <c r="J60" s="47"/>
      <c r="K60" s="47"/>
      <c r="L60" s="47"/>
      <c r="M60" s="47"/>
      <c r="N60" s="47"/>
      <c r="O60" s="47"/>
      <c r="P60" s="47"/>
      <c r="Q60" s="47"/>
      <c r="R60" s="47"/>
      <c r="S60" s="47"/>
      <c r="T60" s="47"/>
      <c r="U60" s="47"/>
      <c r="V60" s="47"/>
      <c r="W60" s="47"/>
      <c r="X60" s="47"/>
      <c r="Y60" s="47"/>
    </row>
    <row r="61" spans="1:25" ht="18.75">
      <c r="A61" s="37" t="s">
        <v>78</v>
      </c>
      <c r="B61" s="38"/>
      <c r="C61" s="40" t="s">
        <v>108</v>
      </c>
      <c r="D61" s="38"/>
      <c r="E61" s="38"/>
      <c r="F61" s="38"/>
      <c r="G61" s="38"/>
      <c r="H61" s="38"/>
      <c r="I61" s="38"/>
      <c r="J61" s="38"/>
      <c r="K61" s="38"/>
      <c r="L61" s="38"/>
      <c r="M61" s="38"/>
      <c r="N61" s="38"/>
      <c r="O61" s="38"/>
      <c r="P61" s="38"/>
      <c r="R61" s="38"/>
      <c r="T61" s="38"/>
      <c r="V61" s="38"/>
      <c r="X61" s="38"/>
      <c r="Y61" s="38"/>
    </row>
    <row r="62" spans="1:25" ht="15.75" customHeight="1">
      <c r="A62" s="37" t="s">
        <v>80</v>
      </c>
      <c r="B62" s="38"/>
      <c r="C62" s="38"/>
      <c r="D62" s="38"/>
      <c r="E62" s="38"/>
      <c r="F62" s="38"/>
      <c r="G62" s="40" t="s">
        <v>81</v>
      </c>
      <c r="H62" s="38"/>
      <c r="I62" s="38"/>
      <c r="J62" s="38"/>
      <c r="K62" s="38"/>
      <c r="L62" s="38"/>
      <c r="M62" s="38"/>
      <c r="N62" s="38"/>
      <c r="O62" s="38"/>
      <c r="P62" s="38"/>
      <c r="Q62" s="38"/>
      <c r="R62" s="38"/>
      <c r="S62" s="38"/>
      <c r="T62" s="38"/>
      <c r="U62" s="38"/>
      <c r="V62" s="38"/>
      <c r="W62" s="38"/>
      <c r="X62" s="38"/>
      <c r="Y62" s="38"/>
    </row>
    <row r="63" spans="1:25" ht="15.75">
      <c r="A63" s="88" t="s">
        <v>82</v>
      </c>
      <c r="B63" s="91" t="s">
        <v>83</v>
      </c>
      <c r="C63" s="92"/>
      <c r="D63" s="92"/>
      <c r="E63" s="92"/>
      <c r="F63" s="92"/>
      <c r="G63" s="92"/>
      <c r="H63" s="92"/>
      <c r="I63" s="92"/>
      <c r="J63" s="92"/>
      <c r="K63" s="92"/>
      <c r="L63" s="92"/>
      <c r="M63" s="92"/>
      <c r="N63" s="92"/>
      <c r="O63" s="92"/>
      <c r="P63" s="92"/>
      <c r="Q63" s="92"/>
      <c r="R63" s="92"/>
      <c r="S63" s="92"/>
      <c r="T63" s="92"/>
      <c r="U63" s="92"/>
      <c r="V63" s="92"/>
      <c r="W63" s="92"/>
      <c r="X63" s="92"/>
      <c r="Y63" s="93"/>
    </row>
    <row r="64" spans="1:25" ht="15.75">
      <c r="A64" s="89"/>
      <c r="B64" s="94"/>
      <c r="C64" s="95"/>
      <c r="D64" s="95"/>
      <c r="E64" s="95"/>
      <c r="F64" s="95"/>
      <c r="G64" s="95"/>
      <c r="H64" s="95"/>
      <c r="I64" s="95"/>
      <c r="J64" s="95"/>
      <c r="K64" s="95"/>
      <c r="L64" s="95"/>
      <c r="M64" s="95"/>
      <c r="N64" s="95"/>
      <c r="O64" s="95"/>
      <c r="P64" s="95"/>
      <c r="Q64" s="95"/>
      <c r="R64" s="95"/>
      <c r="S64" s="95"/>
      <c r="T64" s="95"/>
      <c r="U64" s="95"/>
      <c r="V64" s="95"/>
      <c r="W64" s="95"/>
      <c r="X64" s="95"/>
      <c r="Y64" s="96"/>
    </row>
    <row r="65" spans="1:25" ht="15.75" customHeight="1">
      <c r="A65" s="89"/>
      <c r="B65" s="86" t="s">
        <v>84</v>
      </c>
      <c r="C65" s="86" t="s">
        <v>85</v>
      </c>
      <c r="D65" s="86" t="s">
        <v>86</v>
      </c>
      <c r="E65" s="86" t="s">
        <v>87</v>
      </c>
      <c r="F65" s="86" t="s">
        <v>88</v>
      </c>
      <c r="G65" s="86" t="s">
        <v>89</v>
      </c>
      <c r="H65" s="86" t="s">
        <v>90</v>
      </c>
      <c r="I65" s="86" t="s">
        <v>91</v>
      </c>
      <c r="J65" s="86" t="s">
        <v>92</v>
      </c>
      <c r="K65" s="86" t="s">
        <v>93</v>
      </c>
      <c r="L65" s="86" t="s">
        <v>94</v>
      </c>
      <c r="M65" s="86" t="s">
        <v>95</v>
      </c>
      <c r="N65" s="86" t="s">
        <v>96</v>
      </c>
      <c r="O65" s="86" t="s">
        <v>97</v>
      </c>
      <c r="P65" s="86" t="s">
        <v>98</v>
      </c>
      <c r="Q65" s="86" t="s">
        <v>99</v>
      </c>
      <c r="R65" s="86" t="s">
        <v>100</v>
      </c>
      <c r="S65" s="86" t="s">
        <v>101</v>
      </c>
      <c r="T65" s="86" t="s">
        <v>102</v>
      </c>
      <c r="U65" s="86" t="s">
        <v>103</v>
      </c>
      <c r="V65" s="86" t="s">
        <v>104</v>
      </c>
      <c r="W65" s="86" t="s">
        <v>105</v>
      </c>
      <c r="X65" s="86" t="s">
        <v>106</v>
      </c>
      <c r="Y65" s="86" t="s">
        <v>107</v>
      </c>
    </row>
    <row r="66" spans="1:25" ht="15.75">
      <c r="A66" s="90"/>
      <c r="B66" s="87"/>
      <c r="C66" s="87"/>
      <c r="D66" s="87"/>
      <c r="E66" s="87"/>
      <c r="F66" s="87"/>
      <c r="G66" s="87"/>
      <c r="H66" s="87"/>
      <c r="I66" s="87"/>
      <c r="J66" s="87"/>
      <c r="K66" s="87"/>
      <c r="L66" s="87"/>
      <c r="M66" s="87"/>
      <c r="N66" s="87"/>
      <c r="O66" s="87"/>
      <c r="P66" s="87"/>
      <c r="Q66" s="87"/>
      <c r="R66" s="87"/>
      <c r="S66" s="87"/>
      <c r="T66" s="87"/>
      <c r="U66" s="87"/>
      <c r="V66" s="87"/>
      <c r="W66" s="87"/>
      <c r="X66" s="87"/>
      <c r="Y66" s="87"/>
    </row>
    <row r="67" spans="1:25" ht="15.75">
      <c r="A67" s="41">
        <f>A30</f>
        <v>42887</v>
      </c>
      <c r="B67" s="42">
        <v>746.7979057768164</v>
      </c>
      <c r="C67" s="42">
        <v>705.0279057768164</v>
      </c>
      <c r="D67" s="42">
        <v>680.8679057768164</v>
      </c>
      <c r="E67" s="42">
        <v>686.7879057768164</v>
      </c>
      <c r="F67" s="42">
        <v>808.7979057768164</v>
      </c>
      <c r="G67" s="42">
        <v>883.2579057768164</v>
      </c>
      <c r="H67" s="42">
        <v>884.7879057768164</v>
      </c>
      <c r="I67" s="42">
        <v>1079.0779057768164</v>
      </c>
      <c r="J67" s="42">
        <v>773.4979057768164</v>
      </c>
      <c r="K67" s="42">
        <v>701.1979057768165</v>
      </c>
      <c r="L67" s="42">
        <v>734.2679057768164</v>
      </c>
      <c r="M67" s="42">
        <v>733.1379057768164</v>
      </c>
      <c r="N67" s="42">
        <v>731.4179057768164</v>
      </c>
      <c r="O67" s="42">
        <v>740.0279057768164</v>
      </c>
      <c r="P67" s="42">
        <v>732.2879057768164</v>
      </c>
      <c r="Q67" s="42">
        <v>715.0679057768165</v>
      </c>
      <c r="R67" s="42">
        <v>797.0179057768164</v>
      </c>
      <c r="S67" s="42">
        <v>737.1779057768164</v>
      </c>
      <c r="T67" s="42">
        <v>715.1579057768164</v>
      </c>
      <c r="U67" s="42">
        <v>814.9679057768165</v>
      </c>
      <c r="V67" s="42">
        <v>953.2579057768164</v>
      </c>
      <c r="W67" s="42">
        <v>973.6779057768164</v>
      </c>
      <c r="X67" s="42">
        <v>922.1279057768164</v>
      </c>
      <c r="Y67" s="42">
        <v>855.8979057768164</v>
      </c>
    </row>
    <row r="68" spans="1:25" ht="15.75">
      <c r="A68" s="41">
        <f>A67+1</f>
        <v>42888</v>
      </c>
      <c r="B68" s="42">
        <v>763.9979057768164</v>
      </c>
      <c r="C68" s="42">
        <v>727.8779057768164</v>
      </c>
      <c r="D68" s="42">
        <v>728.6779057768164</v>
      </c>
      <c r="E68" s="42">
        <v>697.0679057768165</v>
      </c>
      <c r="F68" s="42">
        <v>809.1579057768164</v>
      </c>
      <c r="G68" s="42">
        <v>883.4479057768165</v>
      </c>
      <c r="H68" s="42">
        <v>884.9579057768165</v>
      </c>
      <c r="I68" s="42">
        <v>1079.5279057768164</v>
      </c>
      <c r="J68" s="42">
        <v>855.2779057768164</v>
      </c>
      <c r="K68" s="42">
        <v>720.8679057768164</v>
      </c>
      <c r="L68" s="42">
        <v>728.2579057768164</v>
      </c>
      <c r="M68" s="42">
        <v>786.8479057768164</v>
      </c>
      <c r="N68" s="42">
        <v>813.3379057768165</v>
      </c>
      <c r="O68" s="42">
        <v>827.2379057768164</v>
      </c>
      <c r="P68" s="42">
        <v>760.5679057768165</v>
      </c>
      <c r="Q68" s="42">
        <v>717.2179057768165</v>
      </c>
      <c r="R68" s="42">
        <v>796.5879057768165</v>
      </c>
      <c r="S68" s="42">
        <v>736.8779057768164</v>
      </c>
      <c r="T68" s="42">
        <v>707.1179057768164</v>
      </c>
      <c r="U68" s="42">
        <v>854.5479057768164</v>
      </c>
      <c r="V68" s="42">
        <v>990.7479057768164</v>
      </c>
      <c r="W68" s="42">
        <v>1037.1579057768163</v>
      </c>
      <c r="X68" s="42">
        <v>909.2479057768164</v>
      </c>
      <c r="Y68" s="42">
        <v>938.1779057768164</v>
      </c>
    </row>
    <row r="69" spans="1:25" ht="15.75">
      <c r="A69" s="41">
        <f aca="true" t="shared" si="1" ref="A69:A97">A68+1</f>
        <v>42889</v>
      </c>
      <c r="B69" s="42">
        <v>863.8079057768164</v>
      </c>
      <c r="C69" s="42">
        <v>781.7779057768164</v>
      </c>
      <c r="D69" s="42">
        <v>815.5379057768164</v>
      </c>
      <c r="E69" s="42">
        <v>733.6679057768164</v>
      </c>
      <c r="F69" s="42">
        <v>737.6779057768164</v>
      </c>
      <c r="G69" s="42">
        <v>810.1579057768164</v>
      </c>
      <c r="H69" s="42">
        <v>811.3679057768164</v>
      </c>
      <c r="I69" s="42">
        <v>756.8679057768164</v>
      </c>
      <c r="J69" s="42">
        <v>715.8779057768164</v>
      </c>
      <c r="K69" s="42">
        <v>871.6679057768164</v>
      </c>
      <c r="L69" s="42">
        <v>805.1979057768165</v>
      </c>
      <c r="M69" s="42">
        <v>773.7579057768164</v>
      </c>
      <c r="N69" s="42">
        <v>758.9479057768165</v>
      </c>
      <c r="O69" s="42">
        <v>753.9979057768164</v>
      </c>
      <c r="P69" s="42">
        <v>799.0279057768164</v>
      </c>
      <c r="Q69" s="42">
        <v>821.4179057768164</v>
      </c>
      <c r="R69" s="42">
        <v>753.6579057768164</v>
      </c>
      <c r="S69" s="42">
        <v>707.1079057768164</v>
      </c>
      <c r="T69" s="42">
        <v>758.9379057768164</v>
      </c>
      <c r="U69" s="42">
        <v>962.1579057768164</v>
      </c>
      <c r="V69" s="42">
        <v>1069.5279057768164</v>
      </c>
      <c r="W69" s="42">
        <v>1070.2779057768164</v>
      </c>
      <c r="X69" s="42">
        <v>985.2679057768164</v>
      </c>
      <c r="Y69" s="42">
        <v>817.1979057768165</v>
      </c>
    </row>
    <row r="70" spans="1:25" ht="15.75">
      <c r="A70" s="41">
        <f t="shared" si="1"/>
        <v>42890</v>
      </c>
      <c r="B70" s="42">
        <v>816.3979057768164</v>
      </c>
      <c r="C70" s="42">
        <v>755.6479057768164</v>
      </c>
      <c r="D70" s="42">
        <v>769.1479057768164</v>
      </c>
      <c r="E70" s="42">
        <v>706.9579057768165</v>
      </c>
      <c r="F70" s="42">
        <v>778.1179057768164</v>
      </c>
      <c r="G70" s="42">
        <v>853.5379057768164</v>
      </c>
      <c r="H70" s="42">
        <v>853.9679057768165</v>
      </c>
      <c r="I70" s="42">
        <v>791.9779057768164</v>
      </c>
      <c r="J70" s="42">
        <v>700.2279057768164</v>
      </c>
      <c r="K70" s="42">
        <v>920.3479057768164</v>
      </c>
      <c r="L70" s="42">
        <v>851.6379057768164</v>
      </c>
      <c r="M70" s="42">
        <v>815.7279057768164</v>
      </c>
      <c r="N70" s="42">
        <v>804.5079057768164</v>
      </c>
      <c r="O70" s="42">
        <v>798.4679057768165</v>
      </c>
      <c r="P70" s="42">
        <v>844.8479057768164</v>
      </c>
      <c r="Q70" s="42">
        <v>870.9079057768164</v>
      </c>
      <c r="R70" s="42">
        <v>793.5479057768164</v>
      </c>
      <c r="S70" s="42">
        <v>727.1579057768164</v>
      </c>
      <c r="T70" s="42">
        <v>720.9879057768164</v>
      </c>
      <c r="U70" s="42">
        <v>885.6179057768164</v>
      </c>
      <c r="V70" s="42">
        <v>1036.1079057768166</v>
      </c>
      <c r="W70" s="42">
        <v>1037.2179057768165</v>
      </c>
      <c r="X70" s="42">
        <v>946.3179057768165</v>
      </c>
      <c r="Y70" s="42">
        <v>770.8279057768165</v>
      </c>
    </row>
    <row r="71" spans="1:25" ht="15.75">
      <c r="A71" s="41">
        <f t="shared" si="1"/>
        <v>42891</v>
      </c>
      <c r="B71" s="42">
        <v>753.2879057768164</v>
      </c>
      <c r="C71" s="42">
        <v>709.3679057768164</v>
      </c>
      <c r="D71" s="42">
        <v>715.4079057768164</v>
      </c>
      <c r="E71" s="42">
        <v>727.4379057768164</v>
      </c>
      <c r="F71" s="42">
        <v>897.4279057768164</v>
      </c>
      <c r="G71" s="42">
        <v>985.4479057768165</v>
      </c>
      <c r="H71" s="42">
        <v>944.3779057768164</v>
      </c>
      <c r="I71" s="42">
        <v>1192.6779057768163</v>
      </c>
      <c r="J71" s="42">
        <v>883.7479057768164</v>
      </c>
      <c r="K71" s="42">
        <v>759.9979057768164</v>
      </c>
      <c r="L71" s="42">
        <v>727.9879057768164</v>
      </c>
      <c r="M71" s="42">
        <v>700.1979057768165</v>
      </c>
      <c r="N71" s="42">
        <v>738.2879057768164</v>
      </c>
      <c r="O71" s="42">
        <v>731.1879057768164</v>
      </c>
      <c r="P71" s="42">
        <v>739.5479057768164</v>
      </c>
      <c r="Q71" s="42">
        <v>711.5179057768164</v>
      </c>
      <c r="R71" s="42">
        <v>853.2979057768164</v>
      </c>
      <c r="S71" s="42">
        <v>818.8079057768164</v>
      </c>
      <c r="T71" s="42">
        <v>759.6879057768164</v>
      </c>
      <c r="U71" s="42">
        <v>797.6479057768164</v>
      </c>
      <c r="V71" s="42">
        <v>941.0979057768164</v>
      </c>
      <c r="W71" s="42">
        <v>969.1479057768164</v>
      </c>
      <c r="X71" s="42">
        <v>874.7879057768164</v>
      </c>
      <c r="Y71" s="42">
        <v>900.8579057768164</v>
      </c>
    </row>
    <row r="72" spans="1:25" ht="15.75">
      <c r="A72" s="41">
        <f t="shared" si="1"/>
        <v>42892</v>
      </c>
      <c r="B72" s="42">
        <v>748.2479057768164</v>
      </c>
      <c r="C72" s="42">
        <v>710.5379057768164</v>
      </c>
      <c r="D72" s="42">
        <v>723.4879057768164</v>
      </c>
      <c r="E72" s="42">
        <v>726.9279057768164</v>
      </c>
      <c r="F72" s="42">
        <v>897.3279057768165</v>
      </c>
      <c r="G72" s="42">
        <v>985.5679057768165</v>
      </c>
      <c r="H72" s="42">
        <v>944.0279057768164</v>
      </c>
      <c r="I72" s="42">
        <v>1192.5379057768164</v>
      </c>
      <c r="J72" s="42">
        <v>883.1379057768164</v>
      </c>
      <c r="K72" s="42">
        <v>760.5479057768164</v>
      </c>
      <c r="L72" s="42">
        <v>727.5679057768165</v>
      </c>
      <c r="M72" s="42">
        <v>701.4079057768164</v>
      </c>
      <c r="N72" s="42">
        <v>743.1679057768164</v>
      </c>
      <c r="O72" s="42">
        <v>736.0979057768164</v>
      </c>
      <c r="P72" s="42">
        <v>742.9579057768165</v>
      </c>
      <c r="Q72" s="42">
        <v>711.2779057768164</v>
      </c>
      <c r="R72" s="42">
        <v>854.2279057768164</v>
      </c>
      <c r="S72" s="42">
        <v>819.4679057768165</v>
      </c>
      <c r="T72" s="42">
        <v>760.3979057768164</v>
      </c>
      <c r="U72" s="42">
        <v>807.8979057768164</v>
      </c>
      <c r="V72" s="42">
        <v>943.6679057768164</v>
      </c>
      <c r="W72" s="42">
        <v>985.6379057768164</v>
      </c>
      <c r="X72" s="42">
        <v>924.6879057768164</v>
      </c>
      <c r="Y72" s="42">
        <v>880.5479057768164</v>
      </c>
    </row>
    <row r="73" spans="1:25" ht="15.75">
      <c r="A73" s="41">
        <f t="shared" si="1"/>
        <v>42893</v>
      </c>
      <c r="B73" s="42">
        <v>749.8279057768165</v>
      </c>
      <c r="C73" s="42">
        <v>718.6379057768164</v>
      </c>
      <c r="D73" s="42">
        <v>722.0779057768165</v>
      </c>
      <c r="E73" s="42">
        <v>753.5679057768165</v>
      </c>
      <c r="F73" s="42">
        <v>918.9379057768164</v>
      </c>
      <c r="G73" s="42">
        <v>1022.6779057768164</v>
      </c>
      <c r="H73" s="42">
        <v>1005.2779057768164</v>
      </c>
      <c r="I73" s="42">
        <v>1351.9279057768163</v>
      </c>
      <c r="J73" s="42">
        <v>999.7979057768164</v>
      </c>
      <c r="K73" s="42">
        <v>797.0379057768164</v>
      </c>
      <c r="L73" s="42">
        <v>727.9679057768165</v>
      </c>
      <c r="M73" s="42">
        <v>709.9479057768165</v>
      </c>
      <c r="N73" s="42">
        <v>701.4679057768165</v>
      </c>
      <c r="O73" s="42">
        <v>702.0179057768164</v>
      </c>
      <c r="P73" s="42">
        <v>727.4079057768164</v>
      </c>
      <c r="Q73" s="42">
        <v>727.4079057768164</v>
      </c>
      <c r="R73" s="42">
        <v>838.6479057768164</v>
      </c>
      <c r="S73" s="42">
        <v>796.1179057768164</v>
      </c>
      <c r="T73" s="42">
        <v>744.1979057768165</v>
      </c>
      <c r="U73" s="42">
        <v>793.3479057768164</v>
      </c>
      <c r="V73" s="42">
        <v>940.6279057768164</v>
      </c>
      <c r="W73" s="42">
        <v>975.0379057768164</v>
      </c>
      <c r="X73" s="42">
        <v>855.5279057768164</v>
      </c>
      <c r="Y73" s="42">
        <v>908.3279057768165</v>
      </c>
    </row>
    <row r="74" spans="1:25" ht="15.75">
      <c r="A74" s="41">
        <f t="shared" si="1"/>
        <v>42894</v>
      </c>
      <c r="B74" s="42">
        <v>770.5579057768164</v>
      </c>
      <c r="C74" s="42">
        <v>712.8679057768164</v>
      </c>
      <c r="D74" s="42">
        <v>706.8679057768164</v>
      </c>
      <c r="E74" s="42">
        <v>735.4779057768164</v>
      </c>
      <c r="F74" s="42">
        <v>926.6679057768164</v>
      </c>
      <c r="G74" s="42">
        <v>994.2979057768164</v>
      </c>
      <c r="H74" s="42">
        <v>952.2279057768164</v>
      </c>
      <c r="I74" s="42">
        <v>1180.2479057768164</v>
      </c>
      <c r="J74" s="42">
        <v>855.1079057768164</v>
      </c>
      <c r="K74" s="42">
        <v>728.2079057768165</v>
      </c>
      <c r="L74" s="42">
        <v>718.3179057768165</v>
      </c>
      <c r="M74" s="42">
        <v>859.0079057768164</v>
      </c>
      <c r="N74" s="42">
        <v>920.0579057768164</v>
      </c>
      <c r="O74" s="42">
        <v>878.0779057768165</v>
      </c>
      <c r="P74" s="42">
        <v>897.7279057768164</v>
      </c>
      <c r="Q74" s="42">
        <v>908.2579057768164</v>
      </c>
      <c r="R74" s="42">
        <v>1032.5979057768163</v>
      </c>
      <c r="S74" s="42">
        <v>854.9979057768164</v>
      </c>
      <c r="T74" s="42">
        <v>789.3679057768164</v>
      </c>
      <c r="U74" s="42">
        <v>724.3079057768164</v>
      </c>
      <c r="V74" s="42">
        <v>910.8479057768164</v>
      </c>
      <c r="W74" s="42">
        <v>941.3879057768164</v>
      </c>
      <c r="X74" s="42">
        <v>901.1379057768164</v>
      </c>
      <c r="Y74" s="42">
        <v>877.9479057768165</v>
      </c>
    </row>
    <row r="75" spans="1:25" ht="15.75">
      <c r="A75" s="41">
        <f t="shared" si="1"/>
        <v>42895</v>
      </c>
      <c r="B75" s="42">
        <v>651.5879057768163</v>
      </c>
      <c r="C75" s="42">
        <v>673.3179057768165</v>
      </c>
      <c r="D75" s="42">
        <v>627.2179057768163</v>
      </c>
      <c r="E75" s="42">
        <v>754.3179057768165</v>
      </c>
      <c r="F75" s="42">
        <v>927.7479057768164</v>
      </c>
      <c r="G75" s="42">
        <v>1004.7179057768165</v>
      </c>
      <c r="H75" s="42">
        <v>952.7079057768165</v>
      </c>
      <c r="I75" s="42">
        <v>1204.0979057768163</v>
      </c>
      <c r="J75" s="42">
        <v>885.4579057768165</v>
      </c>
      <c r="K75" s="42">
        <v>761.9579057768165</v>
      </c>
      <c r="L75" s="42">
        <v>762.6279057768164</v>
      </c>
      <c r="M75" s="42">
        <v>763.0379057768164</v>
      </c>
      <c r="N75" s="42">
        <v>792.9079057768164</v>
      </c>
      <c r="O75" s="42">
        <v>724.3679057768164</v>
      </c>
      <c r="P75" s="42">
        <v>770.4979057768164</v>
      </c>
      <c r="Q75" s="42">
        <v>756.0579057768164</v>
      </c>
      <c r="R75" s="42">
        <v>871.2979057768164</v>
      </c>
      <c r="S75" s="42">
        <v>849.7579057768164</v>
      </c>
      <c r="T75" s="42">
        <v>826.3379057768165</v>
      </c>
      <c r="U75" s="42">
        <v>716.0079057768164</v>
      </c>
      <c r="V75" s="42">
        <v>880.2079057768165</v>
      </c>
      <c r="W75" s="42">
        <v>946.8179057768165</v>
      </c>
      <c r="X75" s="42">
        <v>847.9979057768164</v>
      </c>
      <c r="Y75" s="42">
        <v>839.7979057768164</v>
      </c>
    </row>
    <row r="76" spans="1:25" ht="15.75">
      <c r="A76" s="41">
        <f t="shared" si="1"/>
        <v>42896</v>
      </c>
      <c r="B76" s="42">
        <v>819.1679057768164</v>
      </c>
      <c r="C76" s="42">
        <v>767.8979057768164</v>
      </c>
      <c r="D76" s="42">
        <v>775.7279057768164</v>
      </c>
      <c r="E76" s="42">
        <v>704.2379057768164</v>
      </c>
      <c r="F76" s="42">
        <v>847.2479057768164</v>
      </c>
      <c r="G76" s="42">
        <v>931.7779057768164</v>
      </c>
      <c r="H76" s="42">
        <v>887.0979057768164</v>
      </c>
      <c r="I76" s="42">
        <v>767.9079057768164</v>
      </c>
      <c r="J76" s="42">
        <v>713.0179057768164</v>
      </c>
      <c r="K76" s="42">
        <v>820.7279057768164</v>
      </c>
      <c r="L76" s="42">
        <v>783.3379057768165</v>
      </c>
      <c r="M76" s="42">
        <v>758.9079057768164</v>
      </c>
      <c r="N76" s="42">
        <v>759.0379057768164</v>
      </c>
      <c r="O76" s="42">
        <v>749.9079057768164</v>
      </c>
      <c r="P76" s="42">
        <v>764.6079057768164</v>
      </c>
      <c r="Q76" s="42">
        <v>745.8479057768164</v>
      </c>
      <c r="R76" s="42">
        <v>707.3279057768165</v>
      </c>
      <c r="S76" s="42">
        <v>721.3379057768165</v>
      </c>
      <c r="T76" s="42">
        <v>747.4679057768165</v>
      </c>
      <c r="U76" s="42">
        <v>896.9879057768164</v>
      </c>
      <c r="V76" s="42">
        <v>1035.9179057768165</v>
      </c>
      <c r="W76" s="42">
        <v>1073.7579057768164</v>
      </c>
      <c r="X76" s="42">
        <v>979.7879057768164</v>
      </c>
      <c r="Y76" s="42">
        <v>817.4879057768164</v>
      </c>
    </row>
    <row r="77" spans="1:25" ht="15.75">
      <c r="A77" s="41">
        <f t="shared" si="1"/>
        <v>42897</v>
      </c>
      <c r="B77" s="42">
        <v>781.2079057768165</v>
      </c>
      <c r="C77" s="42">
        <v>724.0379057768164</v>
      </c>
      <c r="D77" s="42">
        <v>658.1479057768163</v>
      </c>
      <c r="E77" s="42">
        <v>694.3979057768164</v>
      </c>
      <c r="F77" s="42">
        <v>824.5279057768164</v>
      </c>
      <c r="G77" s="42">
        <v>894.7379057768164</v>
      </c>
      <c r="H77" s="42">
        <v>854.0679057768165</v>
      </c>
      <c r="I77" s="42">
        <v>749.5179057768164</v>
      </c>
      <c r="J77" s="42">
        <v>708.4279057768164</v>
      </c>
      <c r="K77" s="42">
        <v>884.4579057768165</v>
      </c>
      <c r="L77" s="42">
        <v>871.5679057768165</v>
      </c>
      <c r="M77" s="42">
        <v>872.2279057768164</v>
      </c>
      <c r="N77" s="42">
        <v>853.0079057768164</v>
      </c>
      <c r="O77" s="42">
        <v>834.4879057768164</v>
      </c>
      <c r="P77" s="42">
        <v>840.3379057768165</v>
      </c>
      <c r="Q77" s="42">
        <v>834.0579057768164</v>
      </c>
      <c r="R77" s="42">
        <v>811.3079057768164</v>
      </c>
      <c r="S77" s="42">
        <v>789.3779057768164</v>
      </c>
      <c r="T77" s="42">
        <v>742.6979057768165</v>
      </c>
      <c r="U77" s="42">
        <v>780.0679057768165</v>
      </c>
      <c r="V77" s="42">
        <v>960.6679057768164</v>
      </c>
      <c r="W77" s="42">
        <v>1019.2379057768164</v>
      </c>
      <c r="X77" s="42">
        <v>946.7879057768164</v>
      </c>
      <c r="Y77" s="42">
        <v>761.5279057768164</v>
      </c>
    </row>
    <row r="78" spans="1:25" ht="15.75">
      <c r="A78" s="41">
        <f t="shared" si="1"/>
        <v>42898</v>
      </c>
      <c r="B78" s="42">
        <v>780.1179057768164</v>
      </c>
      <c r="C78" s="42">
        <v>660.8679057768163</v>
      </c>
      <c r="D78" s="42">
        <v>634.0079057768164</v>
      </c>
      <c r="E78" s="42">
        <v>690.5379057768164</v>
      </c>
      <c r="F78" s="42">
        <v>839.2379057768164</v>
      </c>
      <c r="G78" s="42">
        <v>912.5079057768164</v>
      </c>
      <c r="H78" s="42">
        <v>860.9479057768165</v>
      </c>
      <c r="I78" s="42">
        <v>760.9179057768164</v>
      </c>
      <c r="J78" s="42">
        <v>709.7479057768164</v>
      </c>
      <c r="K78" s="42">
        <v>905.0479057768164</v>
      </c>
      <c r="L78" s="42">
        <v>884.7979057768164</v>
      </c>
      <c r="M78" s="42">
        <v>885.3379057768165</v>
      </c>
      <c r="N78" s="42">
        <v>865.0579057768164</v>
      </c>
      <c r="O78" s="42">
        <v>845.4679057768165</v>
      </c>
      <c r="P78" s="42">
        <v>851.4679057768165</v>
      </c>
      <c r="Q78" s="42">
        <v>845.3379057768165</v>
      </c>
      <c r="R78" s="42">
        <v>810.3379057768165</v>
      </c>
      <c r="S78" s="42">
        <v>789.0679057768165</v>
      </c>
      <c r="T78" s="42">
        <v>746.7179057768165</v>
      </c>
      <c r="U78" s="42">
        <v>754.5679057768165</v>
      </c>
      <c r="V78" s="42">
        <v>925.1779057768164</v>
      </c>
      <c r="W78" s="42">
        <v>956.8079057768164</v>
      </c>
      <c r="X78" s="42">
        <v>906.1279057768164</v>
      </c>
      <c r="Y78" s="42">
        <v>756.8379057768165</v>
      </c>
    </row>
    <row r="79" spans="1:25" ht="15.75">
      <c r="A79" s="41">
        <f t="shared" si="1"/>
        <v>42899</v>
      </c>
      <c r="B79" s="42">
        <v>749.4579057768165</v>
      </c>
      <c r="C79" s="42">
        <v>719.6279057768164</v>
      </c>
      <c r="D79" s="42">
        <v>701.4879057768164</v>
      </c>
      <c r="E79" s="42">
        <v>735.9679057768165</v>
      </c>
      <c r="F79" s="42">
        <v>905.0679057768165</v>
      </c>
      <c r="G79" s="42">
        <v>976.9079057768164</v>
      </c>
      <c r="H79" s="42">
        <v>928.6179057768164</v>
      </c>
      <c r="I79" s="42">
        <v>1169.4579057768165</v>
      </c>
      <c r="J79" s="42">
        <v>846.4279057768164</v>
      </c>
      <c r="K79" s="42">
        <v>746.3379057768165</v>
      </c>
      <c r="L79" s="42">
        <v>733.6479057768164</v>
      </c>
      <c r="M79" s="42">
        <v>734.2379057768164</v>
      </c>
      <c r="N79" s="42">
        <v>728.7279057768164</v>
      </c>
      <c r="O79" s="42">
        <v>701.0779057768165</v>
      </c>
      <c r="P79" s="42">
        <v>704.1779057768164</v>
      </c>
      <c r="Q79" s="42">
        <v>710.3479057768164</v>
      </c>
      <c r="R79" s="42">
        <v>838.8179057768165</v>
      </c>
      <c r="S79" s="42">
        <v>829.4279057768164</v>
      </c>
      <c r="T79" s="42">
        <v>781.3179057768165</v>
      </c>
      <c r="U79" s="42">
        <v>721.1179057768164</v>
      </c>
      <c r="V79" s="42">
        <v>911.6179057768164</v>
      </c>
      <c r="W79" s="42">
        <v>943.8079057768164</v>
      </c>
      <c r="X79" s="42">
        <v>884.4679057768165</v>
      </c>
      <c r="Y79" s="42">
        <v>914.7979057768164</v>
      </c>
    </row>
    <row r="80" spans="1:25" ht="15.75">
      <c r="A80" s="41">
        <f t="shared" si="1"/>
        <v>42900</v>
      </c>
      <c r="B80" s="42">
        <v>747.9279057768164</v>
      </c>
      <c r="C80" s="42">
        <v>709.1579057768164</v>
      </c>
      <c r="D80" s="42">
        <v>701.1379057768164</v>
      </c>
      <c r="E80" s="42">
        <v>749.3279057768165</v>
      </c>
      <c r="F80" s="42">
        <v>927.2779057768164</v>
      </c>
      <c r="G80" s="42">
        <v>1013.5779057768165</v>
      </c>
      <c r="H80" s="42">
        <v>968.6879057768164</v>
      </c>
      <c r="I80" s="42">
        <v>1215.1679057768165</v>
      </c>
      <c r="J80" s="42">
        <v>893.8979057768164</v>
      </c>
      <c r="K80" s="42">
        <v>747.0379057768164</v>
      </c>
      <c r="L80" s="42">
        <v>704.8479057768164</v>
      </c>
      <c r="M80" s="42">
        <v>726.2679057768164</v>
      </c>
      <c r="N80" s="42">
        <v>733.7279057768164</v>
      </c>
      <c r="O80" s="42">
        <v>742.1679057768164</v>
      </c>
      <c r="P80" s="42">
        <v>734.4379057768164</v>
      </c>
      <c r="Q80" s="42">
        <v>750.3079057768164</v>
      </c>
      <c r="R80" s="42">
        <v>771.4579057768165</v>
      </c>
      <c r="S80" s="42">
        <v>729.8579057768164</v>
      </c>
      <c r="T80" s="42">
        <v>722.9979057768164</v>
      </c>
      <c r="U80" s="42">
        <v>802.8479057768164</v>
      </c>
      <c r="V80" s="42">
        <v>929.3679057768164</v>
      </c>
      <c r="W80" s="42">
        <v>958.3779057768164</v>
      </c>
      <c r="X80" s="42">
        <v>901.5379057768164</v>
      </c>
      <c r="Y80" s="42">
        <v>919.1179057768164</v>
      </c>
    </row>
    <row r="81" spans="1:25" ht="15.75">
      <c r="A81" s="41">
        <f t="shared" si="1"/>
        <v>42901</v>
      </c>
      <c r="B81" s="42">
        <v>759.4179057768164</v>
      </c>
      <c r="C81" s="42">
        <v>707.1879057768164</v>
      </c>
      <c r="D81" s="42">
        <v>688.3079057768164</v>
      </c>
      <c r="E81" s="42">
        <v>723.0279057768164</v>
      </c>
      <c r="F81" s="42">
        <v>863.5279057768164</v>
      </c>
      <c r="G81" s="42">
        <v>927.2879057768164</v>
      </c>
      <c r="H81" s="42">
        <v>935.5279057768164</v>
      </c>
      <c r="I81" s="42">
        <v>1264.2779057768166</v>
      </c>
      <c r="J81" s="42">
        <v>905.2579057768164</v>
      </c>
      <c r="K81" s="42">
        <v>753.2279057768164</v>
      </c>
      <c r="L81" s="42">
        <v>709.7879057768164</v>
      </c>
      <c r="M81" s="42">
        <v>731.9979057768164</v>
      </c>
      <c r="N81" s="42">
        <v>730.3679057768164</v>
      </c>
      <c r="O81" s="42">
        <v>745.6479057768164</v>
      </c>
      <c r="P81" s="42">
        <v>731.7279057768164</v>
      </c>
      <c r="Q81" s="42">
        <v>729.6179057768164</v>
      </c>
      <c r="R81" s="42">
        <v>791.4879057768164</v>
      </c>
      <c r="S81" s="42">
        <v>759.1979057768165</v>
      </c>
      <c r="T81" s="42">
        <v>744.4979057768164</v>
      </c>
      <c r="U81" s="42">
        <v>781.4979057768164</v>
      </c>
      <c r="V81" s="42">
        <v>884.3179057768165</v>
      </c>
      <c r="W81" s="42">
        <v>908.2579057768164</v>
      </c>
      <c r="X81" s="42">
        <v>849.1979057768165</v>
      </c>
      <c r="Y81" s="42">
        <v>854.9379057768164</v>
      </c>
    </row>
    <row r="82" spans="1:25" ht="15.75">
      <c r="A82" s="41">
        <f t="shared" si="1"/>
        <v>42902</v>
      </c>
      <c r="B82" s="42">
        <v>759.6479057768164</v>
      </c>
      <c r="C82" s="42">
        <v>720.4779057768164</v>
      </c>
      <c r="D82" s="42">
        <v>718.9279057768164</v>
      </c>
      <c r="E82" s="42">
        <v>740.2679057768164</v>
      </c>
      <c r="F82" s="42">
        <v>876.7679057768164</v>
      </c>
      <c r="G82" s="42">
        <v>951.8879057768164</v>
      </c>
      <c r="H82" s="42">
        <v>945.2779057768164</v>
      </c>
      <c r="I82" s="42">
        <v>1181.6679057768165</v>
      </c>
      <c r="J82" s="42">
        <v>895.8879057768164</v>
      </c>
      <c r="K82" s="42">
        <v>775.0679057768165</v>
      </c>
      <c r="L82" s="42">
        <v>741.3279057768165</v>
      </c>
      <c r="M82" s="42">
        <v>729.0079057768164</v>
      </c>
      <c r="N82" s="42">
        <v>708.0779057768165</v>
      </c>
      <c r="O82" s="42">
        <v>736.3679057768164</v>
      </c>
      <c r="P82" s="42">
        <v>737.1179057768164</v>
      </c>
      <c r="Q82" s="42">
        <v>726.9979057768164</v>
      </c>
      <c r="R82" s="42">
        <v>819.9179057768164</v>
      </c>
      <c r="S82" s="42">
        <v>789.6079057768164</v>
      </c>
      <c r="T82" s="42">
        <v>779.3479057768164</v>
      </c>
      <c r="U82" s="42">
        <v>717.7979057768164</v>
      </c>
      <c r="V82" s="42">
        <v>915.4379057768164</v>
      </c>
      <c r="W82" s="42">
        <v>967.4879057768164</v>
      </c>
      <c r="X82" s="42">
        <v>894.0679057768165</v>
      </c>
      <c r="Y82" s="42">
        <v>896.4979057768164</v>
      </c>
    </row>
    <row r="83" spans="1:25" ht="15.75">
      <c r="A83" s="41">
        <f t="shared" si="1"/>
        <v>42903</v>
      </c>
      <c r="B83" s="42">
        <v>806.9479057768165</v>
      </c>
      <c r="C83" s="42">
        <v>757.7779057768164</v>
      </c>
      <c r="D83" s="42">
        <v>750.4179057768164</v>
      </c>
      <c r="E83" s="42">
        <v>704.7879057768164</v>
      </c>
      <c r="F83" s="42">
        <v>773.1179057768164</v>
      </c>
      <c r="G83" s="42">
        <v>832.1579057768164</v>
      </c>
      <c r="H83" s="42">
        <v>791.9179057768164</v>
      </c>
      <c r="I83" s="42">
        <v>709.0379057768164</v>
      </c>
      <c r="J83" s="42">
        <v>713.0379057768164</v>
      </c>
      <c r="K83" s="42">
        <v>859.6279057768164</v>
      </c>
      <c r="L83" s="42">
        <v>816.8279057768165</v>
      </c>
      <c r="M83" s="42">
        <v>805.8879057768164</v>
      </c>
      <c r="N83" s="42">
        <v>789.9579057768165</v>
      </c>
      <c r="O83" s="42">
        <v>779.5179057768164</v>
      </c>
      <c r="P83" s="42">
        <v>769.2379057768164</v>
      </c>
      <c r="Q83" s="42">
        <v>754.4279057768164</v>
      </c>
      <c r="R83" s="42">
        <v>737.3479057768164</v>
      </c>
      <c r="S83" s="42">
        <v>729.5379057768164</v>
      </c>
      <c r="T83" s="42">
        <v>713.7879057768164</v>
      </c>
      <c r="U83" s="42">
        <v>761.7979057768164</v>
      </c>
      <c r="V83" s="42">
        <v>901.9379057768164</v>
      </c>
      <c r="W83" s="42">
        <v>949.6479057768164</v>
      </c>
      <c r="X83" s="42">
        <v>876.8579057768164</v>
      </c>
      <c r="Y83" s="42">
        <v>752.8179057768165</v>
      </c>
    </row>
    <row r="84" spans="1:25" ht="15.75">
      <c r="A84" s="41">
        <f t="shared" si="1"/>
        <v>42904</v>
      </c>
      <c r="B84" s="42">
        <v>807.2379057768164</v>
      </c>
      <c r="C84" s="42">
        <v>748.9379057768164</v>
      </c>
      <c r="D84" s="42">
        <v>731.0279057768164</v>
      </c>
      <c r="E84" s="42">
        <v>699.6579057768164</v>
      </c>
      <c r="F84" s="42">
        <v>839.1779057768164</v>
      </c>
      <c r="G84" s="42">
        <v>894.7579057768164</v>
      </c>
      <c r="H84" s="42">
        <v>846.6579057768164</v>
      </c>
      <c r="I84" s="42">
        <v>739.1579057768164</v>
      </c>
      <c r="J84" s="42">
        <v>698.4879057768164</v>
      </c>
      <c r="K84" s="42">
        <v>877.0479057768164</v>
      </c>
      <c r="L84" s="42">
        <v>858.0179057768164</v>
      </c>
      <c r="M84" s="42">
        <v>833.4079057768164</v>
      </c>
      <c r="N84" s="42">
        <v>852.3579057768164</v>
      </c>
      <c r="O84" s="42">
        <v>816.2479057768164</v>
      </c>
      <c r="P84" s="42">
        <v>821.7079057768165</v>
      </c>
      <c r="Q84" s="42">
        <v>773.1379057768164</v>
      </c>
      <c r="R84" s="42">
        <v>749.5579057768164</v>
      </c>
      <c r="S84" s="42">
        <v>732.1879057768164</v>
      </c>
      <c r="T84" s="42">
        <v>712.3679057768164</v>
      </c>
      <c r="U84" s="42">
        <v>819.6379057768164</v>
      </c>
      <c r="V84" s="42">
        <v>915.5379057768164</v>
      </c>
      <c r="W84" s="42">
        <v>948.6979057768165</v>
      </c>
      <c r="X84" s="42">
        <v>844.2379057768164</v>
      </c>
      <c r="Y84" s="42">
        <v>754.7579057768164</v>
      </c>
    </row>
    <row r="85" spans="1:25" ht="15.75">
      <c r="A85" s="41">
        <f t="shared" si="1"/>
        <v>42905</v>
      </c>
      <c r="B85" s="42">
        <v>771.7179057768165</v>
      </c>
      <c r="C85" s="42">
        <v>724.1979057768165</v>
      </c>
      <c r="D85" s="42">
        <v>725.0479057768164</v>
      </c>
      <c r="E85" s="42">
        <v>731.1079057768164</v>
      </c>
      <c r="F85" s="42">
        <v>904.0079057768164</v>
      </c>
      <c r="G85" s="42">
        <v>958.9379057768164</v>
      </c>
      <c r="H85" s="42">
        <v>912.2079057768165</v>
      </c>
      <c r="I85" s="42">
        <v>1126.3279057768164</v>
      </c>
      <c r="J85" s="42">
        <v>813.2579057768164</v>
      </c>
      <c r="K85" s="42">
        <v>727.7479057768164</v>
      </c>
      <c r="L85" s="42">
        <v>710.4179057768164</v>
      </c>
      <c r="M85" s="42">
        <v>715.5279057768164</v>
      </c>
      <c r="N85" s="42">
        <v>705.1179057768164</v>
      </c>
      <c r="O85" s="42">
        <v>722.5279057768164</v>
      </c>
      <c r="P85" s="42">
        <v>729.1879057768164</v>
      </c>
      <c r="Q85" s="42">
        <v>721.3979057768164</v>
      </c>
      <c r="R85" s="42">
        <v>783.1979057768165</v>
      </c>
      <c r="S85" s="42">
        <v>767.7979057768164</v>
      </c>
      <c r="T85" s="42">
        <v>707.4079057768164</v>
      </c>
      <c r="U85" s="42">
        <v>806.1779057768164</v>
      </c>
      <c r="V85" s="42">
        <v>891.7579057768164</v>
      </c>
      <c r="W85" s="42">
        <v>904.3379057768165</v>
      </c>
      <c r="X85" s="42">
        <v>791.0379057768164</v>
      </c>
      <c r="Y85" s="42">
        <v>800.2979057768164</v>
      </c>
    </row>
    <row r="86" spans="1:25" ht="15.75">
      <c r="A86" s="41">
        <f t="shared" si="1"/>
        <v>42906</v>
      </c>
      <c r="B86" s="42">
        <v>766.7979057768164</v>
      </c>
      <c r="C86" s="42">
        <v>723.2479057768164</v>
      </c>
      <c r="D86" s="42">
        <v>691.1579057768164</v>
      </c>
      <c r="E86" s="42">
        <v>731.4379057768164</v>
      </c>
      <c r="F86" s="42">
        <v>904.5279057768164</v>
      </c>
      <c r="G86" s="42">
        <v>959.4679057768165</v>
      </c>
      <c r="H86" s="42">
        <v>912.7579057768164</v>
      </c>
      <c r="I86" s="42">
        <v>1126.7979057768164</v>
      </c>
      <c r="J86" s="42">
        <v>811.0979057768164</v>
      </c>
      <c r="K86" s="42">
        <v>727.4679057768165</v>
      </c>
      <c r="L86" s="42">
        <v>710.0079057768164</v>
      </c>
      <c r="M86" s="42">
        <v>717.8679057768164</v>
      </c>
      <c r="N86" s="42">
        <v>705.3779057768164</v>
      </c>
      <c r="O86" s="42">
        <v>725.9379057768164</v>
      </c>
      <c r="P86" s="42">
        <v>735.4279057768164</v>
      </c>
      <c r="Q86" s="42">
        <v>725.2779057768164</v>
      </c>
      <c r="R86" s="42">
        <v>783.9879057768164</v>
      </c>
      <c r="S86" s="42">
        <v>768.2779057768164</v>
      </c>
      <c r="T86" s="42">
        <v>708.2579057768164</v>
      </c>
      <c r="U86" s="42">
        <v>817.6479057768164</v>
      </c>
      <c r="V86" s="42">
        <v>904.2379057768164</v>
      </c>
      <c r="W86" s="42">
        <v>935.4079057768164</v>
      </c>
      <c r="X86" s="42">
        <v>833.4779057768164</v>
      </c>
      <c r="Y86" s="42">
        <v>859.6579057768164</v>
      </c>
    </row>
    <row r="87" spans="1:25" ht="15.75">
      <c r="A87" s="41">
        <f t="shared" si="1"/>
        <v>42907</v>
      </c>
      <c r="B87" s="42">
        <v>760.8279057768165</v>
      </c>
      <c r="C87" s="42">
        <v>719.1779057768164</v>
      </c>
      <c r="D87" s="42">
        <v>717.7579057768164</v>
      </c>
      <c r="E87" s="42">
        <v>727.2279057768164</v>
      </c>
      <c r="F87" s="42">
        <v>869.7379057768164</v>
      </c>
      <c r="G87" s="42">
        <v>943.2679057768164</v>
      </c>
      <c r="H87" s="42">
        <v>913.0279057768164</v>
      </c>
      <c r="I87" s="42">
        <v>1127.3179057768166</v>
      </c>
      <c r="J87" s="42">
        <v>846.2179057768165</v>
      </c>
      <c r="K87" s="42">
        <v>734.3879057768164</v>
      </c>
      <c r="L87" s="42">
        <v>700.0279057768164</v>
      </c>
      <c r="M87" s="42">
        <v>699.7979057768164</v>
      </c>
      <c r="N87" s="42">
        <v>720.1079057768164</v>
      </c>
      <c r="O87" s="42">
        <v>744.3879057768164</v>
      </c>
      <c r="P87" s="42">
        <v>711.1179057768164</v>
      </c>
      <c r="Q87" s="42">
        <v>710.2579057768164</v>
      </c>
      <c r="R87" s="42">
        <v>806.4979057768164</v>
      </c>
      <c r="S87" s="42">
        <v>756.6679057768164</v>
      </c>
      <c r="T87" s="42">
        <v>711.3279057768165</v>
      </c>
      <c r="U87" s="42">
        <v>787.9879057768164</v>
      </c>
      <c r="V87" s="42">
        <v>916.8879057768164</v>
      </c>
      <c r="W87" s="42">
        <v>971.3879057768164</v>
      </c>
      <c r="X87" s="42">
        <v>888.0879057768165</v>
      </c>
      <c r="Y87" s="42">
        <v>908.0479057768164</v>
      </c>
    </row>
    <row r="88" spans="1:25" ht="15.75">
      <c r="A88" s="41">
        <f t="shared" si="1"/>
        <v>42908</v>
      </c>
      <c r="B88" s="42">
        <v>766.9079057768164</v>
      </c>
      <c r="C88" s="42">
        <v>727.5879057768165</v>
      </c>
      <c r="D88" s="42">
        <v>705.3679057768164</v>
      </c>
      <c r="E88" s="42">
        <v>727.4379057768164</v>
      </c>
      <c r="F88" s="42">
        <v>897.7079057768165</v>
      </c>
      <c r="G88" s="42">
        <v>959.1479057768164</v>
      </c>
      <c r="H88" s="42">
        <v>890.6679057768164</v>
      </c>
      <c r="I88" s="42">
        <v>1116.5979057768163</v>
      </c>
      <c r="J88" s="42">
        <v>827.8079057768164</v>
      </c>
      <c r="K88" s="42">
        <v>740.1879057768164</v>
      </c>
      <c r="L88" s="42">
        <v>710.2579057768164</v>
      </c>
      <c r="M88" s="42">
        <v>704.8379057768165</v>
      </c>
      <c r="N88" s="42">
        <v>734.6279057768164</v>
      </c>
      <c r="O88" s="42">
        <v>735.5179057768164</v>
      </c>
      <c r="P88" s="42">
        <v>735.6379057768164</v>
      </c>
      <c r="Q88" s="42">
        <v>735.0879057768165</v>
      </c>
      <c r="R88" s="42">
        <v>788.0679057768165</v>
      </c>
      <c r="S88" s="42">
        <v>764.0679057768165</v>
      </c>
      <c r="T88" s="42">
        <v>749.9179057768164</v>
      </c>
      <c r="U88" s="42">
        <v>747.0479057768164</v>
      </c>
      <c r="V88" s="42">
        <v>905.4279057768164</v>
      </c>
      <c r="W88" s="42">
        <v>949.7679057768164</v>
      </c>
      <c r="X88" s="42">
        <v>876.5279057768164</v>
      </c>
      <c r="Y88" s="42">
        <v>887.7179057768165</v>
      </c>
    </row>
    <row r="89" spans="1:25" ht="15.75">
      <c r="A89" s="41">
        <f t="shared" si="1"/>
        <v>42909</v>
      </c>
      <c r="B89" s="42">
        <v>793.2979057768164</v>
      </c>
      <c r="C89" s="42">
        <v>745.5579057768164</v>
      </c>
      <c r="D89" s="42">
        <v>725.9879057768164</v>
      </c>
      <c r="E89" s="42">
        <v>731.9079057768164</v>
      </c>
      <c r="F89" s="42">
        <v>876.8179057768165</v>
      </c>
      <c r="G89" s="42">
        <v>935.2379057768164</v>
      </c>
      <c r="H89" s="42">
        <v>898.5679057768165</v>
      </c>
      <c r="I89" s="42">
        <v>1127.4979057768164</v>
      </c>
      <c r="J89" s="42">
        <v>829.1979057768165</v>
      </c>
      <c r="K89" s="42">
        <v>710.5279057768164</v>
      </c>
      <c r="L89" s="42">
        <v>727.9679057768165</v>
      </c>
      <c r="M89" s="42">
        <v>726.4179057768164</v>
      </c>
      <c r="N89" s="42">
        <v>725.7679057768164</v>
      </c>
      <c r="O89" s="42">
        <v>757.5379057768164</v>
      </c>
      <c r="P89" s="42">
        <v>741.6979057768165</v>
      </c>
      <c r="Q89" s="42">
        <v>742.9079057768164</v>
      </c>
      <c r="R89" s="42">
        <v>779.9579057768165</v>
      </c>
      <c r="S89" s="42">
        <v>752.9079057768164</v>
      </c>
      <c r="T89" s="42">
        <v>711.5679057768165</v>
      </c>
      <c r="U89" s="42">
        <v>822.2879057768164</v>
      </c>
      <c r="V89" s="42">
        <v>942.6479057768164</v>
      </c>
      <c r="W89" s="42">
        <v>992.5479057768164</v>
      </c>
      <c r="X89" s="42">
        <v>899.6579057768164</v>
      </c>
      <c r="Y89" s="42">
        <v>947.2279057768164</v>
      </c>
    </row>
    <row r="90" spans="1:25" ht="15.75">
      <c r="A90" s="41">
        <f t="shared" si="1"/>
        <v>42910</v>
      </c>
      <c r="B90" s="42">
        <v>943.4779057768164</v>
      </c>
      <c r="C90" s="42">
        <v>853.5279057768164</v>
      </c>
      <c r="D90" s="42">
        <v>836.2879057768164</v>
      </c>
      <c r="E90" s="42">
        <v>708.4479057768165</v>
      </c>
      <c r="F90" s="42">
        <v>804.0679057768165</v>
      </c>
      <c r="G90" s="42">
        <v>862.0279057768164</v>
      </c>
      <c r="H90" s="42">
        <v>818.1479057768164</v>
      </c>
      <c r="I90" s="42">
        <v>714.1979057768165</v>
      </c>
      <c r="J90" s="42">
        <v>732.1679057768164</v>
      </c>
      <c r="K90" s="42">
        <v>845.2379057768164</v>
      </c>
      <c r="L90" s="42">
        <v>821.8379057768165</v>
      </c>
      <c r="M90" s="42">
        <v>804.9979057768164</v>
      </c>
      <c r="N90" s="42">
        <v>816.2279057768164</v>
      </c>
      <c r="O90" s="42">
        <v>783.6979057768165</v>
      </c>
      <c r="P90" s="42">
        <v>788.4279057768164</v>
      </c>
      <c r="Q90" s="42">
        <v>744.3079057768164</v>
      </c>
      <c r="R90" s="42">
        <v>722.2379057768164</v>
      </c>
      <c r="S90" s="42">
        <v>706.3279057768165</v>
      </c>
      <c r="T90" s="42">
        <v>737.4379057768164</v>
      </c>
      <c r="U90" s="42">
        <v>964.6779057768164</v>
      </c>
      <c r="V90" s="42">
        <v>1055.4779057768164</v>
      </c>
      <c r="W90" s="42">
        <v>1104.2479057768164</v>
      </c>
      <c r="X90" s="42">
        <v>974.8479057768164</v>
      </c>
      <c r="Y90" s="42">
        <v>840.9679057768165</v>
      </c>
    </row>
    <row r="91" spans="1:25" ht="15.75">
      <c r="A91" s="41">
        <f t="shared" si="1"/>
        <v>42911</v>
      </c>
      <c r="B91" s="42">
        <v>921.3979057768164</v>
      </c>
      <c r="C91" s="42">
        <v>820.2079057768165</v>
      </c>
      <c r="D91" s="42">
        <v>773.4779057768164</v>
      </c>
      <c r="E91" s="42">
        <v>712.7579057768164</v>
      </c>
      <c r="F91" s="42">
        <v>738.3079057768164</v>
      </c>
      <c r="G91" s="42">
        <v>791.8279057768165</v>
      </c>
      <c r="H91" s="42">
        <v>773.5079057768164</v>
      </c>
      <c r="I91" s="42">
        <v>701.3379057768165</v>
      </c>
      <c r="J91" s="42">
        <v>739.6979057768165</v>
      </c>
      <c r="K91" s="42">
        <v>846.1279057768164</v>
      </c>
      <c r="L91" s="42">
        <v>830.2579057768164</v>
      </c>
      <c r="M91" s="42">
        <v>819.4479057768165</v>
      </c>
      <c r="N91" s="42">
        <v>791.9379057768164</v>
      </c>
      <c r="O91" s="42">
        <v>766.5379057768164</v>
      </c>
      <c r="P91" s="42">
        <v>792.3379057768165</v>
      </c>
      <c r="Q91" s="42">
        <v>808.7779057768164</v>
      </c>
      <c r="R91" s="42">
        <v>771.7179057768165</v>
      </c>
      <c r="S91" s="42">
        <v>729.5579057768164</v>
      </c>
      <c r="T91" s="42">
        <v>714.1679057768164</v>
      </c>
      <c r="U91" s="42">
        <v>767.6679057768164</v>
      </c>
      <c r="V91" s="42">
        <v>990.2479057768164</v>
      </c>
      <c r="W91" s="42">
        <v>1057.5879057768166</v>
      </c>
      <c r="X91" s="42">
        <v>978.2079057768165</v>
      </c>
      <c r="Y91" s="42">
        <v>882.4579057768165</v>
      </c>
    </row>
    <row r="92" spans="1:25" ht="15.75">
      <c r="A92" s="41">
        <f t="shared" si="1"/>
        <v>42912</v>
      </c>
      <c r="B92" s="42">
        <v>856.6079057768164</v>
      </c>
      <c r="C92" s="42">
        <v>776.5079057768164</v>
      </c>
      <c r="D92" s="42">
        <v>752.5379057768164</v>
      </c>
      <c r="E92" s="42">
        <v>700.7679057768164</v>
      </c>
      <c r="F92" s="42">
        <v>826.5279057768164</v>
      </c>
      <c r="G92" s="42">
        <v>883.5979057768164</v>
      </c>
      <c r="H92" s="42">
        <v>864.0579057768164</v>
      </c>
      <c r="I92" s="42">
        <v>1089.2279057768164</v>
      </c>
      <c r="J92" s="42">
        <v>781.2379057768164</v>
      </c>
      <c r="K92" s="42">
        <v>700.4879057768164</v>
      </c>
      <c r="L92" s="42">
        <v>739.9579057768165</v>
      </c>
      <c r="M92" s="42">
        <v>736.9979057768164</v>
      </c>
      <c r="N92" s="42">
        <v>743.4479057768165</v>
      </c>
      <c r="O92" s="42">
        <v>779.0079057768164</v>
      </c>
      <c r="P92" s="42">
        <v>754.6979057768165</v>
      </c>
      <c r="Q92" s="42">
        <v>752.4179057768164</v>
      </c>
      <c r="R92" s="42">
        <v>793.9779057768164</v>
      </c>
      <c r="S92" s="42">
        <v>745.4679057768165</v>
      </c>
      <c r="T92" s="42">
        <v>720.7979057768164</v>
      </c>
      <c r="U92" s="42">
        <v>823.2079057768165</v>
      </c>
      <c r="V92" s="42">
        <v>946.7079057768165</v>
      </c>
      <c r="W92" s="42">
        <v>983.0079057768164</v>
      </c>
      <c r="X92" s="42">
        <v>910.5979057768164</v>
      </c>
      <c r="Y92" s="42">
        <v>935.6079057768164</v>
      </c>
    </row>
    <row r="93" spans="1:25" ht="15.75">
      <c r="A93" s="41">
        <f t="shared" si="1"/>
        <v>42913</v>
      </c>
      <c r="B93" s="42">
        <v>804.2879057768164</v>
      </c>
      <c r="C93" s="42">
        <v>750.6979057768165</v>
      </c>
      <c r="D93" s="42">
        <v>716.2979057768164</v>
      </c>
      <c r="E93" s="42">
        <v>699.5879057768165</v>
      </c>
      <c r="F93" s="42">
        <v>831.7079057768165</v>
      </c>
      <c r="G93" s="42">
        <v>890.0579057768164</v>
      </c>
      <c r="H93" s="42">
        <v>870.6879057768164</v>
      </c>
      <c r="I93" s="42">
        <v>1097.8079057768164</v>
      </c>
      <c r="J93" s="42">
        <v>790.0179057768164</v>
      </c>
      <c r="K93" s="42">
        <v>706.8179057768165</v>
      </c>
      <c r="L93" s="42">
        <v>725.1779057768164</v>
      </c>
      <c r="M93" s="42">
        <v>722.9079057768164</v>
      </c>
      <c r="N93" s="42">
        <v>730.3779057768164</v>
      </c>
      <c r="O93" s="42">
        <v>767.7479057768164</v>
      </c>
      <c r="P93" s="42">
        <v>742.7979057768164</v>
      </c>
      <c r="Q93" s="42">
        <v>742.0079057768164</v>
      </c>
      <c r="R93" s="42">
        <v>799.8179057768165</v>
      </c>
      <c r="S93" s="42">
        <v>750.2079057768165</v>
      </c>
      <c r="T93" s="42">
        <v>710.2279057768164</v>
      </c>
      <c r="U93" s="42">
        <v>824.6879057768164</v>
      </c>
      <c r="V93" s="42">
        <v>941.4479057768165</v>
      </c>
      <c r="W93" s="42">
        <v>986.8479057768164</v>
      </c>
      <c r="X93" s="42">
        <v>912.9979057768164</v>
      </c>
      <c r="Y93" s="42">
        <v>941.5179057768164</v>
      </c>
    </row>
    <row r="94" spans="1:25" ht="15.75">
      <c r="A94" s="41">
        <f t="shared" si="1"/>
        <v>42914</v>
      </c>
      <c r="B94" s="42">
        <v>815.6979057768165</v>
      </c>
      <c r="C94" s="42">
        <v>757.9079057768164</v>
      </c>
      <c r="D94" s="42">
        <v>720.2179057768165</v>
      </c>
      <c r="E94" s="42">
        <v>699.6079057768164</v>
      </c>
      <c r="F94" s="42">
        <v>831.9779057768164</v>
      </c>
      <c r="G94" s="42">
        <v>890.2379057768164</v>
      </c>
      <c r="H94" s="42">
        <v>870.8579057768164</v>
      </c>
      <c r="I94" s="42">
        <v>1098.4679057768165</v>
      </c>
      <c r="J94" s="42">
        <v>790.5179057768164</v>
      </c>
      <c r="K94" s="42">
        <v>706.5879057768165</v>
      </c>
      <c r="L94" s="42">
        <v>724.6079057768164</v>
      </c>
      <c r="M94" s="42">
        <v>723.6379057768164</v>
      </c>
      <c r="N94" s="42">
        <v>733.4679057768165</v>
      </c>
      <c r="O94" s="42">
        <v>774.8479057768164</v>
      </c>
      <c r="P94" s="42">
        <v>746.2179057768165</v>
      </c>
      <c r="Q94" s="42">
        <v>745.8779057768164</v>
      </c>
      <c r="R94" s="42">
        <v>799.3779057768164</v>
      </c>
      <c r="S94" s="42">
        <v>749.7079057768165</v>
      </c>
      <c r="T94" s="42">
        <v>710.6579057768164</v>
      </c>
      <c r="U94" s="42">
        <v>824.0179057768164</v>
      </c>
      <c r="V94" s="42">
        <v>945.9679057768165</v>
      </c>
      <c r="W94" s="42">
        <v>1002.1679057768164</v>
      </c>
      <c r="X94" s="42">
        <v>912.9979057768164</v>
      </c>
      <c r="Y94" s="42">
        <v>950.6679057768164</v>
      </c>
    </row>
    <row r="95" spans="1:25" ht="15.75">
      <c r="A95" s="41">
        <f t="shared" si="1"/>
        <v>42915</v>
      </c>
      <c r="B95" s="42">
        <v>781.1279057768164</v>
      </c>
      <c r="C95" s="42">
        <v>748.2979057768164</v>
      </c>
      <c r="D95" s="42">
        <v>718.2579057768164</v>
      </c>
      <c r="E95" s="42">
        <v>699.6179057768164</v>
      </c>
      <c r="F95" s="42">
        <v>831.8179057768165</v>
      </c>
      <c r="G95" s="42">
        <v>890.2779057768164</v>
      </c>
      <c r="H95" s="42">
        <v>870.0479057768164</v>
      </c>
      <c r="I95" s="42">
        <v>1098.3879057768163</v>
      </c>
      <c r="J95" s="42">
        <v>790.1879057768164</v>
      </c>
      <c r="K95" s="42">
        <v>707.2079057768165</v>
      </c>
      <c r="L95" s="42">
        <v>720.9579057768165</v>
      </c>
      <c r="M95" s="42">
        <v>720.9779057768164</v>
      </c>
      <c r="N95" s="42">
        <v>727.7479057768164</v>
      </c>
      <c r="O95" s="42">
        <v>762.6979057768165</v>
      </c>
      <c r="P95" s="42">
        <v>736.7779057768164</v>
      </c>
      <c r="Q95" s="42">
        <v>736.2279057768164</v>
      </c>
      <c r="R95" s="42">
        <v>799.8579057768164</v>
      </c>
      <c r="S95" s="42">
        <v>750.3379057768165</v>
      </c>
      <c r="T95" s="42">
        <v>709.6379057768164</v>
      </c>
      <c r="U95" s="42">
        <v>798.2979057768164</v>
      </c>
      <c r="V95" s="42">
        <v>907.2279057768164</v>
      </c>
      <c r="W95" s="42">
        <v>955.3879057768164</v>
      </c>
      <c r="X95" s="42">
        <v>884.8079057768164</v>
      </c>
      <c r="Y95" s="42">
        <v>900.6479057768164</v>
      </c>
    </row>
    <row r="96" spans="1:25" ht="15.75">
      <c r="A96" s="41">
        <f t="shared" si="1"/>
        <v>42916</v>
      </c>
      <c r="B96" s="42">
        <v>705.0779057768165</v>
      </c>
      <c r="C96" s="42">
        <v>756.5879057768165</v>
      </c>
      <c r="D96" s="42">
        <v>823.9079057768164</v>
      </c>
      <c r="E96" s="42">
        <v>893.2179057768165</v>
      </c>
      <c r="F96" s="42">
        <v>1055.2679057768164</v>
      </c>
      <c r="G96" s="42">
        <v>1189.1679057768165</v>
      </c>
      <c r="H96" s="42">
        <v>1151.7279057768164</v>
      </c>
      <c r="I96" s="42">
        <v>1533.1679057768165</v>
      </c>
      <c r="J96" s="42">
        <v>1211.9179057768165</v>
      </c>
      <c r="K96" s="42">
        <v>937.7379057768164</v>
      </c>
      <c r="L96" s="42">
        <v>797.6879057768164</v>
      </c>
      <c r="M96" s="42">
        <v>717.2779057768164</v>
      </c>
      <c r="N96" s="42">
        <v>730.1979057768165</v>
      </c>
      <c r="O96" s="42">
        <v>730.4379057768164</v>
      </c>
      <c r="P96" s="42">
        <v>709.3579057768164</v>
      </c>
      <c r="Q96" s="42">
        <v>731.8179057768165</v>
      </c>
      <c r="R96" s="42">
        <v>819.0779057768165</v>
      </c>
      <c r="S96" s="42">
        <v>800.3279057768165</v>
      </c>
      <c r="T96" s="42">
        <v>792.5379057768164</v>
      </c>
      <c r="U96" s="42">
        <v>721.8079057768164</v>
      </c>
      <c r="V96" s="42">
        <v>832.8479057768164</v>
      </c>
      <c r="W96" s="42">
        <v>873.3279057768165</v>
      </c>
      <c r="X96" s="42">
        <v>775.9379057768164</v>
      </c>
      <c r="Y96" s="42">
        <v>848.0579057768164</v>
      </c>
    </row>
    <row r="97" spans="1:25" ht="15.75">
      <c r="A97" s="41"/>
      <c r="B97" s="42"/>
      <c r="C97" s="42"/>
      <c r="D97" s="42"/>
      <c r="E97" s="42"/>
      <c r="F97" s="42"/>
      <c r="G97" s="42"/>
      <c r="H97" s="42"/>
      <c r="I97" s="42"/>
      <c r="J97" s="42"/>
      <c r="K97" s="42"/>
      <c r="L97" s="42"/>
      <c r="M97" s="42"/>
      <c r="N97" s="42"/>
      <c r="O97" s="42"/>
      <c r="P97" s="42"/>
      <c r="Q97" s="42"/>
      <c r="R97" s="42"/>
      <c r="S97" s="42"/>
      <c r="T97" s="42"/>
      <c r="U97" s="42"/>
      <c r="V97" s="42"/>
      <c r="W97" s="42"/>
      <c r="X97" s="42"/>
      <c r="Y97" s="42"/>
    </row>
    <row r="98" spans="1:25" ht="18.75">
      <c r="A98" s="37" t="s">
        <v>78</v>
      </c>
      <c r="B98" s="38"/>
      <c r="C98" s="40" t="s">
        <v>109</v>
      </c>
      <c r="D98" s="38"/>
      <c r="E98" s="38"/>
      <c r="F98" s="38"/>
      <c r="G98" s="38"/>
      <c r="H98" s="38"/>
      <c r="I98" s="38"/>
      <c r="J98" s="38"/>
      <c r="K98" s="38"/>
      <c r="L98" s="38"/>
      <c r="M98" s="38"/>
      <c r="N98" s="38"/>
      <c r="O98" s="38"/>
      <c r="P98" s="38"/>
      <c r="Q98" s="38"/>
      <c r="R98" s="38"/>
      <c r="S98" s="38"/>
      <c r="T98" s="38"/>
      <c r="U98" s="38"/>
      <c r="V98" s="38"/>
      <c r="W98" s="38"/>
      <c r="X98" s="38"/>
      <c r="Y98" s="36"/>
    </row>
    <row r="99" spans="1:25" ht="18.75">
      <c r="A99" s="37" t="s">
        <v>80</v>
      </c>
      <c r="B99" s="38"/>
      <c r="C99" s="38"/>
      <c r="D99" s="38"/>
      <c r="E99" s="38"/>
      <c r="F99" s="38"/>
      <c r="G99" s="40" t="str">
        <f>G62</f>
        <v>от 670 кВт до 10 мВт</v>
      </c>
      <c r="H99" s="38"/>
      <c r="I99" s="38"/>
      <c r="J99" s="38"/>
      <c r="K99" s="38"/>
      <c r="L99" s="38"/>
      <c r="M99" s="38"/>
      <c r="N99" s="38"/>
      <c r="O99" s="38"/>
      <c r="P99" s="38"/>
      <c r="Q99" s="38"/>
      <c r="R99" s="38"/>
      <c r="S99" s="38"/>
      <c r="T99" s="38"/>
      <c r="U99" s="38"/>
      <c r="V99" s="38"/>
      <c r="W99" s="38"/>
      <c r="X99" s="38"/>
      <c r="Y99" s="38"/>
    </row>
    <row r="100" spans="1:25" ht="15.75">
      <c r="A100" s="88" t="s">
        <v>82</v>
      </c>
      <c r="B100" s="91" t="s">
        <v>83</v>
      </c>
      <c r="C100" s="92"/>
      <c r="D100" s="92"/>
      <c r="E100" s="92"/>
      <c r="F100" s="92"/>
      <c r="G100" s="92"/>
      <c r="H100" s="92"/>
      <c r="I100" s="92"/>
      <c r="J100" s="92"/>
      <c r="K100" s="92"/>
      <c r="L100" s="92"/>
      <c r="M100" s="92"/>
      <c r="N100" s="92"/>
      <c r="O100" s="92"/>
      <c r="P100" s="92"/>
      <c r="Q100" s="92"/>
      <c r="R100" s="92"/>
      <c r="S100" s="92"/>
      <c r="T100" s="92"/>
      <c r="U100" s="92"/>
      <c r="V100" s="92"/>
      <c r="W100" s="92"/>
      <c r="X100" s="92"/>
      <c r="Y100" s="93"/>
    </row>
    <row r="101" spans="1:25" ht="15.75">
      <c r="A101" s="89"/>
      <c r="B101" s="94"/>
      <c r="C101" s="95"/>
      <c r="D101" s="95"/>
      <c r="E101" s="95"/>
      <c r="F101" s="95"/>
      <c r="G101" s="95"/>
      <c r="H101" s="95"/>
      <c r="I101" s="95"/>
      <c r="J101" s="95"/>
      <c r="K101" s="95"/>
      <c r="L101" s="95"/>
      <c r="M101" s="95"/>
      <c r="N101" s="95"/>
      <c r="O101" s="95"/>
      <c r="P101" s="95"/>
      <c r="Q101" s="95"/>
      <c r="R101" s="95"/>
      <c r="S101" s="95"/>
      <c r="T101" s="95"/>
      <c r="U101" s="95"/>
      <c r="V101" s="95"/>
      <c r="W101" s="95"/>
      <c r="X101" s="95"/>
      <c r="Y101" s="96"/>
    </row>
    <row r="102" spans="1:25" ht="15.75" customHeight="1">
      <c r="A102" s="89"/>
      <c r="B102" s="86" t="s">
        <v>84</v>
      </c>
      <c r="C102" s="86" t="s">
        <v>85</v>
      </c>
      <c r="D102" s="86" t="s">
        <v>86</v>
      </c>
      <c r="E102" s="86" t="s">
        <v>87</v>
      </c>
      <c r="F102" s="86" t="s">
        <v>88</v>
      </c>
      <c r="G102" s="86" t="s">
        <v>89</v>
      </c>
      <c r="H102" s="86" t="s">
        <v>90</v>
      </c>
      <c r="I102" s="86" t="s">
        <v>91</v>
      </c>
      <c r="J102" s="86" t="s">
        <v>92</v>
      </c>
      <c r="K102" s="86" t="s">
        <v>93</v>
      </c>
      <c r="L102" s="86" t="s">
        <v>94</v>
      </c>
      <c r="M102" s="86" t="s">
        <v>95</v>
      </c>
      <c r="N102" s="86" t="s">
        <v>96</v>
      </c>
      <c r="O102" s="86" t="s">
        <v>97</v>
      </c>
      <c r="P102" s="86" t="s">
        <v>98</v>
      </c>
      <c r="Q102" s="86" t="s">
        <v>99</v>
      </c>
      <c r="R102" s="86" t="s">
        <v>100</v>
      </c>
      <c r="S102" s="86" t="s">
        <v>101</v>
      </c>
      <c r="T102" s="86" t="s">
        <v>102</v>
      </c>
      <c r="U102" s="86" t="s">
        <v>103</v>
      </c>
      <c r="V102" s="86" t="s">
        <v>104</v>
      </c>
      <c r="W102" s="86" t="s">
        <v>105</v>
      </c>
      <c r="X102" s="86" t="s">
        <v>106</v>
      </c>
      <c r="Y102" s="86" t="s">
        <v>107</v>
      </c>
    </row>
    <row r="103" spans="1:25" ht="15.75">
      <c r="A103" s="90"/>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row>
    <row r="104" spans="1:25" ht="15.75">
      <c r="A104" s="41">
        <f>A67</f>
        <v>42887</v>
      </c>
      <c r="B104" s="42">
        <v>746.7940957768164</v>
      </c>
      <c r="C104" s="42">
        <v>705.0240957768165</v>
      </c>
      <c r="D104" s="42">
        <v>680.8640957768165</v>
      </c>
      <c r="E104" s="42">
        <v>686.7840957768165</v>
      </c>
      <c r="F104" s="42">
        <v>808.7940957768164</v>
      </c>
      <c r="G104" s="42">
        <v>883.2540957768165</v>
      </c>
      <c r="H104" s="42">
        <v>884.7840957768165</v>
      </c>
      <c r="I104" s="42">
        <v>1079.0740957768166</v>
      </c>
      <c r="J104" s="42">
        <v>773.4940957768165</v>
      </c>
      <c r="K104" s="42">
        <v>701.1940957768165</v>
      </c>
      <c r="L104" s="42">
        <v>734.2640957768165</v>
      </c>
      <c r="M104" s="42">
        <v>733.1340957768165</v>
      </c>
      <c r="N104" s="42">
        <v>731.4140957768165</v>
      </c>
      <c r="O104" s="42">
        <v>740.0240957768165</v>
      </c>
      <c r="P104" s="42">
        <v>732.2840957768165</v>
      </c>
      <c r="Q104" s="42">
        <v>715.0640957768165</v>
      </c>
      <c r="R104" s="42">
        <v>797.0140957768165</v>
      </c>
      <c r="S104" s="42">
        <v>737.1740957768164</v>
      </c>
      <c r="T104" s="42">
        <v>715.1540957768165</v>
      </c>
      <c r="U104" s="42">
        <v>814.9640957768165</v>
      </c>
      <c r="V104" s="42">
        <v>953.2540957768165</v>
      </c>
      <c r="W104" s="42">
        <v>973.6740957768164</v>
      </c>
      <c r="X104" s="42">
        <v>922.1240957768165</v>
      </c>
      <c r="Y104" s="42">
        <v>855.8940957768165</v>
      </c>
    </row>
    <row r="105" spans="1:25" ht="15.75">
      <c r="A105" s="41">
        <f>A104+1</f>
        <v>42888</v>
      </c>
      <c r="B105" s="42">
        <v>763.9940957768165</v>
      </c>
      <c r="C105" s="42">
        <v>727.8740957768165</v>
      </c>
      <c r="D105" s="42">
        <v>728.6740957768164</v>
      </c>
      <c r="E105" s="42">
        <v>697.0640957768165</v>
      </c>
      <c r="F105" s="42">
        <v>809.1540957768165</v>
      </c>
      <c r="G105" s="42">
        <v>883.4440957768165</v>
      </c>
      <c r="H105" s="42">
        <v>884.9540957768165</v>
      </c>
      <c r="I105" s="42">
        <v>1079.5240957768165</v>
      </c>
      <c r="J105" s="42">
        <v>855.2740957768165</v>
      </c>
      <c r="K105" s="42">
        <v>720.8640957768165</v>
      </c>
      <c r="L105" s="42">
        <v>728.2540957768165</v>
      </c>
      <c r="M105" s="42">
        <v>786.8440957768165</v>
      </c>
      <c r="N105" s="42">
        <v>813.3340957768165</v>
      </c>
      <c r="O105" s="42">
        <v>827.2340957768165</v>
      </c>
      <c r="P105" s="42">
        <v>760.5640957768165</v>
      </c>
      <c r="Q105" s="42">
        <v>717.2140957768165</v>
      </c>
      <c r="R105" s="42">
        <v>796.5840957768165</v>
      </c>
      <c r="S105" s="42">
        <v>736.8740957768165</v>
      </c>
      <c r="T105" s="42">
        <v>707.1140957768165</v>
      </c>
      <c r="U105" s="42">
        <v>854.5440957768164</v>
      </c>
      <c r="V105" s="42">
        <v>990.7440957768165</v>
      </c>
      <c r="W105" s="42">
        <v>1037.1540957768166</v>
      </c>
      <c r="X105" s="42">
        <v>909.2440957768165</v>
      </c>
      <c r="Y105" s="42">
        <v>938.1740957768164</v>
      </c>
    </row>
    <row r="106" spans="1:25" ht="15.75">
      <c r="A106" s="41">
        <f aca="true" t="shared" si="2" ref="A106:A134">A105+1</f>
        <v>42889</v>
      </c>
      <c r="B106" s="42">
        <v>863.8040957768164</v>
      </c>
      <c r="C106" s="42">
        <v>781.7740957768165</v>
      </c>
      <c r="D106" s="42">
        <v>815.5340957768165</v>
      </c>
      <c r="E106" s="42">
        <v>733.6640957768165</v>
      </c>
      <c r="F106" s="42">
        <v>737.6740957768164</v>
      </c>
      <c r="G106" s="42">
        <v>810.1540957768165</v>
      </c>
      <c r="H106" s="42">
        <v>811.3640957768165</v>
      </c>
      <c r="I106" s="42">
        <v>756.8640957768165</v>
      </c>
      <c r="J106" s="42">
        <v>715.8740957768165</v>
      </c>
      <c r="K106" s="42">
        <v>871.6640957768165</v>
      </c>
      <c r="L106" s="42">
        <v>805.1940957768165</v>
      </c>
      <c r="M106" s="42">
        <v>773.7540957768165</v>
      </c>
      <c r="N106" s="42">
        <v>758.9440957768165</v>
      </c>
      <c r="O106" s="42">
        <v>753.9940957768165</v>
      </c>
      <c r="P106" s="42">
        <v>799.0240957768165</v>
      </c>
      <c r="Q106" s="42">
        <v>821.4140957768165</v>
      </c>
      <c r="R106" s="42">
        <v>753.6540957768165</v>
      </c>
      <c r="S106" s="42">
        <v>707.1040957768165</v>
      </c>
      <c r="T106" s="42">
        <v>758.9340957768164</v>
      </c>
      <c r="U106" s="42">
        <v>962.1540957768165</v>
      </c>
      <c r="V106" s="42">
        <v>1069.5240957768165</v>
      </c>
      <c r="W106" s="42">
        <v>1070.2740957768165</v>
      </c>
      <c r="X106" s="42">
        <v>985.2640957768165</v>
      </c>
      <c r="Y106" s="42">
        <v>817.1940957768165</v>
      </c>
    </row>
    <row r="107" spans="1:25" ht="15.75">
      <c r="A107" s="41">
        <f t="shared" si="2"/>
        <v>42890</v>
      </c>
      <c r="B107" s="42">
        <v>816.3940957768165</v>
      </c>
      <c r="C107" s="42">
        <v>755.6440957768165</v>
      </c>
      <c r="D107" s="42">
        <v>769.1440957768165</v>
      </c>
      <c r="E107" s="42">
        <v>706.9540957768165</v>
      </c>
      <c r="F107" s="42">
        <v>778.1140957768165</v>
      </c>
      <c r="G107" s="42">
        <v>853.5340957768165</v>
      </c>
      <c r="H107" s="42">
        <v>853.9640957768165</v>
      </c>
      <c r="I107" s="42">
        <v>791.9740957768165</v>
      </c>
      <c r="J107" s="42">
        <v>700.2240957768165</v>
      </c>
      <c r="K107" s="42">
        <v>920.3440957768165</v>
      </c>
      <c r="L107" s="42">
        <v>851.6340957768165</v>
      </c>
      <c r="M107" s="42">
        <v>815.7240957768165</v>
      </c>
      <c r="N107" s="42">
        <v>804.5040957768165</v>
      </c>
      <c r="O107" s="42">
        <v>798.4640957768165</v>
      </c>
      <c r="P107" s="42">
        <v>844.8440957768165</v>
      </c>
      <c r="Q107" s="42">
        <v>870.9040957768165</v>
      </c>
      <c r="R107" s="42">
        <v>793.5440957768164</v>
      </c>
      <c r="S107" s="42">
        <v>727.1540957768165</v>
      </c>
      <c r="T107" s="42">
        <v>720.9840957768165</v>
      </c>
      <c r="U107" s="42">
        <v>885.6140957768165</v>
      </c>
      <c r="V107" s="42">
        <v>1036.1040957768164</v>
      </c>
      <c r="W107" s="42">
        <v>1037.2140957768165</v>
      </c>
      <c r="X107" s="42">
        <v>946.3140957768165</v>
      </c>
      <c r="Y107" s="42">
        <v>770.8240957768165</v>
      </c>
    </row>
    <row r="108" spans="1:25" ht="15.75">
      <c r="A108" s="41">
        <f t="shared" si="2"/>
        <v>42891</v>
      </c>
      <c r="B108" s="42">
        <v>753.2840957768165</v>
      </c>
      <c r="C108" s="42">
        <v>709.3640957768165</v>
      </c>
      <c r="D108" s="42">
        <v>715.4040957768165</v>
      </c>
      <c r="E108" s="42">
        <v>727.4340957768164</v>
      </c>
      <c r="F108" s="42">
        <v>897.4240957768164</v>
      </c>
      <c r="G108" s="42">
        <v>985.4440957768165</v>
      </c>
      <c r="H108" s="42">
        <v>944.3740957768165</v>
      </c>
      <c r="I108" s="42">
        <v>1192.674095776816</v>
      </c>
      <c r="J108" s="42">
        <v>883.7440957768165</v>
      </c>
      <c r="K108" s="42">
        <v>759.9940957768165</v>
      </c>
      <c r="L108" s="42">
        <v>727.9840957768165</v>
      </c>
      <c r="M108" s="42">
        <v>700.1940957768165</v>
      </c>
      <c r="N108" s="42">
        <v>738.2840957768165</v>
      </c>
      <c r="O108" s="42">
        <v>731.1840957768164</v>
      </c>
      <c r="P108" s="42">
        <v>739.5440957768164</v>
      </c>
      <c r="Q108" s="42">
        <v>711.5140957768165</v>
      </c>
      <c r="R108" s="42">
        <v>853.2940957768164</v>
      </c>
      <c r="S108" s="42">
        <v>818.8040957768164</v>
      </c>
      <c r="T108" s="42">
        <v>759.6840957768164</v>
      </c>
      <c r="U108" s="42">
        <v>797.6440957768165</v>
      </c>
      <c r="V108" s="42">
        <v>941.0940957768165</v>
      </c>
      <c r="W108" s="42">
        <v>969.1440957768165</v>
      </c>
      <c r="X108" s="42">
        <v>874.7840957768165</v>
      </c>
      <c r="Y108" s="42">
        <v>900.8540957768165</v>
      </c>
    </row>
    <row r="109" spans="1:25" ht="15.75">
      <c r="A109" s="41">
        <f t="shared" si="2"/>
        <v>42892</v>
      </c>
      <c r="B109" s="42">
        <v>748.2440957768165</v>
      </c>
      <c r="C109" s="42">
        <v>710.5340957768165</v>
      </c>
      <c r="D109" s="42">
        <v>723.4840957768165</v>
      </c>
      <c r="E109" s="42">
        <v>726.9240957768164</v>
      </c>
      <c r="F109" s="42">
        <v>897.3240957768165</v>
      </c>
      <c r="G109" s="42">
        <v>985.5640957768165</v>
      </c>
      <c r="H109" s="42">
        <v>944.0240957768165</v>
      </c>
      <c r="I109" s="42">
        <v>1192.5340957768162</v>
      </c>
      <c r="J109" s="42">
        <v>883.1340957768165</v>
      </c>
      <c r="K109" s="42">
        <v>760.5440957768164</v>
      </c>
      <c r="L109" s="42">
        <v>727.5640957768165</v>
      </c>
      <c r="M109" s="42">
        <v>701.4040957768165</v>
      </c>
      <c r="N109" s="42">
        <v>743.1640957768165</v>
      </c>
      <c r="O109" s="42">
        <v>736.0940957768165</v>
      </c>
      <c r="P109" s="42">
        <v>742.9540957768165</v>
      </c>
      <c r="Q109" s="42">
        <v>711.2740957768165</v>
      </c>
      <c r="R109" s="42">
        <v>854.2240957768165</v>
      </c>
      <c r="S109" s="42">
        <v>819.4640957768165</v>
      </c>
      <c r="T109" s="42">
        <v>760.3940957768165</v>
      </c>
      <c r="U109" s="42">
        <v>807.8940957768165</v>
      </c>
      <c r="V109" s="42">
        <v>943.6640957768165</v>
      </c>
      <c r="W109" s="42">
        <v>985.6340957768165</v>
      </c>
      <c r="X109" s="42">
        <v>924.6840957768164</v>
      </c>
      <c r="Y109" s="42">
        <v>880.5440957768164</v>
      </c>
    </row>
    <row r="110" spans="1:25" ht="15.75">
      <c r="A110" s="41">
        <f t="shared" si="2"/>
        <v>42893</v>
      </c>
      <c r="B110" s="42">
        <v>749.8240957768165</v>
      </c>
      <c r="C110" s="42">
        <v>718.6340957768165</v>
      </c>
      <c r="D110" s="42">
        <v>722.0740957768165</v>
      </c>
      <c r="E110" s="42">
        <v>753.5640957768165</v>
      </c>
      <c r="F110" s="42">
        <v>918.9340957768164</v>
      </c>
      <c r="G110" s="42">
        <v>1022.6740957768164</v>
      </c>
      <c r="H110" s="42">
        <v>1005.2740957768165</v>
      </c>
      <c r="I110" s="42">
        <v>1351.924095776816</v>
      </c>
      <c r="J110" s="42">
        <v>999.7940957768164</v>
      </c>
      <c r="K110" s="42">
        <v>797.0340957768165</v>
      </c>
      <c r="L110" s="42">
        <v>727.9640957768165</v>
      </c>
      <c r="M110" s="42">
        <v>709.9440957768165</v>
      </c>
      <c r="N110" s="42">
        <v>701.4640957768165</v>
      </c>
      <c r="O110" s="42">
        <v>702.0140957768165</v>
      </c>
      <c r="P110" s="42">
        <v>727.4040957768165</v>
      </c>
      <c r="Q110" s="42">
        <v>727.4040957768165</v>
      </c>
      <c r="R110" s="42">
        <v>838.6440957768165</v>
      </c>
      <c r="S110" s="42">
        <v>796.1140957768165</v>
      </c>
      <c r="T110" s="42">
        <v>744.1940957768165</v>
      </c>
      <c r="U110" s="42">
        <v>793.3440957768165</v>
      </c>
      <c r="V110" s="42">
        <v>940.6240957768165</v>
      </c>
      <c r="W110" s="42">
        <v>975.0340957768165</v>
      </c>
      <c r="X110" s="42">
        <v>855.5240957768165</v>
      </c>
      <c r="Y110" s="42">
        <v>908.3240957768165</v>
      </c>
    </row>
    <row r="111" spans="1:25" ht="15.75">
      <c r="A111" s="41">
        <f t="shared" si="2"/>
        <v>42894</v>
      </c>
      <c r="B111" s="42">
        <v>770.5540957768164</v>
      </c>
      <c r="C111" s="42">
        <v>712.8640957768165</v>
      </c>
      <c r="D111" s="42">
        <v>706.8640957768165</v>
      </c>
      <c r="E111" s="42">
        <v>735.4740957768165</v>
      </c>
      <c r="F111" s="42">
        <v>926.6640957768165</v>
      </c>
      <c r="G111" s="42">
        <v>994.2940957768164</v>
      </c>
      <c r="H111" s="42">
        <v>952.2240957768165</v>
      </c>
      <c r="I111" s="42">
        <v>1180.2440957768163</v>
      </c>
      <c r="J111" s="42">
        <v>855.1040957768165</v>
      </c>
      <c r="K111" s="42">
        <v>728.2040957768165</v>
      </c>
      <c r="L111" s="42">
        <v>718.3140957768165</v>
      </c>
      <c r="M111" s="42">
        <v>859.0040957768165</v>
      </c>
      <c r="N111" s="42">
        <v>920.0540957768164</v>
      </c>
      <c r="O111" s="42">
        <v>878.0740957768165</v>
      </c>
      <c r="P111" s="42">
        <v>897.7240957768165</v>
      </c>
      <c r="Q111" s="42">
        <v>908.2540957768165</v>
      </c>
      <c r="R111" s="42">
        <v>1032.5940957768166</v>
      </c>
      <c r="S111" s="42">
        <v>854.9940957768165</v>
      </c>
      <c r="T111" s="42">
        <v>789.3640957768165</v>
      </c>
      <c r="U111" s="42">
        <v>724.3040957768164</v>
      </c>
      <c r="V111" s="42">
        <v>910.8440957768165</v>
      </c>
      <c r="W111" s="42">
        <v>941.3840957768165</v>
      </c>
      <c r="X111" s="42">
        <v>901.1340957768165</v>
      </c>
      <c r="Y111" s="42">
        <v>877.9440957768165</v>
      </c>
    </row>
    <row r="112" spans="1:25" ht="15.75">
      <c r="A112" s="41">
        <f t="shared" si="2"/>
        <v>42895</v>
      </c>
      <c r="B112" s="42">
        <v>651.5840957768164</v>
      </c>
      <c r="C112" s="42">
        <v>673.3140957768165</v>
      </c>
      <c r="D112" s="42">
        <v>627.2140957768163</v>
      </c>
      <c r="E112" s="42">
        <v>754.3140957768165</v>
      </c>
      <c r="F112" s="42">
        <v>927.7440957768165</v>
      </c>
      <c r="G112" s="42">
        <v>1004.7140957768165</v>
      </c>
      <c r="H112" s="42">
        <v>952.7040957768165</v>
      </c>
      <c r="I112" s="42">
        <v>1204.0940957768162</v>
      </c>
      <c r="J112" s="42">
        <v>885.4540957768165</v>
      </c>
      <c r="K112" s="42">
        <v>761.9540957768165</v>
      </c>
      <c r="L112" s="42">
        <v>762.6240957768165</v>
      </c>
      <c r="M112" s="42">
        <v>763.0340957768165</v>
      </c>
      <c r="N112" s="42">
        <v>792.9040957768165</v>
      </c>
      <c r="O112" s="42">
        <v>724.3640957768165</v>
      </c>
      <c r="P112" s="42">
        <v>770.4940957768165</v>
      </c>
      <c r="Q112" s="42">
        <v>756.0540957768164</v>
      </c>
      <c r="R112" s="42">
        <v>871.2940957768164</v>
      </c>
      <c r="S112" s="42">
        <v>849.7540957768165</v>
      </c>
      <c r="T112" s="42">
        <v>826.3340957768165</v>
      </c>
      <c r="U112" s="42">
        <v>716.0040957768165</v>
      </c>
      <c r="V112" s="42">
        <v>880.2040957768165</v>
      </c>
      <c r="W112" s="42">
        <v>946.8140957768165</v>
      </c>
      <c r="X112" s="42">
        <v>847.9940957768165</v>
      </c>
      <c r="Y112" s="42">
        <v>839.7940957768164</v>
      </c>
    </row>
    <row r="113" spans="1:25" ht="15.75">
      <c r="A113" s="41">
        <f t="shared" si="2"/>
        <v>42896</v>
      </c>
      <c r="B113" s="42">
        <v>819.1640957768165</v>
      </c>
      <c r="C113" s="42">
        <v>767.8940957768165</v>
      </c>
      <c r="D113" s="42">
        <v>775.7240957768165</v>
      </c>
      <c r="E113" s="42">
        <v>704.2340957768165</v>
      </c>
      <c r="F113" s="42">
        <v>847.2440957768165</v>
      </c>
      <c r="G113" s="42">
        <v>931.7740957768165</v>
      </c>
      <c r="H113" s="42">
        <v>887.0940957768165</v>
      </c>
      <c r="I113" s="42">
        <v>767.9040957768165</v>
      </c>
      <c r="J113" s="42">
        <v>713.0140957768165</v>
      </c>
      <c r="K113" s="42">
        <v>820.7240957768165</v>
      </c>
      <c r="L113" s="42">
        <v>783.3340957768165</v>
      </c>
      <c r="M113" s="42">
        <v>758.9040957768165</v>
      </c>
      <c r="N113" s="42">
        <v>759.0340957768165</v>
      </c>
      <c r="O113" s="42">
        <v>749.9040957768165</v>
      </c>
      <c r="P113" s="42">
        <v>764.6040957768165</v>
      </c>
      <c r="Q113" s="42">
        <v>745.8440957768165</v>
      </c>
      <c r="R113" s="42">
        <v>707.3240957768165</v>
      </c>
      <c r="S113" s="42">
        <v>721.3340957768165</v>
      </c>
      <c r="T113" s="42">
        <v>747.4640957768165</v>
      </c>
      <c r="U113" s="42">
        <v>896.9840957768165</v>
      </c>
      <c r="V113" s="42">
        <v>1035.9140957768163</v>
      </c>
      <c r="W113" s="42">
        <v>1073.7540957768165</v>
      </c>
      <c r="X113" s="42">
        <v>979.7840957768165</v>
      </c>
      <c r="Y113" s="42">
        <v>817.4840957768165</v>
      </c>
    </row>
    <row r="114" spans="1:25" ht="15.75">
      <c r="A114" s="41">
        <f t="shared" si="2"/>
        <v>42897</v>
      </c>
      <c r="B114" s="42">
        <v>781.2040957768165</v>
      </c>
      <c r="C114" s="42">
        <v>724.0340957768165</v>
      </c>
      <c r="D114" s="42">
        <v>658.1440957768164</v>
      </c>
      <c r="E114" s="42">
        <v>694.3940957768165</v>
      </c>
      <c r="F114" s="42">
        <v>824.5240957768165</v>
      </c>
      <c r="G114" s="42">
        <v>894.7340957768165</v>
      </c>
      <c r="H114" s="42">
        <v>854.0640957768165</v>
      </c>
      <c r="I114" s="42">
        <v>749.5140957768165</v>
      </c>
      <c r="J114" s="42">
        <v>708.4240957768164</v>
      </c>
      <c r="K114" s="42">
        <v>884.4540957768165</v>
      </c>
      <c r="L114" s="42">
        <v>871.5640957768165</v>
      </c>
      <c r="M114" s="42">
        <v>872.2240957768165</v>
      </c>
      <c r="N114" s="42">
        <v>853.0040957768165</v>
      </c>
      <c r="O114" s="42">
        <v>834.4840957768165</v>
      </c>
      <c r="P114" s="42">
        <v>840.3340957768165</v>
      </c>
      <c r="Q114" s="42">
        <v>834.0540957768164</v>
      </c>
      <c r="R114" s="42">
        <v>811.3040957768164</v>
      </c>
      <c r="S114" s="42">
        <v>789.3740957768165</v>
      </c>
      <c r="T114" s="42">
        <v>742.6940957768165</v>
      </c>
      <c r="U114" s="42">
        <v>780.0640957768165</v>
      </c>
      <c r="V114" s="42">
        <v>960.6640957768165</v>
      </c>
      <c r="W114" s="42">
        <v>1019.2340957768165</v>
      </c>
      <c r="X114" s="42">
        <v>946.7840957768165</v>
      </c>
      <c r="Y114" s="42">
        <v>761.5240957768165</v>
      </c>
    </row>
    <row r="115" spans="1:25" ht="15.75">
      <c r="A115" s="41">
        <f t="shared" si="2"/>
        <v>42898</v>
      </c>
      <c r="B115" s="42">
        <v>780.1140957768165</v>
      </c>
      <c r="C115" s="42">
        <v>660.8640957768164</v>
      </c>
      <c r="D115" s="42">
        <v>634.0040957768164</v>
      </c>
      <c r="E115" s="42">
        <v>690.5340957768165</v>
      </c>
      <c r="F115" s="42">
        <v>839.2340957768165</v>
      </c>
      <c r="G115" s="42">
        <v>912.5040957768165</v>
      </c>
      <c r="H115" s="42">
        <v>860.9440957768165</v>
      </c>
      <c r="I115" s="42">
        <v>760.9140957768165</v>
      </c>
      <c r="J115" s="42">
        <v>709.7440957768165</v>
      </c>
      <c r="K115" s="42">
        <v>905.0440957768164</v>
      </c>
      <c r="L115" s="42">
        <v>884.7940957768164</v>
      </c>
      <c r="M115" s="42">
        <v>885.3340957768165</v>
      </c>
      <c r="N115" s="42">
        <v>865.0540957768164</v>
      </c>
      <c r="O115" s="42">
        <v>845.4640957768165</v>
      </c>
      <c r="P115" s="42">
        <v>851.4640957768165</v>
      </c>
      <c r="Q115" s="42">
        <v>845.3340957768165</v>
      </c>
      <c r="R115" s="42">
        <v>810.3340957768165</v>
      </c>
      <c r="S115" s="42">
        <v>789.0640957768165</v>
      </c>
      <c r="T115" s="42">
        <v>746.7140957768165</v>
      </c>
      <c r="U115" s="42">
        <v>754.5640957768165</v>
      </c>
      <c r="V115" s="42">
        <v>925.1740957768164</v>
      </c>
      <c r="W115" s="42">
        <v>956.8040957768164</v>
      </c>
      <c r="X115" s="42">
        <v>906.1240957768165</v>
      </c>
      <c r="Y115" s="42">
        <v>756.8340957768165</v>
      </c>
    </row>
    <row r="116" spans="1:25" ht="15.75">
      <c r="A116" s="41">
        <f t="shared" si="2"/>
        <v>42899</v>
      </c>
      <c r="B116" s="42">
        <v>749.4540957768165</v>
      </c>
      <c r="C116" s="42">
        <v>719.6240957768165</v>
      </c>
      <c r="D116" s="42">
        <v>701.4840957768165</v>
      </c>
      <c r="E116" s="42">
        <v>735.9640957768165</v>
      </c>
      <c r="F116" s="42">
        <v>905.0640957768165</v>
      </c>
      <c r="G116" s="42">
        <v>976.9040957768165</v>
      </c>
      <c r="H116" s="42">
        <v>928.6140957768165</v>
      </c>
      <c r="I116" s="42">
        <v>1169.4540957768165</v>
      </c>
      <c r="J116" s="42">
        <v>846.4240957768164</v>
      </c>
      <c r="K116" s="42">
        <v>746.3340957768165</v>
      </c>
      <c r="L116" s="42">
        <v>733.6440957768165</v>
      </c>
      <c r="M116" s="42">
        <v>734.2340957768165</v>
      </c>
      <c r="N116" s="42">
        <v>728.7240957768165</v>
      </c>
      <c r="O116" s="42">
        <v>701.0740957768165</v>
      </c>
      <c r="P116" s="42">
        <v>704.1740957768164</v>
      </c>
      <c r="Q116" s="42">
        <v>710.3440957768165</v>
      </c>
      <c r="R116" s="42">
        <v>838.8140957768165</v>
      </c>
      <c r="S116" s="42">
        <v>829.4240957768164</v>
      </c>
      <c r="T116" s="42">
        <v>781.3140957768165</v>
      </c>
      <c r="U116" s="42">
        <v>721.1140957768165</v>
      </c>
      <c r="V116" s="42">
        <v>911.6140957768165</v>
      </c>
      <c r="W116" s="42">
        <v>943.8040957768164</v>
      </c>
      <c r="X116" s="42">
        <v>884.4640957768165</v>
      </c>
      <c r="Y116" s="42">
        <v>914.7940957768164</v>
      </c>
    </row>
    <row r="117" spans="1:25" ht="15.75">
      <c r="A117" s="41">
        <f t="shared" si="2"/>
        <v>42900</v>
      </c>
      <c r="B117" s="42">
        <v>747.9240957768164</v>
      </c>
      <c r="C117" s="42">
        <v>709.1540957768165</v>
      </c>
      <c r="D117" s="42">
        <v>701.1340957768165</v>
      </c>
      <c r="E117" s="42">
        <v>749.3240957768165</v>
      </c>
      <c r="F117" s="42">
        <v>927.2740957768165</v>
      </c>
      <c r="G117" s="42">
        <v>1013.5740957768165</v>
      </c>
      <c r="H117" s="42">
        <v>968.6840957768164</v>
      </c>
      <c r="I117" s="42">
        <v>1215.1640957768163</v>
      </c>
      <c r="J117" s="42">
        <v>893.8940957768165</v>
      </c>
      <c r="K117" s="42">
        <v>747.0340957768165</v>
      </c>
      <c r="L117" s="42">
        <v>704.8440957768165</v>
      </c>
      <c r="M117" s="42">
        <v>726.2640957768165</v>
      </c>
      <c r="N117" s="42">
        <v>733.7240957768165</v>
      </c>
      <c r="O117" s="42">
        <v>742.1640957768165</v>
      </c>
      <c r="P117" s="42">
        <v>734.4340957768164</v>
      </c>
      <c r="Q117" s="42">
        <v>750.3040957768164</v>
      </c>
      <c r="R117" s="42">
        <v>771.4540957768165</v>
      </c>
      <c r="S117" s="42">
        <v>729.8540957768165</v>
      </c>
      <c r="T117" s="42">
        <v>722.9940957768165</v>
      </c>
      <c r="U117" s="42">
        <v>802.8440957768165</v>
      </c>
      <c r="V117" s="42">
        <v>929.3640957768165</v>
      </c>
      <c r="W117" s="42">
        <v>958.3740957768165</v>
      </c>
      <c r="X117" s="42">
        <v>901.5340957768165</v>
      </c>
      <c r="Y117" s="42">
        <v>919.1140957768165</v>
      </c>
    </row>
    <row r="118" spans="1:25" ht="15.75">
      <c r="A118" s="41">
        <f t="shared" si="2"/>
        <v>42901</v>
      </c>
      <c r="B118" s="42">
        <v>759.4140957768165</v>
      </c>
      <c r="C118" s="42">
        <v>707.1840957768164</v>
      </c>
      <c r="D118" s="42">
        <v>688.3040957768164</v>
      </c>
      <c r="E118" s="42">
        <v>723.0240957768165</v>
      </c>
      <c r="F118" s="42">
        <v>863.5240957768165</v>
      </c>
      <c r="G118" s="42">
        <v>927.2840957768165</v>
      </c>
      <c r="H118" s="42">
        <v>935.5240957768165</v>
      </c>
      <c r="I118" s="42">
        <v>1264.2740957768165</v>
      </c>
      <c r="J118" s="42">
        <v>905.2540957768165</v>
      </c>
      <c r="K118" s="42">
        <v>753.2240957768165</v>
      </c>
      <c r="L118" s="42">
        <v>709.7840957768165</v>
      </c>
      <c r="M118" s="42">
        <v>731.9940957768165</v>
      </c>
      <c r="N118" s="42">
        <v>730.3640957768165</v>
      </c>
      <c r="O118" s="42">
        <v>745.6440957768165</v>
      </c>
      <c r="P118" s="42">
        <v>731.7240957768165</v>
      </c>
      <c r="Q118" s="42">
        <v>729.6140957768165</v>
      </c>
      <c r="R118" s="42">
        <v>791.4840957768165</v>
      </c>
      <c r="S118" s="42">
        <v>759.1940957768165</v>
      </c>
      <c r="T118" s="42">
        <v>744.4940957768165</v>
      </c>
      <c r="U118" s="42">
        <v>781.4940957768165</v>
      </c>
      <c r="V118" s="42">
        <v>884.3140957768165</v>
      </c>
      <c r="W118" s="42">
        <v>908.2540957768165</v>
      </c>
      <c r="X118" s="42">
        <v>849.1940957768165</v>
      </c>
      <c r="Y118" s="42">
        <v>854.9340957768164</v>
      </c>
    </row>
    <row r="119" spans="1:25" ht="15.75">
      <c r="A119" s="41">
        <f t="shared" si="2"/>
        <v>42902</v>
      </c>
      <c r="B119" s="42">
        <v>759.6440957768165</v>
      </c>
      <c r="C119" s="42">
        <v>720.4740957768165</v>
      </c>
      <c r="D119" s="42">
        <v>718.9240957768164</v>
      </c>
      <c r="E119" s="42">
        <v>740.2640957768165</v>
      </c>
      <c r="F119" s="42">
        <v>876.7640957768165</v>
      </c>
      <c r="G119" s="42">
        <v>951.8840957768165</v>
      </c>
      <c r="H119" s="42">
        <v>945.2740957768165</v>
      </c>
      <c r="I119" s="42">
        <v>1181.6640957768163</v>
      </c>
      <c r="J119" s="42">
        <v>895.8840957768165</v>
      </c>
      <c r="K119" s="42">
        <v>775.0640957768165</v>
      </c>
      <c r="L119" s="42">
        <v>741.3240957768165</v>
      </c>
      <c r="M119" s="42">
        <v>729.0040957768165</v>
      </c>
      <c r="N119" s="42">
        <v>708.0740957768165</v>
      </c>
      <c r="O119" s="42">
        <v>736.3640957768165</v>
      </c>
      <c r="P119" s="42">
        <v>737.1140957768165</v>
      </c>
      <c r="Q119" s="42">
        <v>726.9940957768165</v>
      </c>
      <c r="R119" s="42">
        <v>819.9140957768165</v>
      </c>
      <c r="S119" s="42">
        <v>789.6040957768165</v>
      </c>
      <c r="T119" s="42">
        <v>779.3440957768165</v>
      </c>
      <c r="U119" s="42">
        <v>717.7940957768164</v>
      </c>
      <c r="V119" s="42">
        <v>915.4340957768164</v>
      </c>
      <c r="W119" s="42">
        <v>967.4840957768165</v>
      </c>
      <c r="X119" s="42">
        <v>894.0640957768165</v>
      </c>
      <c r="Y119" s="42">
        <v>896.4940957768165</v>
      </c>
    </row>
    <row r="120" spans="1:25" ht="15.75">
      <c r="A120" s="41">
        <f t="shared" si="2"/>
        <v>42903</v>
      </c>
      <c r="B120" s="42">
        <v>806.9440957768165</v>
      </c>
      <c r="C120" s="42">
        <v>757.7740957768165</v>
      </c>
      <c r="D120" s="42">
        <v>750.4140957768165</v>
      </c>
      <c r="E120" s="42">
        <v>704.7840957768165</v>
      </c>
      <c r="F120" s="42">
        <v>773.1140957768165</v>
      </c>
      <c r="G120" s="42">
        <v>832.1540957768165</v>
      </c>
      <c r="H120" s="42">
        <v>791.9140957768165</v>
      </c>
      <c r="I120" s="42">
        <v>709.0340957768165</v>
      </c>
      <c r="J120" s="42">
        <v>713.0340957768165</v>
      </c>
      <c r="K120" s="42">
        <v>859.6240957768165</v>
      </c>
      <c r="L120" s="42">
        <v>816.8240957768165</v>
      </c>
      <c r="M120" s="42">
        <v>805.8840957768165</v>
      </c>
      <c r="N120" s="42">
        <v>789.9540957768165</v>
      </c>
      <c r="O120" s="42">
        <v>779.5140957768165</v>
      </c>
      <c r="P120" s="42">
        <v>769.2340957768165</v>
      </c>
      <c r="Q120" s="42">
        <v>754.4240957768164</v>
      </c>
      <c r="R120" s="42">
        <v>737.3440957768165</v>
      </c>
      <c r="S120" s="42">
        <v>729.5340957768165</v>
      </c>
      <c r="T120" s="42">
        <v>713.7840957768165</v>
      </c>
      <c r="U120" s="42">
        <v>761.7940957768164</v>
      </c>
      <c r="V120" s="42">
        <v>901.9340957768164</v>
      </c>
      <c r="W120" s="42">
        <v>949.6440957768165</v>
      </c>
      <c r="X120" s="42">
        <v>876.8540957768165</v>
      </c>
      <c r="Y120" s="42">
        <v>752.8140957768165</v>
      </c>
    </row>
    <row r="121" spans="1:25" ht="15.75">
      <c r="A121" s="41">
        <f t="shared" si="2"/>
        <v>42904</v>
      </c>
      <c r="B121" s="42">
        <v>807.2340957768165</v>
      </c>
      <c r="C121" s="42">
        <v>748.9340957768164</v>
      </c>
      <c r="D121" s="42">
        <v>731.0240957768165</v>
      </c>
      <c r="E121" s="42">
        <v>699.6540957768165</v>
      </c>
      <c r="F121" s="42">
        <v>839.1740957768164</v>
      </c>
      <c r="G121" s="42">
        <v>894.7540957768165</v>
      </c>
      <c r="H121" s="42">
        <v>846.6540957768165</v>
      </c>
      <c r="I121" s="42">
        <v>739.1540957768165</v>
      </c>
      <c r="J121" s="42">
        <v>698.4840957768165</v>
      </c>
      <c r="K121" s="42">
        <v>877.0440957768164</v>
      </c>
      <c r="L121" s="42">
        <v>858.0140957768165</v>
      </c>
      <c r="M121" s="42">
        <v>833.4040957768165</v>
      </c>
      <c r="N121" s="42">
        <v>852.3540957768165</v>
      </c>
      <c r="O121" s="42">
        <v>816.2440957768165</v>
      </c>
      <c r="P121" s="42">
        <v>821.7040957768165</v>
      </c>
      <c r="Q121" s="42">
        <v>773.1340957768165</v>
      </c>
      <c r="R121" s="42">
        <v>749.5540957768164</v>
      </c>
      <c r="S121" s="42">
        <v>732.1840957768164</v>
      </c>
      <c r="T121" s="42">
        <v>712.3640957768165</v>
      </c>
      <c r="U121" s="42">
        <v>819.6340957768165</v>
      </c>
      <c r="V121" s="42">
        <v>915.5340957768165</v>
      </c>
      <c r="W121" s="42">
        <v>948.6940957768165</v>
      </c>
      <c r="X121" s="42">
        <v>844.2340957768165</v>
      </c>
      <c r="Y121" s="42">
        <v>754.7540957768165</v>
      </c>
    </row>
    <row r="122" spans="1:25" ht="15.75">
      <c r="A122" s="41">
        <f t="shared" si="2"/>
        <v>42905</v>
      </c>
      <c r="B122" s="42">
        <v>771.7140957768165</v>
      </c>
      <c r="C122" s="42">
        <v>724.1940957768165</v>
      </c>
      <c r="D122" s="42">
        <v>725.0440957768164</v>
      </c>
      <c r="E122" s="42">
        <v>731.1040957768165</v>
      </c>
      <c r="F122" s="42">
        <v>904.0040957768165</v>
      </c>
      <c r="G122" s="42">
        <v>958.9340957768164</v>
      </c>
      <c r="H122" s="42">
        <v>912.2040957768165</v>
      </c>
      <c r="I122" s="42">
        <v>1126.3240957768166</v>
      </c>
      <c r="J122" s="42">
        <v>813.2540957768165</v>
      </c>
      <c r="K122" s="42">
        <v>727.7440957768165</v>
      </c>
      <c r="L122" s="42">
        <v>710.4140957768165</v>
      </c>
      <c r="M122" s="42">
        <v>715.5240957768165</v>
      </c>
      <c r="N122" s="42">
        <v>705.1140957768165</v>
      </c>
      <c r="O122" s="42">
        <v>722.5240957768165</v>
      </c>
      <c r="P122" s="42">
        <v>729.1840957768164</v>
      </c>
      <c r="Q122" s="42">
        <v>721.3940957768165</v>
      </c>
      <c r="R122" s="42">
        <v>783.1940957768165</v>
      </c>
      <c r="S122" s="42">
        <v>767.7940957768164</v>
      </c>
      <c r="T122" s="42">
        <v>707.4040957768165</v>
      </c>
      <c r="U122" s="42">
        <v>806.1740957768164</v>
      </c>
      <c r="V122" s="42">
        <v>891.7540957768165</v>
      </c>
      <c r="W122" s="42">
        <v>904.3340957768165</v>
      </c>
      <c r="X122" s="42">
        <v>791.0340957768165</v>
      </c>
      <c r="Y122" s="42">
        <v>800.2940957768164</v>
      </c>
    </row>
    <row r="123" spans="1:25" ht="15.75">
      <c r="A123" s="41">
        <f t="shared" si="2"/>
        <v>42906</v>
      </c>
      <c r="B123" s="42">
        <v>766.7940957768164</v>
      </c>
      <c r="C123" s="42">
        <v>723.2440957768165</v>
      </c>
      <c r="D123" s="42">
        <v>691.1540957768165</v>
      </c>
      <c r="E123" s="42">
        <v>731.4340957768164</v>
      </c>
      <c r="F123" s="42">
        <v>904.5240957768165</v>
      </c>
      <c r="G123" s="42">
        <v>959.4640957768165</v>
      </c>
      <c r="H123" s="42">
        <v>912.7540957768165</v>
      </c>
      <c r="I123" s="42">
        <v>1126.7940957768164</v>
      </c>
      <c r="J123" s="42">
        <v>811.0940957768165</v>
      </c>
      <c r="K123" s="42">
        <v>727.4640957768165</v>
      </c>
      <c r="L123" s="42">
        <v>710.0040957768165</v>
      </c>
      <c r="M123" s="42">
        <v>717.8640957768165</v>
      </c>
      <c r="N123" s="42">
        <v>705.3740957768165</v>
      </c>
      <c r="O123" s="42">
        <v>725.9340957768164</v>
      </c>
      <c r="P123" s="42">
        <v>735.4240957768164</v>
      </c>
      <c r="Q123" s="42">
        <v>725.2740957768165</v>
      </c>
      <c r="R123" s="42">
        <v>783.9840957768165</v>
      </c>
      <c r="S123" s="42">
        <v>768.2740957768165</v>
      </c>
      <c r="T123" s="42">
        <v>708.2540957768165</v>
      </c>
      <c r="U123" s="42">
        <v>817.6440957768165</v>
      </c>
      <c r="V123" s="42">
        <v>904.2340957768165</v>
      </c>
      <c r="W123" s="42">
        <v>935.4040957768165</v>
      </c>
      <c r="X123" s="42">
        <v>833.4740957768165</v>
      </c>
      <c r="Y123" s="42">
        <v>859.6540957768165</v>
      </c>
    </row>
    <row r="124" spans="1:25" ht="15.75">
      <c r="A124" s="41">
        <f t="shared" si="2"/>
        <v>42907</v>
      </c>
      <c r="B124" s="42">
        <v>760.8240957768165</v>
      </c>
      <c r="C124" s="42">
        <v>719.1740957768164</v>
      </c>
      <c r="D124" s="42">
        <v>717.7540957768165</v>
      </c>
      <c r="E124" s="42">
        <v>727.2240957768165</v>
      </c>
      <c r="F124" s="42">
        <v>869.7340957768165</v>
      </c>
      <c r="G124" s="42">
        <v>943.2640957768165</v>
      </c>
      <c r="H124" s="42">
        <v>913.0240957768165</v>
      </c>
      <c r="I124" s="42">
        <v>1127.3140957768164</v>
      </c>
      <c r="J124" s="42">
        <v>846.2140957768165</v>
      </c>
      <c r="K124" s="42">
        <v>734.3840957768165</v>
      </c>
      <c r="L124" s="42">
        <v>700.0240957768165</v>
      </c>
      <c r="M124" s="42">
        <v>699.7940957768164</v>
      </c>
      <c r="N124" s="42">
        <v>720.1040957768165</v>
      </c>
      <c r="O124" s="42">
        <v>744.3840957768165</v>
      </c>
      <c r="P124" s="42">
        <v>711.1140957768165</v>
      </c>
      <c r="Q124" s="42">
        <v>710.2540957768165</v>
      </c>
      <c r="R124" s="42">
        <v>806.4940957768165</v>
      </c>
      <c r="S124" s="42">
        <v>756.6640957768165</v>
      </c>
      <c r="T124" s="42">
        <v>711.3240957768165</v>
      </c>
      <c r="U124" s="42">
        <v>787.9840957768165</v>
      </c>
      <c r="V124" s="42">
        <v>916.8840957768165</v>
      </c>
      <c r="W124" s="42">
        <v>971.3840957768165</v>
      </c>
      <c r="X124" s="42">
        <v>888.0840957768165</v>
      </c>
      <c r="Y124" s="42">
        <v>908.0440957768164</v>
      </c>
    </row>
    <row r="125" spans="1:25" ht="15.75">
      <c r="A125" s="41">
        <f t="shared" si="2"/>
        <v>42908</v>
      </c>
      <c r="B125" s="42">
        <v>766.9040957768165</v>
      </c>
      <c r="C125" s="42">
        <v>727.5840957768165</v>
      </c>
      <c r="D125" s="42">
        <v>705.3640957768165</v>
      </c>
      <c r="E125" s="42">
        <v>727.4340957768164</v>
      </c>
      <c r="F125" s="42">
        <v>897.7040957768165</v>
      </c>
      <c r="G125" s="42">
        <v>959.1440957768165</v>
      </c>
      <c r="H125" s="42">
        <v>890.6640957768165</v>
      </c>
      <c r="I125" s="42">
        <v>1116.5940957768166</v>
      </c>
      <c r="J125" s="42">
        <v>827.8040957768164</v>
      </c>
      <c r="K125" s="42">
        <v>740.1840957768164</v>
      </c>
      <c r="L125" s="42">
        <v>710.2540957768165</v>
      </c>
      <c r="M125" s="42">
        <v>704.8340957768165</v>
      </c>
      <c r="N125" s="42">
        <v>734.6240957768165</v>
      </c>
      <c r="O125" s="42">
        <v>735.5140957768165</v>
      </c>
      <c r="P125" s="42">
        <v>735.6340957768165</v>
      </c>
      <c r="Q125" s="42">
        <v>735.0840957768165</v>
      </c>
      <c r="R125" s="42">
        <v>788.0640957768165</v>
      </c>
      <c r="S125" s="42">
        <v>764.0640957768165</v>
      </c>
      <c r="T125" s="42">
        <v>749.9140957768165</v>
      </c>
      <c r="U125" s="42">
        <v>747.0440957768164</v>
      </c>
      <c r="V125" s="42">
        <v>905.4240957768164</v>
      </c>
      <c r="W125" s="42">
        <v>949.7640957768165</v>
      </c>
      <c r="X125" s="42">
        <v>876.5240957768165</v>
      </c>
      <c r="Y125" s="42">
        <v>887.7140957768165</v>
      </c>
    </row>
    <row r="126" spans="1:25" ht="15.75">
      <c r="A126" s="41">
        <f t="shared" si="2"/>
        <v>42909</v>
      </c>
      <c r="B126" s="42">
        <v>793.2940957768164</v>
      </c>
      <c r="C126" s="42">
        <v>745.5540957768164</v>
      </c>
      <c r="D126" s="42">
        <v>725.9840957768165</v>
      </c>
      <c r="E126" s="42">
        <v>731.9040957768165</v>
      </c>
      <c r="F126" s="42">
        <v>876.8140957768165</v>
      </c>
      <c r="G126" s="42">
        <v>935.2340957768165</v>
      </c>
      <c r="H126" s="42">
        <v>898.5640957768165</v>
      </c>
      <c r="I126" s="42">
        <v>1127.4940957768165</v>
      </c>
      <c r="J126" s="42">
        <v>829.1940957768165</v>
      </c>
      <c r="K126" s="42">
        <v>710.5240957768165</v>
      </c>
      <c r="L126" s="42">
        <v>727.9640957768165</v>
      </c>
      <c r="M126" s="42">
        <v>726.4140957768165</v>
      </c>
      <c r="N126" s="42">
        <v>725.7640957768165</v>
      </c>
      <c r="O126" s="42">
        <v>757.5340957768165</v>
      </c>
      <c r="P126" s="42">
        <v>741.6940957768165</v>
      </c>
      <c r="Q126" s="42">
        <v>742.9040957768165</v>
      </c>
      <c r="R126" s="42">
        <v>779.9540957768165</v>
      </c>
      <c r="S126" s="42">
        <v>752.9040957768165</v>
      </c>
      <c r="T126" s="42">
        <v>711.5640957768165</v>
      </c>
      <c r="U126" s="42">
        <v>822.2840957768165</v>
      </c>
      <c r="V126" s="42">
        <v>942.6440957768165</v>
      </c>
      <c r="W126" s="42">
        <v>992.5440957768164</v>
      </c>
      <c r="X126" s="42">
        <v>899.6540957768165</v>
      </c>
      <c r="Y126" s="42">
        <v>947.2240957768165</v>
      </c>
    </row>
    <row r="127" spans="1:25" ht="15.75">
      <c r="A127" s="41">
        <f t="shared" si="2"/>
        <v>42910</v>
      </c>
      <c r="B127" s="42">
        <v>943.4740957768165</v>
      </c>
      <c r="C127" s="42">
        <v>853.5240957768165</v>
      </c>
      <c r="D127" s="42">
        <v>836.2840957768165</v>
      </c>
      <c r="E127" s="42">
        <v>708.4440957768165</v>
      </c>
      <c r="F127" s="42">
        <v>804.0640957768165</v>
      </c>
      <c r="G127" s="42">
        <v>862.0240957768165</v>
      </c>
      <c r="H127" s="42">
        <v>818.1440957768165</v>
      </c>
      <c r="I127" s="42">
        <v>714.1940957768165</v>
      </c>
      <c r="J127" s="42">
        <v>732.1640957768165</v>
      </c>
      <c r="K127" s="42">
        <v>845.2340957768165</v>
      </c>
      <c r="L127" s="42">
        <v>821.8340957768165</v>
      </c>
      <c r="M127" s="42">
        <v>804.9940957768165</v>
      </c>
      <c r="N127" s="42">
        <v>816.2240957768165</v>
      </c>
      <c r="O127" s="42">
        <v>783.6940957768165</v>
      </c>
      <c r="P127" s="42">
        <v>788.4240957768164</v>
      </c>
      <c r="Q127" s="42">
        <v>744.3040957768164</v>
      </c>
      <c r="R127" s="42">
        <v>722.2340957768165</v>
      </c>
      <c r="S127" s="42">
        <v>706.3240957768165</v>
      </c>
      <c r="T127" s="42">
        <v>737.4340957768164</v>
      </c>
      <c r="U127" s="42">
        <v>964.6740957768164</v>
      </c>
      <c r="V127" s="42">
        <v>1055.4740957768165</v>
      </c>
      <c r="W127" s="42">
        <v>1104.2440957768165</v>
      </c>
      <c r="X127" s="42">
        <v>974.8440957768165</v>
      </c>
      <c r="Y127" s="42">
        <v>840.9640957768165</v>
      </c>
    </row>
    <row r="128" spans="1:25" ht="15.75">
      <c r="A128" s="41">
        <f t="shared" si="2"/>
        <v>42911</v>
      </c>
      <c r="B128" s="42">
        <v>921.3940957768165</v>
      </c>
      <c r="C128" s="42">
        <v>820.2040957768165</v>
      </c>
      <c r="D128" s="42">
        <v>773.4740957768165</v>
      </c>
      <c r="E128" s="42">
        <v>712.7540957768165</v>
      </c>
      <c r="F128" s="42">
        <v>738.3040957768164</v>
      </c>
      <c r="G128" s="42">
        <v>791.8240957768165</v>
      </c>
      <c r="H128" s="42">
        <v>773.5040957768165</v>
      </c>
      <c r="I128" s="42">
        <v>701.3340957768165</v>
      </c>
      <c r="J128" s="42">
        <v>739.6940957768165</v>
      </c>
      <c r="K128" s="42">
        <v>846.1240957768165</v>
      </c>
      <c r="L128" s="42">
        <v>830.2540957768165</v>
      </c>
      <c r="M128" s="42">
        <v>819.4440957768165</v>
      </c>
      <c r="N128" s="42">
        <v>791.9340957768164</v>
      </c>
      <c r="O128" s="42">
        <v>766.5340957768165</v>
      </c>
      <c r="P128" s="42">
        <v>792.3340957768165</v>
      </c>
      <c r="Q128" s="42">
        <v>808.7740957768165</v>
      </c>
      <c r="R128" s="42">
        <v>771.7140957768165</v>
      </c>
      <c r="S128" s="42">
        <v>729.5540957768164</v>
      </c>
      <c r="T128" s="42">
        <v>714.1640957768165</v>
      </c>
      <c r="U128" s="42">
        <v>767.6640957768165</v>
      </c>
      <c r="V128" s="42">
        <v>990.2440957768165</v>
      </c>
      <c r="W128" s="42">
        <v>1057.5840957768164</v>
      </c>
      <c r="X128" s="42">
        <v>978.2040957768165</v>
      </c>
      <c r="Y128" s="42">
        <v>882.4540957768165</v>
      </c>
    </row>
    <row r="129" spans="1:25" ht="15.75">
      <c r="A129" s="41">
        <f t="shared" si="2"/>
        <v>42912</v>
      </c>
      <c r="B129" s="42">
        <v>856.6040957768165</v>
      </c>
      <c r="C129" s="42">
        <v>776.5040957768165</v>
      </c>
      <c r="D129" s="42">
        <v>752.5340957768165</v>
      </c>
      <c r="E129" s="42">
        <v>700.7640957768165</v>
      </c>
      <c r="F129" s="42">
        <v>826.5240957768165</v>
      </c>
      <c r="G129" s="42">
        <v>883.5940957768165</v>
      </c>
      <c r="H129" s="42">
        <v>864.0540957768164</v>
      </c>
      <c r="I129" s="42">
        <v>1089.2240957768165</v>
      </c>
      <c r="J129" s="42">
        <v>781.2340957768165</v>
      </c>
      <c r="K129" s="42">
        <v>700.4840957768165</v>
      </c>
      <c r="L129" s="42">
        <v>739.9540957768165</v>
      </c>
      <c r="M129" s="42">
        <v>736.9940957768165</v>
      </c>
      <c r="N129" s="42">
        <v>743.4440957768165</v>
      </c>
      <c r="O129" s="42">
        <v>779.0040957768165</v>
      </c>
      <c r="P129" s="42">
        <v>754.6940957768165</v>
      </c>
      <c r="Q129" s="42">
        <v>752.4140957768165</v>
      </c>
      <c r="R129" s="42">
        <v>793.9740957768165</v>
      </c>
      <c r="S129" s="42">
        <v>745.4640957768165</v>
      </c>
      <c r="T129" s="42">
        <v>720.7940957768164</v>
      </c>
      <c r="U129" s="42">
        <v>823.2040957768165</v>
      </c>
      <c r="V129" s="42">
        <v>946.7040957768165</v>
      </c>
      <c r="W129" s="42">
        <v>983.0040957768165</v>
      </c>
      <c r="X129" s="42">
        <v>910.5940957768165</v>
      </c>
      <c r="Y129" s="42">
        <v>935.6040957768165</v>
      </c>
    </row>
    <row r="130" spans="1:25" ht="15.75">
      <c r="A130" s="41">
        <f t="shared" si="2"/>
        <v>42913</v>
      </c>
      <c r="B130" s="42">
        <v>804.2840957768165</v>
      </c>
      <c r="C130" s="42">
        <v>750.6940957768165</v>
      </c>
      <c r="D130" s="42">
        <v>716.2940957768164</v>
      </c>
      <c r="E130" s="42">
        <v>699.5840957768165</v>
      </c>
      <c r="F130" s="42">
        <v>831.7040957768165</v>
      </c>
      <c r="G130" s="42">
        <v>890.0540957768164</v>
      </c>
      <c r="H130" s="42">
        <v>870.6840957768164</v>
      </c>
      <c r="I130" s="42">
        <v>1097.8040957768164</v>
      </c>
      <c r="J130" s="42">
        <v>790.0140957768165</v>
      </c>
      <c r="K130" s="42">
        <v>706.8140957768165</v>
      </c>
      <c r="L130" s="42">
        <v>725.1740957768164</v>
      </c>
      <c r="M130" s="42">
        <v>722.9040957768165</v>
      </c>
      <c r="N130" s="42">
        <v>730.3740957768165</v>
      </c>
      <c r="O130" s="42">
        <v>767.7440957768165</v>
      </c>
      <c r="P130" s="42">
        <v>742.7940957768164</v>
      </c>
      <c r="Q130" s="42">
        <v>742.0040957768165</v>
      </c>
      <c r="R130" s="42">
        <v>799.8140957768165</v>
      </c>
      <c r="S130" s="42">
        <v>750.2040957768165</v>
      </c>
      <c r="T130" s="42">
        <v>710.2240957768165</v>
      </c>
      <c r="U130" s="42">
        <v>824.6840957768164</v>
      </c>
      <c r="V130" s="42">
        <v>941.4440957768165</v>
      </c>
      <c r="W130" s="42">
        <v>986.8440957768165</v>
      </c>
      <c r="X130" s="42">
        <v>912.9940957768165</v>
      </c>
      <c r="Y130" s="42">
        <v>941.5140957768165</v>
      </c>
    </row>
    <row r="131" spans="1:25" ht="15.75">
      <c r="A131" s="41">
        <f t="shared" si="2"/>
        <v>42914</v>
      </c>
      <c r="B131" s="42">
        <v>815.6940957768165</v>
      </c>
      <c r="C131" s="42">
        <v>757.9040957768165</v>
      </c>
      <c r="D131" s="42">
        <v>720.2140957768165</v>
      </c>
      <c r="E131" s="42">
        <v>699.6040957768165</v>
      </c>
      <c r="F131" s="42">
        <v>831.9740957768165</v>
      </c>
      <c r="G131" s="42">
        <v>890.2340957768165</v>
      </c>
      <c r="H131" s="42">
        <v>870.8540957768165</v>
      </c>
      <c r="I131" s="42">
        <v>1098.4640957768165</v>
      </c>
      <c r="J131" s="42">
        <v>790.5140957768165</v>
      </c>
      <c r="K131" s="42">
        <v>706.5840957768165</v>
      </c>
      <c r="L131" s="42">
        <v>724.6040957768165</v>
      </c>
      <c r="M131" s="42">
        <v>723.6340957768165</v>
      </c>
      <c r="N131" s="42">
        <v>733.4640957768165</v>
      </c>
      <c r="O131" s="42">
        <v>774.8440957768165</v>
      </c>
      <c r="P131" s="42">
        <v>746.2140957768165</v>
      </c>
      <c r="Q131" s="42">
        <v>745.8740957768165</v>
      </c>
      <c r="R131" s="42">
        <v>799.3740957768165</v>
      </c>
      <c r="S131" s="42">
        <v>749.7040957768165</v>
      </c>
      <c r="T131" s="42">
        <v>710.6540957768165</v>
      </c>
      <c r="U131" s="42">
        <v>824.0140957768165</v>
      </c>
      <c r="V131" s="42">
        <v>945.9640957768165</v>
      </c>
      <c r="W131" s="42">
        <v>1002.1640957768165</v>
      </c>
      <c r="X131" s="42">
        <v>912.9940957768165</v>
      </c>
      <c r="Y131" s="42">
        <v>950.6640957768165</v>
      </c>
    </row>
    <row r="132" spans="1:25" ht="15.75" customHeight="1">
      <c r="A132" s="41">
        <f t="shared" si="2"/>
        <v>42915</v>
      </c>
      <c r="B132" s="42">
        <v>781.1240957768165</v>
      </c>
      <c r="C132" s="42">
        <v>748.2940957768164</v>
      </c>
      <c r="D132" s="42">
        <v>718.2540957768165</v>
      </c>
      <c r="E132" s="42">
        <v>699.6140957768165</v>
      </c>
      <c r="F132" s="42">
        <v>831.8140957768165</v>
      </c>
      <c r="G132" s="42">
        <v>890.2740957768165</v>
      </c>
      <c r="H132" s="42">
        <v>870.0440957768164</v>
      </c>
      <c r="I132" s="42">
        <v>1098.3840957768166</v>
      </c>
      <c r="J132" s="42">
        <v>790.1840957768164</v>
      </c>
      <c r="K132" s="42">
        <v>707.2040957768165</v>
      </c>
      <c r="L132" s="42">
        <v>720.9540957768165</v>
      </c>
      <c r="M132" s="42">
        <v>720.9740957768165</v>
      </c>
      <c r="N132" s="42">
        <v>727.7440957768165</v>
      </c>
      <c r="O132" s="42">
        <v>762.6940957768165</v>
      </c>
      <c r="P132" s="42">
        <v>736.7740957768165</v>
      </c>
      <c r="Q132" s="42">
        <v>736.2240957768165</v>
      </c>
      <c r="R132" s="42">
        <v>799.8540957768165</v>
      </c>
      <c r="S132" s="42">
        <v>750.3340957768165</v>
      </c>
      <c r="T132" s="42">
        <v>709.6340957768165</v>
      </c>
      <c r="U132" s="42">
        <v>798.2940957768164</v>
      </c>
      <c r="V132" s="42">
        <v>907.2240957768165</v>
      </c>
      <c r="W132" s="42">
        <v>955.3840957768165</v>
      </c>
      <c r="X132" s="42">
        <v>884.8040957768164</v>
      </c>
      <c r="Y132" s="42">
        <v>900.6440957768165</v>
      </c>
    </row>
    <row r="133" spans="1:25" ht="15.75">
      <c r="A133" s="41">
        <f t="shared" si="2"/>
        <v>42916</v>
      </c>
      <c r="B133" s="42">
        <v>705.0740957768165</v>
      </c>
      <c r="C133" s="42">
        <v>756.5840957768165</v>
      </c>
      <c r="D133" s="42">
        <v>823.9040957768165</v>
      </c>
      <c r="E133" s="42">
        <v>893.2140957768165</v>
      </c>
      <c r="F133" s="42">
        <v>1055.2640957768165</v>
      </c>
      <c r="G133" s="42">
        <v>1189.1640957768163</v>
      </c>
      <c r="H133" s="42">
        <v>1151.7240957768165</v>
      </c>
      <c r="I133" s="42">
        <v>1533.1640957768163</v>
      </c>
      <c r="J133" s="42">
        <v>1211.9140957768163</v>
      </c>
      <c r="K133" s="42">
        <v>937.7340957768165</v>
      </c>
      <c r="L133" s="42">
        <v>797.6840957768164</v>
      </c>
      <c r="M133" s="42">
        <v>717.2740957768165</v>
      </c>
      <c r="N133" s="42">
        <v>730.1940957768165</v>
      </c>
      <c r="O133" s="42">
        <v>730.4340957768164</v>
      </c>
      <c r="P133" s="42">
        <v>709.3540957768165</v>
      </c>
      <c r="Q133" s="42">
        <v>731.8140957768165</v>
      </c>
      <c r="R133" s="42">
        <v>819.0740957768165</v>
      </c>
      <c r="S133" s="42">
        <v>800.3240957768165</v>
      </c>
      <c r="T133" s="42">
        <v>792.5340957768165</v>
      </c>
      <c r="U133" s="42">
        <v>721.8040957768164</v>
      </c>
      <c r="V133" s="42">
        <v>832.8440957768165</v>
      </c>
      <c r="W133" s="42">
        <v>873.3240957768165</v>
      </c>
      <c r="X133" s="42">
        <v>775.9340957768164</v>
      </c>
      <c r="Y133" s="42">
        <v>848.0540957768164</v>
      </c>
    </row>
    <row r="134" spans="1:25" ht="15.75">
      <c r="A134" s="41"/>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row>
    <row r="135" spans="1:25" ht="18.75">
      <c r="A135" s="37" t="s">
        <v>78</v>
      </c>
      <c r="B135" s="38"/>
      <c r="C135" s="40" t="s">
        <v>110</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8.75">
      <c r="A136" s="37" t="s">
        <v>80</v>
      </c>
      <c r="B136" s="38"/>
      <c r="C136" s="38"/>
      <c r="D136" s="38"/>
      <c r="E136" s="38"/>
      <c r="F136" s="38"/>
      <c r="G136" s="40" t="str">
        <f>G99</f>
        <v>от 670 кВт до 10 мВт</v>
      </c>
      <c r="H136" s="38"/>
      <c r="I136" s="38"/>
      <c r="J136" s="38"/>
      <c r="K136" s="38"/>
      <c r="L136" s="38"/>
      <c r="M136" s="38"/>
      <c r="N136" s="38"/>
      <c r="O136" s="38"/>
      <c r="P136" s="38"/>
      <c r="Q136" s="38"/>
      <c r="R136" s="38"/>
      <c r="S136" s="38"/>
      <c r="T136" s="38"/>
      <c r="U136" s="38"/>
      <c r="V136" s="38"/>
      <c r="W136" s="38"/>
      <c r="X136" s="38"/>
      <c r="Y136" s="38"/>
    </row>
    <row r="137" spans="1:25" ht="15.75">
      <c r="A137" s="88" t="s">
        <v>82</v>
      </c>
      <c r="B137" s="91" t="s">
        <v>83</v>
      </c>
      <c r="C137" s="92"/>
      <c r="D137" s="92"/>
      <c r="E137" s="92"/>
      <c r="F137" s="92"/>
      <c r="G137" s="92"/>
      <c r="H137" s="92"/>
      <c r="I137" s="92"/>
      <c r="J137" s="92"/>
      <c r="K137" s="92"/>
      <c r="L137" s="92"/>
      <c r="M137" s="92"/>
      <c r="N137" s="92"/>
      <c r="O137" s="92"/>
      <c r="P137" s="92"/>
      <c r="Q137" s="92"/>
      <c r="R137" s="92"/>
      <c r="S137" s="92"/>
      <c r="T137" s="92"/>
      <c r="U137" s="92"/>
      <c r="V137" s="92"/>
      <c r="W137" s="92"/>
      <c r="X137" s="92"/>
      <c r="Y137" s="93"/>
    </row>
    <row r="138" spans="1:25" ht="15.75">
      <c r="A138" s="89"/>
      <c r="B138" s="94"/>
      <c r="C138" s="95"/>
      <c r="D138" s="95"/>
      <c r="E138" s="95"/>
      <c r="F138" s="95"/>
      <c r="G138" s="95"/>
      <c r="H138" s="95"/>
      <c r="I138" s="95"/>
      <c r="J138" s="95"/>
      <c r="K138" s="95"/>
      <c r="L138" s="95"/>
      <c r="M138" s="95"/>
      <c r="N138" s="95"/>
      <c r="O138" s="95"/>
      <c r="P138" s="95"/>
      <c r="Q138" s="95"/>
      <c r="R138" s="95"/>
      <c r="S138" s="95"/>
      <c r="T138" s="95"/>
      <c r="U138" s="95"/>
      <c r="V138" s="95"/>
      <c r="W138" s="95"/>
      <c r="X138" s="95"/>
      <c r="Y138" s="96"/>
    </row>
    <row r="139" spans="1:25" ht="15.75" customHeight="1">
      <c r="A139" s="89"/>
      <c r="B139" s="86" t="s">
        <v>84</v>
      </c>
      <c r="C139" s="86" t="s">
        <v>85</v>
      </c>
      <c r="D139" s="86" t="s">
        <v>86</v>
      </c>
      <c r="E139" s="86" t="s">
        <v>87</v>
      </c>
      <c r="F139" s="86" t="s">
        <v>88</v>
      </c>
      <c r="G139" s="86" t="s">
        <v>89</v>
      </c>
      <c r="H139" s="86" t="s">
        <v>90</v>
      </c>
      <c r="I139" s="86" t="s">
        <v>91</v>
      </c>
      <c r="J139" s="86" t="s">
        <v>92</v>
      </c>
      <c r="K139" s="86" t="s">
        <v>93</v>
      </c>
      <c r="L139" s="86" t="s">
        <v>94</v>
      </c>
      <c r="M139" s="86" t="s">
        <v>95</v>
      </c>
      <c r="N139" s="86" t="s">
        <v>96</v>
      </c>
      <c r="O139" s="86" t="s">
        <v>97</v>
      </c>
      <c r="P139" s="86" t="s">
        <v>98</v>
      </c>
      <c r="Q139" s="86" t="s">
        <v>99</v>
      </c>
      <c r="R139" s="86" t="s">
        <v>100</v>
      </c>
      <c r="S139" s="86" t="s">
        <v>101</v>
      </c>
      <c r="T139" s="86" t="s">
        <v>102</v>
      </c>
      <c r="U139" s="86" t="s">
        <v>103</v>
      </c>
      <c r="V139" s="86" t="s">
        <v>104</v>
      </c>
      <c r="W139" s="86" t="s">
        <v>105</v>
      </c>
      <c r="X139" s="86" t="s">
        <v>106</v>
      </c>
      <c r="Y139" s="86" t="s">
        <v>107</v>
      </c>
    </row>
    <row r="140" spans="1:25" ht="15.75">
      <c r="A140" s="90"/>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row>
    <row r="141" spans="1:25" ht="15.75">
      <c r="A141" s="41">
        <f>A104</f>
        <v>42887</v>
      </c>
      <c r="B141" s="42">
        <v>747.0667057768164</v>
      </c>
      <c r="C141" s="42">
        <v>705.2967057768165</v>
      </c>
      <c r="D141" s="42">
        <v>681.1367057768165</v>
      </c>
      <c r="E141" s="42">
        <v>687.0567057768164</v>
      </c>
      <c r="F141" s="42">
        <v>809.0667057768164</v>
      </c>
      <c r="G141" s="42">
        <v>883.5267057768165</v>
      </c>
      <c r="H141" s="42">
        <v>885.0567057768164</v>
      </c>
      <c r="I141" s="42">
        <v>1079.3467057768166</v>
      </c>
      <c r="J141" s="42">
        <v>773.7667057768165</v>
      </c>
      <c r="K141" s="42">
        <v>701.4667057768165</v>
      </c>
      <c r="L141" s="42">
        <v>734.5367057768165</v>
      </c>
      <c r="M141" s="42">
        <v>733.4067057768165</v>
      </c>
      <c r="N141" s="42">
        <v>731.6867057768164</v>
      </c>
      <c r="O141" s="42">
        <v>740.2967057768165</v>
      </c>
      <c r="P141" s="42">
        <v>732.5567057768164</v>
      </c>
      <c r="Q141" s="42">
        <v>715.3367057768165</v>
      </c>
      <c r="R141" s="42">
        <v>797.2867057768165</v>
      </c>
      <c r="S141" s="42">
        <v>737.4467057768164</v>
      </c>
      <c r="T141" s="42">
        <v>715.4267057768164</v>
      </c>
      <c r="U141" s="42">
        <v>815.2367057768165</v>
      </c>
      <c r="V141" s="42">
        <v>953.5267057768165</v>
      </c>
      <c r="W141" s="42">
        <v>973.9467057768164</v>
      </c>
      <c r="X141" s="42">
        <v>922.3967057768165</v>
      </c>
      <c r="Y141" s="42">
        <v>856.1667057768165</v>
      </c>
    </row>
    <row r="142" spans="1:25" ht="15.75">
      <c r="A142" s="41">
        <f>A141+1</f>
        <v>42888</v>
      </c>
      <c r="B142" s="42">
        <v>764.2667057768165</v>
      </c>
      <c r="C142" s="42">
        <v>728.1467057768165</v>
      </c>
      <c r="D142" s="42">
        <v>728.9467057768164</v>
      </c>
      <c r="E142" s="42">
        <v>697.3367057768165</v>
      </c>
      <c r="F142" s="42">
        <v>809.4267057768164</v>
      </c>
      <c r="G142" s="42">
        <v>883.7167057768165</v>
      </c>
      <c r="H142" s="42">
        <v>885.2267057768165</v>
      </c>
      <c r="I142" s="42">
        <v>1079.7967057768165</v>
      </c>
      <c r="J142" s="42">
        <v>855.5467057768165</v>
      </c>
      <c r="K142" s="42">
        <v>721.1367057768165</v>
      </c>
      <c r="L142" s="42">
        <v>728.5267057768165</v>
      </c>
      <c r="M142" s="42">
        <v>787.1167057768165</v>
      </c>
      <c r="N142" s="42">
        <v>813.6067057768165</v>
      </c>
      <c r="O142" s="42">
        <v>827.5067057768165</v>
      </c>
      <c r="P142" s="42">
        <v>760.8367057768165</v>
      </c>
      <c r="Q142" s="42">
        <v>717.4867057768165</v>
      </c>
      <c r="R142" s="42">
        <v>796.8567057768165</v>
      </c>
      <c r="S142" s="42">
        <v>737.1467057768165</v>
      </c>
      <c r="T142" s="42">
        <v>707.3867057768165</v>
      </c>
      <c r="U142" s="42">
        <v>854.8167057768164</v>
      </c>
      <c r="V142" s="42">
        <v>991.0167057768165</v>
      </c>
      <c r="W142" s="42">
        <v>1037.4267057768166</v>
      </c>
      <c r="X142" s="42">
        <v>909.5167057768165</v>
      </c>
      <c r="Y142" s="42">
        <v>938.4467057768164</v>
      </c>
    </row>
    <row r="143" spans="1:25" ht="15.75">
      <c r="A143" s="41">
        <f aca="true" t="shared" si="3" ref="A143:A171">A142+1</f>
        <v>42889</v>
      </c>
      <c r="B143" s="42">
        <v>864.0767057768164</v>
      </c>
      <c r="C143" s="42">
        <v>782.0467057768165</v>
      </c>
      <c r="D143" s="42">
        <v>815.8067057768164</v>
      </c>
      <c r="E143" s="42">
        <v>733.9367057768164</v>
      </c>
      <c r="F143" s="42">
        <v>737.9467057768164</v>
      </c>
      <c r="G143" s="42">
        <v>810.4267057768164</v>
      </c>
      <c r="H143" s="42">
        <v>811.6367057768165</v>
      </c>
      <c r="I143" s="42">
        <v>757.1367057768165</v>
      </c>
      <c r="J143" s="42">
        <v>716.1467057768165</v>
      </c>
      <c r="K143" s="42">
        <v>871.9367057768164</v>
      </c>
      <c r="L143" s="42">
        <v>805.4667057768165</v>
      </c>
      <c r="M143" s="42">
        <v>774.0267057768165</v>
      </c>
      <c r="N143" s="42">
        <v>759.2167057768165</v>
      </c>
      <c r="O143" s="42">
        <v>754.2667057768165</v>
      </c>
      <c r="P143" s="42">
        <v>799.2967057768165</v>
      </c>
      <c r="Q143" s="42">
        <v>821.6867057768164</v>
      </c>
      <c r="R143" s="42">
        <v>753.9267057768164</v>
      </c>
      <c r="S143" s="42">
        <v>707.3767057768165</v>
      </c>
      <c r="T143" s="42">
        <v>759.2067057768164</v>
      </c>
      <c r="U143" s="42">
        <v>962.4267057768164</v>
      </c>
      <c r="V143" s="42">
        <v>1069.7967057768165</v>
      </c>
      <c r="W143" s="42">
        <v>1070.5467057768165</v>
      </c>
      <c r="X143" s="42">
        <v>985.5367057768165</v>
      </c>
      <c r="Y143" s="42">
        <v>817.4667057768165</v>
      </c>
    </row>
    <row r="144" spans="1:25" ht="15.75">
      <c r="A144" s="41">
        <f t="shared" si="3"/>
        <v>42890</v>
      </c>
      <c r="B144" s="42">
        <v>816.6667057768165</v>
      </c>
      <c r="C144" s="42">
        <v>755.9167057768165</v>
      </c>
      <c r="D144" s="42">
        <v>769.4167057768165</v>
      </c>
      <c r="E144" s="42">
        <v>707.2267057768165</v>
      </c>
      <c r="F144" s="42">
        <v>778.3867057768165</v>
      </c>
      <c r="G144" s="42">
        <v>853.8067057768164</v>
      </c>
      <c r="H144" s="42">
        <v>854.2367057768165</v>
      </c>
      <c r="I144" s="42">
        <v>792.2467057768165</v>
      </c>
      <c r="J144" s="42">
        <v>700.4967057768165</v>
      </c>
      <c r="K144" s="42">
        <v>920.6167057768165</v>
      </c>
      <c r="L144" s="42">
        <v>851.9067057768165</v>
      </c>
      <c r="M144" s="42">
        <v>815.9967057768165</v>
      </c>
      <c r="N144" s="42">
        <v>804.7767057768165</v>
      </c>
      <c r="O144" s="42">
        <v>798.7367057768165</v>
      </c>
      <c r="P144" s="42">
        <v>845.1167057768165</v>
      </c>
      <c r="Q144" s="42">
        <v>871.1767057768164</v>
      </c>
      <c r="R144" s="42">
        <v>793.8167057768164</v>
      </c>
      <c r="S144" s="42">
        <v>727.4267057768164</v>
      </c>
      <c r="T144" s="42">
        <v>721.2567057768165</v>
      </c>
      <c r="U144" s="42">
        <v>885.8867057768165</v>
      </c>
      <c r="V144" s="42">
        <v>1036.3767057768164</v>
      </c>
      <c r="W144" s="42">
        <v>1037.4867057768165</v>
      </c>
      <c r="X144" s="42">
        <v>946.5867057768165</v>
      </c>
      <c r="Y144" s="42">
        <v>771.0967057768165</v>
      </c>
    </row>
    <row r="145" spans="1:25" ht="15.75">
      <c r="A145" s="41">
        <f t="shared" si="3"/>
        <v>42891</v>
      </c>
      <c r="B145" s="42">
        <v>753.5567057768164</v>
      </c>
      <c r="C145" s="42">
        <v>709.6367057768165</v>
      </c>
      <c r="D145" s="42">
        <v>715.6767057768164</v>
      </c>
      <c r="E145" s="42">
        <v>727.7067057768164</v>
      </c>
      <c r="F145" s="42">
        <v>897.6967057768164</v>
      </c>
      <c r="G145" s="42">
        <v>985.7167057768165</v>
      </c>
      <c r="H145" s="42">
        <v>944.6467057768165</v>
      </c>
      <c r="I145" s="42">
        <v>1192.946705776816</v>
      </c>
      <c r="J145" s="42">
        <v>884.0167057768165</v>
      </c>
      <c r="K145" s="42">
        <v>760.2667057768165</v>
      </c>
      <c r="L145" s="42">
        <v>728.2567057768165</v>
      </c>
      <c r="M145" s="42">
        <v>700.4667057768165</v>
      </c>
      <c r="N145" s="42">
        <v>738.5567057768164</v>
      </c>
      <c r="O145" s="42">
        <v>731.4567057768164</v>
      </c>
      <c r="P145" s="42">
        <v>739.8167057768164</v>
      </c>
      <c r="Q145" s="42">
        <v>711.7867057768165</v>
      </c>
      <c r="R145" s="42">
        <v>853.5667057768164</v>
      </c>
      <c r="S145" s="42">
        <v>819.0767057768164</v>
      </c>
      <c r="T145" s="42">
        <v>759.9567057768164</v>
      </c>
      <c r="U145" s="42">
        <v>797.9167057768165</v>
      </c>
      <c r="V145" s="42">
        <v>941.3667057768165</v>
      </c>
      <c r="W145" s="42">
        <v>969.4167057768165</v>
      </c>
      <c r="X145" s="42">
        <v>875.0567057768164</v>
      </c>
      <c r="Y145" s="42">
        <v>901.1267057768165</v>
      </c>
    </row>
    <row r="146" spans="1:25" ht="15.75">
      <c r="A146" s="41">
        <f t="shared" si="3"/>
        <v>42892</v>
      </c>
      <c r="B146" s="42">
        <v>748.5167057768165</v>
      </c>
      <c r="C146" s="42">
        <v>710.8067057768164</v>
      </c>
      <c r="D146" s="42">
        <v>723.7567057768165</v>
      </c>
      <c r="E146" s="42">
        <v>727.1967057768164</v>
      </c>
      <c r="F146" s="42">
        <v>897.5967057768165</v>
      </c>
      <c r="G146" s="42">
        <v>985.8367057768165</v>
      </c>
      <c r="H146" s="42">
        <v>944.2967057768165</v>
      </c>
      <c r="I146" s="42">
        <v>1192.8067057768162</v>
      </c>
      <c r="J146" s="42">
        <v>883.4067057768165</v>
      </c>
      <c r="K146" s="42">
        <v>760.8167057768164</v>
      </c>
      <c r="L146" s="42">
        <v>727.8367057768165</v>
      </c>
      <c r="M146" s="42">
        <v>701.6767057768164</v>
      </c>
      <c r="N146" s="42">
        <v>743.4367057768164</v>
      </c>
      <c r="O146" s="42">
        <v>736.3667057768165</v>
      </c>
      <c r="P146" s="42">
        <v>743.2267057768165</v>
      </c>
      <c r="Q146" s="42">
        <v>711.5467057768165</v>
      </c>
      <c r="R146" s="42">
        <v>854.4967057768165</v>
      </c>
      <c r="S146" s="42">
        <v>819.7367057768165</v>
      </c>
      <c r="T146" s="42">
        <v>760.6667057768165</v>
      </c>
      <c r="U146" s="42">
        <v>808.1667057768165</v>
      </c>
      <c r="V146" s="42">
        <v>943.9367057768164</v>
      </c>
      <c r="W146" s="42">
        <v>985.9067057768165</v>
      </c>
      <c r="X146" s="42">
        <v>924.9567057768164</v>
      </c>
      <c r="Y146" s="42">
        <v>880.8167057768164</v>
      </c>
    </row>
    <row r="147" spans="1:25" ht="15.75">
      <c r="A147" s="41">
        <f t="shared" si="3"/>
        <v>42893</v>
      </c>
      <c r="B147" s="42">
        <v>750.0967057768165</v>
      </c>
      <c r="C147" s="42">
        <v>718.9067057768165</v>
      </c>
      <c r="D147" s="42">
        <v>722.3467057768165</v>
      </c>
      <c r="E147" s="42">
        <v>753.8367057768165</v>
      </c>
      <c r="F147" s="42">
        <v>919.2067057768164</v>
      </c>
      <c r="G147" s="42">
        <v>1022.9467057768164</v>
      </c>
      <c r="H147" s="42">
        <v>1005.5467057768165</v>
      </c>
      <c r="I147" s="42">
        <v>1352.196705776816</v>
      </c>
      <c r="J147" s="42">
        <v>1000.0667057768164</v>
      </c>
      <c r="K147" s="42">
        <v>797.3067057768164</v>
      </c>
      <c r="L147" s="42">
        <v>728.2367057768165</v>
      </c>
      <c r="M147" s="42">
        <v>710.2167057768165</v>
      </c>
      <c r="N147" s="42">
        <v>701.7367057768165</v>
      </c>
      <c r="O147" s="42">
        <v>702.2867057768165</v>
      </c>
      <c r="P147" s="42">
        <v>727.6767057768164</v>
      </c>
      <c r="Q147" s="42">
        <v>727.6767057768164</v>
      </c>
      <c r="R147" s="42">
        <v>838.9167057768165</v>
      </c>
      <c r="S147" s="42">
        <v>796.3867057768165</v>
      </c>
      <c r="T147" s="42">
        <v>744.4667057768165</v>
      </c>
      <c r="U147" s="42">
        <v>793.6167057768165</v>
      </c>
      <c r="V147" s="42">
        <v>940.8967057768165</v>
      </c>
      <c r="W147" s="42">
        <v>975.3067057768164</v>
      </c>
      <c r="X147" s="42">
        <v>855.7967057768165</v>
      </c>
      <c r="Y147" s="42">
        <v>908.5967057768165</v>
      </c>
    </row>
    <row r="148" spans="1:25" ht="15.75">
      <c r="A148" s="41">
        <f t="shared" si="3"/>
        <v>42894</v>
      </c>
      <c r="B148" s="42">
        <v>770.8267057768164</v>
      </c>
      <c r="C148" s="42">
        <v>713.1367057768165</v>
      </c>
      <c r="D148" s="42">
        <v>707.1367057768165</v>
      </c>
      <c r="E148" s="42">
        <v>735.7467057768165</v>
      </c>
      <c r="F148" s="42">
        <v>926.9367057768164</v>
      </c>
      <c r="G148" s="42">
        <v>994.5667057768164</v>
      </c>
      <c r="H148" s="42">
        <v>952.4967057768165</v>
      </c>
      <c r="I148" s="42">
        <v>1180.5167057768163</v>
      </c>
      <c r="J148" s="42">
        <v>855.3767057768165</v>
      </c>
      <c r="K148" s="42">
        <v>728.4767057768165</v>
      </c>
      <c r="L148" s="42">
        <v>718.5867057768165</v>
      </c>
      <c r="M148" s="42">
        <v>859.2767057768165</v>
      </c>
      <c r="N148" s="42">
        <v>920.3267057768164</v>
      </c>
      <c r="O148" s="42">
        <v>878.3467057768165</v>
      </c>
      <c r="P148" s="42">
        <v>897.9967057768165</v>
      </c>
      <c r="Q148" s="42">
        <v>908.5267057768165</v>
      </c>
      <c r="R148" s="42">
        <v>1032.8667057768166</v>
      </c>
      <c r="S148" s="42">
        <v>855.2667057768165</v>
      </c>
      <c r="T148" s="42">
        <v>789.6367057768165</v>
      </c>
      <c r="U148" s="42">
        <v>724.5767057768164</v>
      </c>
      <c r="V148" s="42">
        <v>911.1167057768165</v>
      </c>
      <c r="W148" s="42">
        <v>941.6567057768165</v>
      </c>
      <c r="X148" s="42">
        <v>901.4067057768165</v>
      </c>
      <c r="Y148" s="42">
        <v>878.2167057768165</v>
      </c>
    </row>
    <row r="149" spans="1:25" ht="15.75">
      <c r="A149" s="41">
        <f t="shared" si="3"/>
        <v>42895</v>
      </c>
      <c r="B149" s="42">
        <v>651.8567057768164</v>
      </c>
      <c r="C149" s="42">
        <v>673.5867057768165</v>
      </c>
      <c r="D149" s="42">
        <v>627.4867057768163</v>
      </c>
      <c r="E149" s="42">
        <v>754.5867057768165</v>
      </c>
      <c r="F149" s="42">
        <v>928.0167057768165</v>
      </c>
      <c r="G149" s="42">
        <v>1004.9867057768165</v>
      </c>
      <c r="H149" s="42">
        <v>952.9767057768165</v>
      </c>
      <c r="I149" s="42">
        <v>1204.3667057768162</v>
      </c>
      <c r="J149" s="42">
        <v>885.7267057768165</v>
      </c>
      <c r="K149" s="42">
        <v>762.2267057768165</v>
      </c>
      <c r="L149" s="42">
        <v>762.8967057768165</v>
      </c>
      <c r="M149" s="42">
        <v>763.3067057768164</v>
      </c>
      <c r="N149" s="42">
        <v>793.1767057768164</v>
      </c>
      <c r="O149" s="42">
        <v>724.6367057768165</v>
      </c>
      <c r="P149" s="42">
        <v>770.7667057768165</v>
      </c>
      <c r="Q149" s="42">
        <v>756.3267057768164</v>
      </c>
      <c r="R149" s="42">
        <v>871.5667057768164</v>
      </c>
      <c r="S149" s="42">
        <v>850.0267057768165</v>
      </c>
      <c r="T149" s="42">
        <v>826.6067057768165</v>
      </c>
      <c r="U149" s="42">
        <v>716.2767057768165</v>
      </c>
      <c r="V149" s="42">
        <v>880.4767057768165</v>
      </c>
      <c r="W149" s="42">
        <v>947.0867057768165</v>
      </c>
      <c r="X149" s="42">
        <v>848.2667057768165</v>
      </c>
      <c r="Y149" s="42">
        <v>840.0667057768164</v>
      </c>
    </row>
    <row r="150" spans="1:25" ht="15.75">
      <c r="A150" s="41">
        <f t="shared" si="3"/>
        <v>42896</v>
      </c>
      <c r="B150" s="42">
        <v>819.4367057768164</v>
      </c>
      <c r="C150" s="42">
        <v>768.1667057768165</v>
      </c>
      <c r="D150" s="42">
        <v>775.9967057768165</v>
      </c>
      <c r="E150" s="42">
        <v>704.5067057768165</v>
      </c>
      <c r="F150" s="42">
        <v>847.5167057768165</v>
      </c>
      <c r="G150" s="42">
        <v>932.0467057768165</v>
      </c>
      <c r="H150" s="42">
        <v>887.3667057768165</v>
      </c>
      <c r="I150" s="42">
        <v>768.1767057768164</v>
      </c>
      <c r="J150" s="42">
        <v>713.2867057768165</v>
      </c>
      <c r="K150" s="42">
        <v>820.9967057768165</v>
      </c>
      <c r="L150" s="42">
        <v>783.6067057768165</v>
      </c>
      <c r="M150" s="42">
        <v>759.1767057768164</v>
      </c>
      <c r="N150" s="42">
        <v>759.3067057768164</v>
      </c>
      <c r="O150" s="42">
        <v>750.1767057768164</v>
      </c>
      <c r="P150" s="42">
        <v>764.8767057768165</v>
      </c>
      <c r="Q150" s="42">
        <v>746.1167057768165</v>
      </c>
      <c r="R150" s="42">
        <v>707.5967057768165</v>
      </c>
      <c r="S150" s="42">
        <v>721.6067057768165</v>
      </c>
      <c r="T150" s="42">
        <v>747.7367057768165</v>
      </c>
      <c r="U150" s="42">
        <v>897.2567057768165</v>
      </c>
      <c r="V150" s="42">
        <v>1036.1867057768163</v>
      </c>
      <c r="W150" s="42">
        <v>1074.0267057768165</v>
      </c>
      <c r="X150" s="42">
        <v>980.0567057768164</v>
      </c>
      <c r="Y150" s="42">
        <v>817.7567057768165</v>
      </c>
    </row>
    <row r="151" spans="1:25" ht="15.75">
      <c r="A151" s="41">
        <f t="shared" si="3"/>
        <v>42897</v>
      </c>
      <c r="B151" s="42">
        <v>781.4767057768165</v>
      </c>
      <c r="C151" s="42">
        <v>724.3067057768164</v>
      </c>
      <c r="D151" s="42">
        <v>658.4167057768163</v>
      </c>
      <c r="E151" s="42">
        <v>694.6667057768165</v>
      </c>
      <c r="F151" s="42">
        <v>824.7967057768165</v>
      </c>
      <c r="G151" s="42">
        <v>895.0067057768165</v>
      </c>
      <c r="H151" s="42">
        <v>854.3367057768165</v>
      </c>
      <c r="I151" s="42">
        <v>749.7867057768165</v>
      </c>
      <c r="J151" s="42">
        <v>708.6967057768164</v>
      </c>
      <c r="K151" s="42">
        <v>884.7267057768165</v>
      </c>
      <c r="L151" s="42">
        <v>871.8367057768165</v>
      </c>
      <c r="M151" s="42">
        <v>872.4967057768165</v>
      </c>
      <c r="N151" s="42">
        <v>853.2767057768165</v>
      </c>
      <c r="O151" s="42">
        <v>834.7567057768165</v>
      </c>
      <c r="P151" s="42">
        <v>840.6067057768165</v>
      </c>
      <c r="Q151" s="42">
        <v>834.3267057768164</v>
      </c>
      <c r="R151" s="42">
        <v>811.5767057768164</v>
      </c>
      <c r="S151" s="42">
        <v>789.6467057768165</v>
      </c>
      <c r="T151" s="42">
        <v>742.9667057768165</v>
      </c>
      <c r="U151" s="42">
        <v>780.3367057768165</v>
      </c>
      <c r="V151" s="42">
        <v>960.9367057768164</v>
      </c>
      <c r="W151" s="42">
        <v>1019.5067057768165</v>
      </c>
      <c r="X151" s="42">
        <v>947.0567057768164</v>
      </c>
      <c r="Y151" s="42">
        <v>761.7967057768165</v>
      </c>
    </row>
    <row r="152" spans="1:25" ht="15.75">
      <c r="A152" s="41">
        <f t="shared" si="3"/>
        <v>42898</v>
      </c>
      <c r="B152" s="42">
        <v>780.3867057768165</v>
      </c>
      <c r="C152" s="42">
        <v>661.1367057768164</v>
      </c>
      <c r="D152" s="42">
        <v>634.2767057768164</v>
      </c>
      <c r="E152" s="42">
        <v>690.8067057768164</v>
      </c>
      <c r="F152" s="42">
        <v>839.5067057768165</v>
      </c>
      <c r="G152" s="42">
        <v>912.7767057768165</v>
      </c>
      <c r="H152" s="42">
        <v>861.2167057768165</v>
      </c>
      <c r="I152" s="42">
        <v>761.1867057768164</v>
      </c>
      <c r="J152" s="42">
        <v>710.0167057768165</v>
      </c>
      <c r="K152" s="42">
        <v>905.3167057768164</v>
      </c>
      <c r="L152" s="42">
        <v>885.0667057768164</v>
      </c>
      <c r="M152" s="42">
        <v>885.6067057768165</v>
      </c>
      <c r="N152" s="42">
        <v>865.3267057768164</v>
      </c>
      <c r="O152" s="42">
        <v>845.7367057768165</v>
      </c>
      <c r="P152" s="42">
        <v>851.7367057768165</v>
      </c>
      <c r="Q152" s="42">
        <v>845.6067057768165</v>
      </c>
      <c r="R152" s="42">
        <v>810.6067057768165</v>
      </c>
      <c r="S152" s="42">
        <v>789.3367057768165</v>
      </c>
      <c r="T152" s="42">
        <v>746.9867057768165</v>
      </c>
      <c r="U152" s="42">
        <v>754.8367057768165</v>
      </c>
      <c r="V152" s="42">
        <v>925.4467057768164</v>
      </c>
      <c r="W152" s="42">
        <v>957.0767057768164</v>
      </c>
      <c r="X152" s="42">
        <v>906.3967057768165</v>
      </c>
      <c r="Y152" s="42">
        <v>757.1067057768165</v>
      </c>
    </row>
    <row r="153" spans="1:25" ht="15.75">
      <c r="A153" s="41">
        <f t="shared" si="3"/>
        <v>42899</v>
      </c>
      <c r="B153" s="42">
        <v>749.7267057768165</v>
      </c>
      <c r="C153" s="42">
        <v>719.8967057768165</v>
      </c>
      <c r="D153" s="42">
        <v>701.7567057768165</v>
      </c>
      <c r="E153" s="42">
        <v>736.2367057768165</v>
      </c>
      <c r="F153" s="42">
        <v>905.3367057768165</v>
      </c>
      <c r="G153" s="42">
        <v>977.1767057768164</v>
      </c>
      <c r="H153" s="42">
        <v>928.8867057768165</v>
      </c>
      <c r="I153" s="42">
        <v>1169.7267057768165</v>
      </c>
      <c r="J153" s="42">
        <v>846.6967057768164</v>
      </c>
      <c r="K153" s="42">
        <v>746.6067057768165</v>
      </c>
      <c r="L153" s="42">
        <v>733.9167057768165</v>
      </c>
      <c r="M153" s="42">
        <v>734.5067057768165</v>
      </c>
      <c r="N153" s="42">
        <v>728.9967057768165</v>
      </c>
      <c r="O153" s="42">
        <v>701.3467057768165</v>
      </c>
      <c r="P153" s="42">
        <v>704.4467057768164</v>
      </c>
      <c r="Q153" s="42">
        <v>710.6167057768165</v>
      </c>
      <c r="R153" s="42">
        <v>839.0867057768165</v>
      </c>
      <c r="S153" s="42">
        <v>829.6967057768164</v>
      </c>
      <c r="T153" s="42">
        <v>781.5867057768165</v>
      </c>
      <c r="U153" s="42">
        <v>721.3867057768165</v>
      </c>
      <c r="V153" s="42">
        <v>911.8867057768165</v>
      </c>
      <c r="W153" s="42">
        <v>944.0767057768164</v>
      </c>
      <c r="X153" s="42">
        <v>884.7367057768165</v>
      </c>
      <c r="Y153" s="42">
        <v>915.0667057768164</v>
      </c>
    </row>
    <row r="154" spans="1:25" ht="15.75">
      <c r="A154" s="41">
        <f t="shared" si="3"/>
        <v>42900</v>
      </c>
      <c r="B154" s="42">
        <v>748.1967057768164</v>
      </c>
      <c r="C154" s="42">
        <v>709.4267057768164</v>
      </c>
      <c r="D154" s="42">
        <v>701.4067057768165</v>
      </c>
      <c r="E154" s="42">
        <v>749.5967057768165</v>
      </c>
      <c r="F154" s="42">
        <v>927.5467057768165</v>
      </c>
      <c r="G154" s="42">
        <v>1013.8467057768165</v>
      </c>
      <c r="H154" s="42">
        <v>968.9567057768164</v>
      </c>
      <c r="I154" s="42">
        <v>1215.4367057768163</v>
      </c>
      <c r="J154" s="42">
        <v>894.1667057768165</v>
      </c>
      <c r="K154" s="42">
        <v>747.3067057768164</v>
      </c>
      <c r="L154" s="42">
        <v>705.1167057768165</v>
      </c>
      <c r="M154" s="42">
        <v>726.5367057768165</v>
      </c>
      <c r="N154" s="42">
        <v>733.9967057768165</v>
      </c>
      <c r="O154" s="42">
        <v>742.4367057768164</v>
      </c>
      <c r="P154" s="42">
        <v>734.7067057768164</v>
      </c>
      <c r="Q154" s="42">
        <v>750.5767057768164</v>
      </c>
      <c r="R154" s="42">
        <v>771.7267057768165</v>
      </c>
      <c r="S154" s="42">
        <v>730.1267057768165</v>
      </c>
      <c r="T154" s="42">
        <v>723.2667057768165</v>
      </c>
      <c r="U154" s="42">
        <v>803.1167057768165</v>
      </c>
      <c r="V154" s="42">
        <v>929.6367057768165</v>
      </c>
      <c r="W154" s="42">
        <v>958.6467057768165</v>
      </c>
      <c r="X154" s="42">
        <v>901.8067057768164</v>
      </c>
      <c r="Y154" s="42">
        <v>919.3867057768165</v>
      </c>
    </row>
    <row r="155" spans="1:25" ht="15.75">
      <c r="A155" s="41">
        <f t="shared" si="3"/>
        <v>42901</v>
      </c>
      <c r="B155" s="42">
        <v>759.6867057768164</v>
      </c>
      <c r="C155" s="42">
        <v>707.4567057768164</v>
      </c>
      <c r="D155" s="42">
        <v>688.5767057768164</v>
      </c>
      <c r="E155" s="42">
        <v>723.2967057768165</v>
      </c>
      <c r="F155" s="42">
        <v>863.7967057768165</v>
      </c>
      <c r="G155" s="42">
        <v>927.5567057768164</v>
      </c>
      <c r="H155" s="42">
        <v>935.7967057768165</v>
      </c>
      <c r="I155" s="42">
        <v>1264.5467057768165</v>
      </c>
      <c r="J155" s="42">
        <v>905.5267057768165</v>
      </c>
      <c r="K155" s="42">
        <v>753.4967057768165</v>
      </c>
      <c r="L155" s="42">
        <v>710.0567057768164</v>
      </c>
      <c r="M155" s="42">
        <v>732.2667057768165</v>
      </c>
      <c r="N155" s="42">
        <v>730.6367057768165</v>
      </c>
      <c r="O155" s="42">
        <v>745.9167057768165</v>
      </c>
      <c r="P155" s="42">
        <v>731.9967057768165</v>
      </c>
      <c r="Q155" s="42">
        <v>729.8867057768165</v>
      </c>
      <c r="R155" s="42">
        <v>791.7567057768165</v>
      </c>
      <c r="S155" s="42">
        <v>759.4667057768165</v>
      </c>
      <c r="T155" s="42">
        <v>744.7667057768165</v>
      </c>
      <c r="U155" s="42">
        <v>781.7667057768165</v>
      </c>
      <c r="V155" s="42">
        <v>884.5867057768165</v>
      </c>
      <c r="W155" s="42">
        <v>908.5267057768165</v>
      </c>
      <c r="X155" s="42">
        <v>849.4667057768165</v>
      </c>
      <c r="Y155" s="42">
        <v>855.2067057768164</v>
      </c>
    </row>
    <row r="156" spans="1:25" ht="15.75">
      <c r="A156" s="41">
        <f t="shared" si="3"/>
        <v>42902</v>
      </c>
      <c r="B156" s="42">
        <v>759.9167057768165</v>
      </c>
      <c r="C156" s="42">
        <v>720.7467057768165</v>
      </c>
      <c r="D156" s="42">
        <v>719.1967057768164</v>
      </c>
      <c r="E156" s="42">
        <v>740.5367057768165</v>
      </c>
      <c r="F156" s="42">
        <v>877.0367057768165</v>
      </c>
      <c r="G156" s="42">
        <v>952.1567057768165</v>
      </c>
      <c r="H156" s="42">
        <v>945.5467057768165</v>
      </c>
      <c r="I156" s="42">
        <v>1181.9367057768163</v>
      </c>
      <c r="J156" s="42">
        <v>896.1567057768165</v>
      </c>
      <c r="K156" s="42">
        <v>775.3367057768165</v>
      </c>
      <c r="L156" s="42">
        <v>741.5967057768165</v>
      </c>
      <c r="M156" s="42">
        <v>729.2767057768165</v>
      </c>
      <c r="N156" s="42">
        <v>708.3467057768165</v>
      </c>
      <c r="O156" s="42">
        <v>736.6367057768165</v>
      </c>
      <c r="P156" s="42">
        <v>737.3867057768165</v>
      </c>
      <c r="Q156" s="42">
        <v>727.2667057768165</v>
      </c>
      <c r="R156" s="42">
        <v>820.1867057768164</v>
      </c>
      <c r="S156" s="42">
        <v>789.8767057768165</v>
      </c>
      <c r="T156" s="42">
        <v>779.6167057768165</v>
      </c>
      <c r="U156" s="42">
        <v>718.0667057768164</v>
      </c>
      <c r="V156" s="42">
        <v>915.7067057768164</v>
      </c>
      <c r="W156" s="42">
        <v>967.7567057768165</v>
      </c>
      <c r="X156" s="42">
        <v>894.3367057768165</v>
      </c>
      <c r="Y156" s="42">
        <v>896.7667057768165</v>
      </c>
    </row>
    <row r="157" spans="1:25" ht="15.75">
      <c r="A157" s="41">
        <f t="shared" si="3"/>
        <v>42903</v>
      </c>
      <c r="B157" s="42">
        <v>807.2167057768165</v>
      </c>
      <c r="C157" s="42">
        <v>758.0467057768165</v>
      </c>
      <c r="D157" s="42">
        <v>750.6867057768164</v>
      </c>
      <c r="E157" s="42">
        <v>705.0567057768164</v>
      </c>
      <c r="F157" s="42">
        <v>773.3867057768165</v>
      </c>
      <c r="G157" s="42">
        <v>832.4267057768164</v>
      </c>
      <c r="H157" s="42">
        <v>792.1867057768164</v>
      </c>
      <c r="I157" s="42">
        <v>709.3067057768164</v>
      </c>
      <c r="J157" s="42">
        <v>713.3067057768164</v>
      </c>
      <c r="K157" s="42">
        <v>859.8967057768165</v>
      </c>
      <c r="L157" s="42">
        <v>817.0967057768165</v>
      </c>
      <c r="M157" s="42">
        <v>806.1567057768165</v>
      </c>
      <c r="N157" s="42">
        <v>790.2267057768165</v>
      </c>
      <c r="O157" s="42">
        <v>779.7867057768165</v>
      </c>
      <c r="P157" s="42">
        <v>769.5067057768165</v>
      </c>
      <c r="Q157" s="42">
        <v>754.6967057768164</v>
      </c>
      <c r="R157" s="42">
        <v>737.6167057768165</v>
      </c>
      <c r="S157" s="42">
        <v>729.8067057768164</v>
      </c>
      <c r="T157" s="42">
        <v>714.0567057768164</v>
      </c>
      <c r="U157" s="42">
        <v>762.0667057768164</v>
      </c>
      <c r="V157" s="42">
        <v>902.2067057768164</v>
      </c>
      <c r="W157" s="42">
        <v>949.9167057768165</v>
      </c>
      <c r="X157" s="42">
        <v>877.1267057768165</v>
      </c>
      <c r="Y157" s="42">
        <v>753.0867057768165</v>
      </c>
    </row>
    <row r="158" spans="1:25" ht="15.75">
      <c r="A158" s="41">
        <f t="shared" si="3"/>
        <v>42904</v>
      </c>
      <c r="B158" s="42">
        <v>807.5067057768165</v>
      </c>
      <c r="C158" s="42">
        <v>749.2067057768164</v>
      </c>
      <c r="D158" s="42">
        <v>731.2967057768165</v>
      </c>
      <c r="E158" s="42">
        <v>699.9267057768164</v>
      </c>
      <c r="F158" s="42">
        <v>839.4467057768164</v>
      </c>
      <c r="G158" s="42">
        <v>895.0267057768165</v>
      </c>
      <c r="H158" s="42">
        <v>846.9267057768164</v>
      </c>
      <c r="I158" s="42">
        <v>739.4267057768164</v>
      </c>
      <c r="J158" s="42">
        <v>698.7567057768165</v>
      </c>
      <c r="K158" s="42">
        <v>877.3167057768164</v>
      </c>
      <c r="L158" s="42">
        <v>858.2867057768165</v>
      </c>
      <c r="M158" s="42">
        <v>833.6767057768164</v>
      </c>
      <c r="N158" s="42">
        <v>852.6267057768165</v>
      </c>
      <c r="O158" s="42">
        <v>816.5167057768165</v>
      </c>
      <c r="P158" s="42">
        <v>821.9767057768165</v>
      </c>
      <c r="Q158" s="42">
        <v>773.4067057768165</v>
      </c>
      <c r="R158" s="42">
        <v>749.8267057768164</v>
      </c>
      <c r="S158" s="42">
        <v>732.4567057768164</v>
      </c>
      <c r="T158" s="42">
        <v>712.6367057768165</v>
      </c>
      <c r="U158" s="42">
        <v>819.9067057768165</v>
      </c>
      <c r="V158" s="42">
        <v>915.8067057768164</v>
      </c>
      <c r="W158" s="42">
        <v>948.9667057768165</v>
      </c>
      <c r="X158" s="42">
        <v>844.5067057768165</v>
      </c>
      <c r="Y158" s="42">
        <v>755.0267057768165</v>
      </c>
    </row>
    <row r="159" spans="1:25" ht="15.75">
      <c r="A159" s="41">
        <f t="shared" si="3"/>
        <v>42905</v>
      </c>
      <c r="B159" s="42">
        <v>771.9867057768165</v>
      </c>
      <c r="C159" s="42">
        <v>724.4667057768165</v>
      </c>
      <c r="D159" s="42">
        <v>725.3167057768164</v>
      </c>
      <c r="E159" s="42">
        <v>731.3767057768165</v>
      </c>
      <c r="F159" s="42">
        <v>904.2767057768165</v>
      </c>
      <c r="G159" s="42">
        <v>959.2067057768164</v>
      </c>
      <c r="H159" s="42">
        <v>912.4767057768165</v>
      </c>
      <c r="I159" s="42">
        <v>1126.5967057768166</v>
      </c>
      <c r="J159" s="42">
        <v>813.5267057768165</v>
      </c>
      <c r="K159" s="42">
        <v>728.0167057768165</v>
      </c>
      <c r="L159" s="42">
        <v>710.6867057768164</v>
      </c>
      <c r="M159" s="42">
        <v>715.7967057768165</v>
      </c>
      <c r="N159" s="42">
        <v>705.3867057768165</v>
      </c>
      <c r="O159" s="42">
        <v>722.7967057768165</v>
      </c>
      <c r="P159" s="42">
        <v>729.4567057768164</v>
      </c>
      <c r="Q159" s="42">
        <v>721.6667057768165</v>
      </c>
      <c r="R159" s="42">
        <v>783.4667057768165</v>
      </c>
      <c r="S159" s="42">
        <v>768.0667057768164</v>
      </c>
      <c r="T159" s="42">
        <v>707.6767057768164</v>
      </c>
      <c r="U159" s="42">
        <v>806.4467057768164</v>
      </c>
      <c r="V159" s="42">
        <v>892.0267057768165</v>
      </c>
      <c r="W159" s="42">
        <v>904.6067057768165</v>
      </c>
      <c r="X159" s="42">
        <v>791.3067057768164</v>
      </c>
      <c r="Y159" s="42">
        <v>800.5667057768164</v>
      </c>
    </row>
    <row r="160" spans="1:25" ht="15.75">
      <c r="A160" s="41">
        <f t="shared" si="3"/>
        <v>42906</v>
      </c>
      <c r="B160" s="42">
        <v>767.0667057768164</v>
      </c>
      <c r="C160" s="42">
        <v>723.5167057768165</v>
      </c>
      <c r="D160" s="42">
        <v>691.4267057768164</v>
      </c>
      <c r="E160" s="42">
        <v>731.7067057768164</v>
      </c>
      <c r="F160" s="42">
        <v>904.7967057768165</v>
      </c>
      <c r="G160" s="42">
        <v>959.7367057768165</v>
      </c>
      <c r="H160" s="42">
        <v>913.0267057768165</v>
      </c>
      <c r="I160" s="42">
        <v>1127.0667057768164</v>
      </c>
      <c r="J160" s="42">
        <v>811.3667057768165</v>
      </c>
      <c r="K160" s="42">
        <v>727.7367057768165</v>
      </c>
      <c r="L160" s="42">
        <v>710.2767057768165</v>
      </c>
      <c r="M160" s="42">
        <v>718.1367057768165</v>
      </c>
      <c r="N160" s="42">
        <v>705.6467057768165</v>
      </c>
      <c r="O160" s="42">
        <v>726.2067057768164</v>
      </c>
      <c r="P160" s="42">
        <v>735.6967057768164</v>
      </c>
      <c r="Q160" s="42">
        <v>725.5467057768165</v>
      </c>
      <c r="R160" s="42">
        <v>784.2567057768165</v>
      </c>
      <c r="S160" s="42">
        <v>768.5467057768165</v>
      </c>
      <c r="T160" s="42">
        <v>708.5267057768165</v>
      </c>
      <c r="U160" s="42">
        <v>817.9167057768165</v>
      </c>
      <c r="V160" s="42">
        <v>904.5067057768165</v>
      </c>
      <c r="W160" s="42">
        <v>935.6767057768164</v>
      </c>
      <c r="X160" s="42">
        <v>833.7467057768165</v>
      </c>
      <c r="Y160" s="42">
        <v>859.9267057768164</v>
      </c>
    </row>
    <row r="161" spans="1:25" ht="15.75">
      <c r="A161" s="41">
        <f t="shared" si="3"/>
        <v>42907</v>
      </c>
      <c r="B161" s="42">
        <v>761.0967057768165</v>
      </c>
      <c r="C161" s="42">
        <v>719.4467057768164</v>
      </c>
      <c r="D161" s="42">
        <v>718.0267057768165</v>
      </c>
      <c r="E161" s="42">
        <v>727.4967057768165</v>
      </c>
      <c r="F161" s="42">
        <v>870.0067057768165</v>
      </c>
      <c r="G161" s="42">
        <v>943.5367057768165</v>
      </c>
      <c r="H161" s="42">
        <v>913.2967057768165</v>
      </c>
      <c r="I161" s="42">
        <v>1127.5867057768164</v>
      </c>
      <c r="J161" s="42">
        <v>846.4867057768165</v>
      </c>
      <c r="K161" s="42">
        <v>734.6567057768165</v>
      </c>
      <c r="L161" s="42">
        <v>700.2967057768165</v>
      </c>
      <c r="M161" s="42">
        <v>700.0667057768164</v>
      </c>
      <c r="N161" s="42">
        <v>720.3767057768165</v>
      </c>
      <c r="O161" s="42">
        <v>744.6567057768165</v>
      </c>
      <c r="P161" s="42">
        <v>711.3867057768165</v>
      </c>
      <c r="Q161" s="42">
        <v>710.5267057768165</v>
      </c>
      <c r="R161" s="42">
        <v>806.7667057768165</v>
      </c>
      <c r="S161" s="42">
        <v>756.9367057768164</v>
      </c>
      <c r="T161" s="42">
        <v>711.5967057768165</v>
      </c>
      <c r="U161" s="42">
        <v>788.2567057768165</v>
      </c>
      <c r="V161" s="42">
        <v>917.1567057768165</v>
      </c>
      <c r="W161" s="42">
        <v>971.6567057768165</v>
      </c>
      <c r="X161" s="42">
        <v>888.3567057768165</v>
      </c>
      <c r="Y161" s="42">
        <v>908.3167057768164</v>
      </c>
    </row>
    <row r="162" spans="1:25" ht="15.75">
      <c r="A162" s="41">
        <f t="shared" si="3"/>
        <v>42908</v>
      </c>
      <c r="B162" s="42">
        <v>767.1767057768164</v>
      </c>
      <c r="C162" s="42">
        <v>727.8567057768165</v>
      </c>
      <c r="D162" s="42">
        <v>705.6367057768165</v>
      </c>
      <c r="E162" s="42">
        <v>727.7067057768164</v>
      </c>
      <c r="F162" s="42">
        <v>897.9767057768165</v>
      </c>
      <c r="G162" s="42">
        <v>959.4167057768165</v>
      </c>
      <c r="H162" s="42">
        <v>890.9367057768164</v>
      </c>
      <c r="I162" s="42">
        <v>1116.8667057768166</v>
      </c>
      <c r="J162" s="42">
        <v>828.0767057768164</v>
      </c>
      <c r="K162" s="42">
        <v>740.4567057768164</v>
      </c>
      <c r="L162" s="42">
        <v>710.5267057768165</v>
      </c>
      <c r="M162" s="42">
        <v>705.1067057768165</v>
      </c>
      <c r="N162" s="42">
        <v>734.8967057768165</v>
      </c>
      <c r="O162" s="42">
        <v>735.7867057768165</v>
      </c>
      <c r="P162" s="42">
        <v>735.9067057768165</v>
      </c>
      <c r="Q162" s="42">
        <v>735.3567057768165</v>
      </c>
      <c r="R162" s="42">
        <v>788.3367057768165</v>
      </c>
      <c r="S162" s="42">
        <v>764.3367057768165</v>
      </c>
      <c r="T162" s="42">
        <v>750.1867057768164</v>
      </c>
      <c r="U162" s="42">
        <v>747.3167057768164</v>
      </c>
      <c r="V162" s="42">
        <v>905.6967057768164</v>
      </c>
      <c r="W162" s="42">
        <v>950.0367057768165</v>
      </c>
      <c r="X162" s="42">
        <v>876.7967057768165</v>
      </c>
      <c r="Y162" s="42">
        <v>887.9867057768165</v>
      </c>
    </row>
    <row r="163" spans="1:25" ht="15.75">
      <c r="A163" s="41">
        <f t="shared" si="3"/>
        <v>42909</v>
      </c>
      <c r="B163" s="42">
        <v>793.5667057768164</v>
      </c>
      <c r="C163" s="42">
        <v>745.8267057768164</v>
      </c>
      <c r="D163" s="42">
        <v>726.2567057768165</v>
      </c>
      <c r="E163" s="42">
        <v>732.1767057768164</v>
      </c>
      <c r="F163" s="42">
        <v>877.0867057768165</v>
      </c>
      <c r="G163" s="42">
        <v>935.5067057768165</v>
      </c>
      <c r="H163" s="42">
        <v>898.8367057768165</v>
      </c>
      <c r="I163" s="42">
        <v>1127.7667057768165</v>
      </c>
      <c r="J163" s="42">
        <v>829.4667057768165</v>
      </c>
      <c r="K163" s="42">
        <v>710.7967057768165</v>
      </c>
      <c r="L163" s="42">
        <v>728.2367057768165</v>
      </c>
      <c r="M163" s="42">
        <v>726.6867057768164</v>
      </c>
      <c r="N163" s="42">
        <v>726.0367057768165</v>
      </c>
      <c r="O163" s="42">
        <v>757.8067057768164</v>
      </c>
      <c r="P163" s="42">
        <v>741.9667057768165</v>
      </c>
      <c r="Q163" s="42">
        <v>743.1767057768164</v>
      </c>
      <c r="R163" s="42">
        <v>780.2267057768165</v>
      </c>
      <c r="S163" s="42">
        <v>753.1767057768164</v>
      </c>
      <c r="T163" s="42">
        <v>711.8367057768165</v>
      </c>
      <c r="U163" s="42">
        <v>822.5567057768164</v>
      </c>
      <c r="V163" s="42">
        <v>942.9167057768165</v>
      </c>
      <c r="W163" s="42">
        <v>992.8167057768164</v>
      </c>
      <c r="X163" s="42">
        <v>899.9267057768164</v>
      </c>
      <c r="Y163" s="42">
        <v>947.4967057768165</v>
      </c>
    </row>
    <row r="164" spans="1:25" ht="15.75">
      <c r="A164" s="41">
        <f t="shared" si="3"/>
        <v>42910</v>
      </c>
      <c r="B164" s="42">
        <v>943.7467057768165</v>
      </c>
      <c r="C164" s="42">
        <v>853.7967057768165</v>
      </c>
      <c r="D164" s="42">
        <v>836.5567057768164</v>
      </c>
      <c r="E164" s="42">
        <v>708.7167057768165</v>
      </c>
      <c r="F164" s="42">
        <v>804.3367057768165</v>
      </c>
      <c r="G164" s="42">
        <v>862.2967057768165</v>
      </c>
      <c r="H164" s="42">
        <v>818.4167057768165</v>
      </c>
      <c r="I164" s="42">
        <v>714.4667057768165</v>
      </c>
      <c r="J164" s="42">
        <v>732.4367057768164</v>
      </c>
      <c r="K164" s="42">
        <v>845.5067057768165</v>
      </c>
      <c r="L164" s="42">
        <v>822.1067057768165</v>
      </c>
      <c r="M164" s="42">
        <v>805.2667057768165</v>
      </c>
      <c r="N164" s="42">
        <v>816.4967057768165</v>
      </c>
      <c r="O164" s="42">
        <v>783.9667057768165</v>
      </c>
      <c r="P164" s="42">
        <v>788.6967057768164</v>
      </c>
      <c r="Q164" s="42">
        <v>744.5767057768164</v>
      </c>
      <c r="R164" s="42">
        <v>722.5067057768165</v>
      </c>
      <c r="S164" s="42">
        <v>706.5967057768165</v>
      </c>
      <c r="T164" s="42">
        <v>737.7067057768164</v>
      </c>
      <c r="U164" s="42">
        <v>964.9467057768164</v>
      </c>
      <c r="V164" s="42">
        <v>1055.7467057768165</v>
      </c>
      <c r="W164" s="42">
        <v>1104.5167057768165</v>
      </c>
      <c r="X164" s="42">
        <v>975.1167057768165</v>
      </c>
      <c r="Y164" s="42">
        <v>841.2367057768165</v>
      </c>
    </row>
    <row r="165" spans="1:25" ht="15.75">
      <c r="A165" s="41">
        <f t="shared" si="3"/>
        <v>42911</v>
      </c>
      <c r="B165" s="42">
        <v>921.6667057768165</v>
      </c>
      <c r="C165" s="42">
        <v>820.4767057768165</v>
      </c>
      <c r="D165" s="42">
        <v>773.7467057768165</v>
      </c>
      <c r="E165" s="42">
        <v>713.0267057768165</v>
      </c>
      <c r="F165" s="42">
        <v>738.5767057768164</v>
      </c>
      <c r="G165" s="42">
        <v>792.0967057768165</v>
      </c>
      <c r="H165" s="42">
        <v>773.7767057768165</v>
      </c>
      <c r="I165" s="42">
        <v>701.6067057768165</v>
      </c>
      <c r="J165" s="42">
        <v>739.9667057768165</v>
      </c>
      <c r="K165" s="42">
        <v>846.3967057768165</v>
      </c>
      <c r="L165" s="42">
        <v>830.5267057768165</v>
      </c>
      <c r="M165" s="42">
        <v>819.7167057768165</v>
      </c>
      <c r="N165" s="42">
        <v>792.2067057768164</v>
      </c>
      <c r="O165" s="42">
        <v>766.8067057768164</v>
      </c>
      <c r="P165" s="42">
        <v>792.6067057768165</v>
      </c>
      <c r="Q165" s="42">
        <v>809.0467057768165</v>
      </c>
      <c r="R165" s="42">
        <v>771.9867057768165</v>
      </c>
      <c r="S165" s="42">
        <v>729.8267057768164</v>
      </c>
      <c r="T165" s="42">
        <v>714.4367057768164</v>
      </c>
      <c r="U165" s="42">
        <v>767.9367057768164</v>
      </c>
      <c r="V165" s="42">
        <v>990.5167057768165</v>
      </c>
      <c r="W165" s="42">
        <v>1057.8567057768164</v>
      </c>
      <c r="X165" s="42">
        <v>978.4767057768165</v>
      </c>
      <c r="Y165" s="42">
        <v>882.7267057768165</v>
      </c>
    </row>
    <row r="166" spans="1:25" ht="15.75">
      <c r="A166" s="41">
        <f t="shared" si="3"/>
        <v>42912</v>
      </c>
      <c r="B166" s="42">
        <v>856.8767057768165</v>
      </c>
      <c r="C166" s="42">
        <v>776.7767057768165</v>
      </c>
      <c r="D166" s="42">
        <v>752.8067057768164</v>
      </c>
      <c r="E166" s="42">
        <v>701.0367057768165</v>
      </c>
      <c r="F166" s="42">
        <v>826.7967057768165</v>
      </c>
      <c r="G166" s="42">
        <v>883.8667057768165</v>
      </c>
      <c r="H166" s="42">
        <v>864.3267057768164</v>
      </c>
      <c r="I166" s="42">
        <v>1089.4967057768165</v>
      </c>
      <c r="J166" s="42">
        <v>781.5067057768165</v>
      </c>
      <c r="K166" s="42">
        <v>700.7567057768165</v>
      </c>
      <c r="L166" s="42">
        <v>740.2267057768165</v>
      </c>
      <c r="M166" s="42">
        <v>737.2667057768165</v>
      </c>
      <c r="N166" s="42">
        <v>743.7167057768165</v>
      </c>
      <c r="O166" s="42">
        <v>779.2767057768165</v>
      </c>
      <c r="P166" s="42">
        <v>754.9667057768165</v>
      </c>
      <c r="Q166" s="42">
        <v>752.6867057768164</v>
      </c>
      <c r="R166" s="42">
        <v>794.2467057768165</v>
      </c>
      <c r="S166" s="42">
        <v>745.7367057768165</v>
      </c>
      <c r="T166" s="42">
        <v>721.0667057768164</v>
      </c>
      <c r="U166" s="42">
        <v>823.4767057768165</v>
      </c>
      <c r="V166" s="42">
        <v>946.9767057768165</v>
      </c>
      <c r="W166" s="42">
        <v>983.2767057768165</v>
      </c>
      <c r="X166" s="42">
        <v>910.8667057768165</v>
      </c>
      <c r="Y166" s="42">
        <v>935.8767057768165</v>
      </c>
    </row>
    <row r="167" spans="1:25" ht="15.75">
      <c r="A167" s="41">
        <f t="shared" si="3"/>
        <v>42913</v>
      </c>
      <c r="B167" s="42">
        <v>804.5567057768164</v>
      </c>
      <c r="C167" s="42">
        <v>750.9667057768165</v>
      </c>
      <c r="D167" s="42">
        <v>716.5667057768164</v>
      </c>
      <c r="E167" s="42">
        <v>699.8567057768165</v>
      </c>
      <c r="F167" s="42">
        <v>831.9767057768165</v>
      </c>
      <c r="G167" s="42">
        <v>890.3267057768164</v>
      </c>
      <c r="H167" s="42">
        <v>870.9567057768164</v>
      </c>
      <c r="I167" s="42">
        <v>1098.0767057768164</v>
      </c>
      <c r="J167" s="42">
        <v>790.2867057768165</v>
      </c>
      <c r="K167" s="42">
        <v>707.0867057768165</v>
      </c>
      <c r="L167" s="42">
        <v>725.4467057768164</v>
      </c>
      <c r="M167" s="42">
        <v>723.1767057768164</v>
      </c>
      <c r="N167" s="42">
        <v>730.6467057768165</v>
      </c>
      <c r="O167" s="42">
        <v>768.0167057768165</v>
      </c>
      <c r="P167" s="42">
        <v>743.0667057768164</v>
      </c>
      <c r="Q167" s="42">
        <v>742.2767057768165</v>
      </c>
      <c r="R167" s="42">
        <v>800.0867057768165</v>
      </c>
      <c r="S167" s="42">
        <v>750.4767057768165</v>
      </c>
      <c r="T167" s="42">
        <v>710.4967057768165</v>
      </c>
      <c r="U167" s="42">
        <v>824.9567057768164</v>
      </c>
      <c r="V167" s="42">
        <v>941.7167057768165</v>
      </c>
      <c r="W167" s="42">
        <v>987.1167057768165</v>
      </c>
      <c r="X167" s="42">
        <v>913.2667057768165</v>
      </c>
      <c r="Y167" s="42">
        <v>941.7867057768165</v>
      </c>
    </row>
    <row r="168" spans="1:25" ht="15.75">
      <c r="A168" s="41">
        <f t="shared" si="3"/>
        <v>42914</v>
      </c>
      <c r="B168" s="42">
        <v>815.9667057768165</v>
      </c>
      <c r="C168" s="42">
        <v>758.1767057768164</v>
      </c>
      <c r="D168" s="42">
        <v>720.4867057768165</v>
      </c>
      <c r="E168" s="42">
        <v>699.8767057768165</v>
      </c>
      <c r="F168" s="42">
        <v>832.2467057768165</v>
      </c>
      <c r="G168" s="42">
        <v>890.5067057768165</v>
      </c>
      <c r="H168" s="42">
        <v>871.1267057768165</v>
      </c>
      <c r="I168" s="42">
        <v>1098.7367057768165</v>
      </c>
      <c r="J168" s="42">
        <v>790.7867057768165</v>
      </c>
      <c r="K168" s="42">
        <v>706.8567057768165</v>
      </c>
      <c r="L168" s="42">
        <v>724.8767057768165</v>
      </c>
      <c r="M168" s="42">
        <v>723.9067057768165</v>
      </c>
      <c r="N168" s="42">
        <v>733.7367057768165</v>
      </c>
      <c r="O168" s="42">
        <v>775.1167057768165</v>
      </c>
      <c r="P168" s="42">
        <v>746.4867057768165</v>
      </c>
      <c r="Q168" s="42">
        <v>746.1467057768165</v>
      </c>
      <c r="R168" s="42">
        <v>799.6467057768165</v>
      </c>
      <c r="S168" s="42">
        <v>749.9767057768165</v>
      </c>
      <c r="T168" s="42">
        <v>710.9267057768164</v>
      </c>
      <c r="U168" s="42">
        <v>824.2867057768165</v>
      </c>
      <c r="V168" s="42">
        <v>946.2367057768165</v>
      </c>
      <c r="W168" s="42">
        <v>1002.4367057768164</v>
      </c>
      <c r="X168" s="42">
        <v>913.2667057768165</v>
      </c>
      <c r="Y168" s="42">
        <v>950.9367057768164</v>
      </c>
    </row>
    <row r="169" spans="1:25" ht="15.75">
      <c r="A169" s="41">
        <f t="shared" si="3"/>
        <v>42915</v>
      </c>
      <c r="B169" s="42">
        <v>781.3967057768165</v>
      </c>
      <c r="C169" s="42">
        <v>748.5667057768164</v>
      </c>
      <c r="D169" s="42">
        <v>718.5267057768165</v>
      </c>
      <c r="E169" s="42">
        <v>699.8867057768165</v>
      </c>
      <c r="F169" s="42">
        <v>832.0867057768165</v>
      </c>
      <c r="G169" s="42">
        <v>890.5467057768165</v>
      </c>
      <c r="H169" s="42">
        <v>870.3167057768164</v>
      </c>
      <c r="I169" s="42">
        <v>1098.6567057768166</v>
      </c>
      <c r="J169" s="42">
        <v>790.4567057768164</v>
      </c>
      <c r="K169" s="42">
        <v>707.4767057768165</v>
      </c>
      <c r="L169" s="42">
        <v>721.2267057768165</v>
      </c>
      <c r="M169" s="42">
        <v>721.2467057768165</v>
      </c>
      <c r="N169" s="42">
        <v>728.0167057768165</v>
      </c>
      <c r="O169" s="42">
        <v>762.9667057768165</v>
      </c>
      <c r="P169" s="42">
        <v>737.0467057768165</v>
      </c>
      <c r="Q169" s="42">
        <v>736.4967057768165</v>
      </c>
      <c r="R169" s="42">
        <v>800.1267057768165</v>
      </c>
      <c r="S169" s="42">
        <v>750.6067057768165</v>
      </c>
      <c r="T169" s="42">
        <v>709.9067057768165</v>
      </c>
      <c r="U169" s="42">
        <v>798.5667057768164</v>
      </c>
      <c r="V169" s="42">
        <v>907.4967057768165</v>
      </c>
      <c r="W169" s="42">
        <v>955.6567057768165</v>
      </c>
      <c r="X169" s="42">
        <v>885.0767057768164</v>
      </c>
      <c r="Y169" s="42">
        <v>900.9167057768165</v>
      </c>
    </row>
    <row r="170" spans="1:25" ht="15.75">
      <c r="A170" s="41">
        <f t="shared" si="3"/>
        <v>42916</v>
      </c>
      <c r="B170" s="42">
        <v>705.3467057768165</v>
      </c>
      <c r="C170" s="42">
        <v>756.8567057768165</v>
      </c>
      <c r="D170" s="42">
        <v>824.1767057768164</v>
      </c>
      <c r="E170" s="42">
        <v>893.4867057768165</v>
      </c>
      <c r="F170" s="42">
        <v>1055.5367057768165</v>
      </c>
      <c r="G170" s="42">
        <v>1189.4367057768163</v>
      </c>
      <c r="H170" s="42">
        <v>1151.9967057768165</v>
      </c>
      <c r="I170" s="42">
        <v>1533.4367057768163</v>
      </c>
      <c r="J170" s="42">
        <v>1212.1867057768163</v>
      </c>
      <c r="K170" s="42">
        <v>938.0067057768165</v>
      </c>
      <c r="L170" s="42">
        <v>797.9567057768164</v>
      </c>
      <c r="M170" s="42">
        <v>717.5467057768165</v>
      </c>
      <c r="N170" s="42">
        <v>730.4667057768165</v>
      </c>
      <c r="O170" s="42">
        <v>730.7067057768164</v>
      </c>
      <c r="P170" s="42">
        <v>709.6267057768165</v>
      </c>
      <c r="Q170" s="42">
        <v>732.0867057768165</v>
      </c>
      <c r="R170" s="42">
        <v>819.3467057768165</v>
      </c>
      <c r="S170" s="42">
        <v>800.5967057768165</v>
      </c>
      <c r="T170" s="42">
        <v>792.8067057768164</v>
      </c>
      <c r="U170" s="42">
        <v>722.0767057768164</v>
      </c>
      <c r="V170" s="42">
        <v>833.1167057768165</v>
      </c>
      <c r="W170" s="42">
        <v>873.5967057768165</v>
      </c>
      <c r="X170" s="42">
        <v>776.2067057768164</v>
      </c>
      <c r="Y170" s="42">
        <v>848.3267057768164</v>
      </c>
    </row>
    <row r="171" spans="1:25" ht="15.75">
      <c r="A171" s="41"/>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1:16" ht="18.75">
      <c r="A172" s="37" t="s">
        <v>111</v>
      </c>
      <c r="P172" s="43">
        <f>'Третья ценовая категория'!P172</f>
        <v>271469.3</v>
      </c>
    </row>
    <row r="174" spans="1:25" ht="15" customHeight="1">
      <c r="A174" s="46" t="s">
        <v>122</v>
      </c>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row>
    <row r="175" spans="1:25" ht="15" customHeight="1">
      <c r="A175" s="105" t="s">
        <v>17</v>
      </c>
      <c r="B175" s="106"/>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row>
    <row r="176" spans="1:25" ht="15" customHeight="1">
      <c r="A176" s="107" t="s">
        <v>79</v>
      </c>
      <c r="B176" s="107"/>
      <c r="C176" s="107"/>
      <c r="D176" s="107"/>
      <c r="E176" s="107"/>
      <c r="F176" s="107"/>
      <c r="G176" s="108" t="s">
        <v>123</v>
      </c>
      <c r="H176" s="108"/>
      <c r="I176" s="108"/>
      <c r="J176" s="108"/>
      <c r="K176" s="108"/>
      <c r="L176" s="108"/>
      <c r="M176" s="108" t="s">
        <v>124</v>
      </c>
      <c r="N176" s="108"/>
      <c r="O176" s="108"/>
      <c r="P176" s="108"/>
      <c r="Q176" s="108"/>
      <c r="R176" s="108"/>
      <c r="S176" s="109" t="s">
        <v>110</v>
      </c>
      <c r="T176" s="110"/>
      <c r="U176" s="110"/>
      <c r="V176" s="110"/>
      <c r="W176" s="110"/>
      <c r="X176" s="110"/>
      <c r="Y176" s="111"/>
    </row>
    <row r="177" spans="1:25" ht="15" customHeight="1">
      <c r="A177" s="101">
        <v>1110433.06</v>
      </c>
      <c r="B177" s="101"/>
      <c r="C177" s="101"/>
      <c r="D177" s="101"/>
      <c r="E177" s="101"/>
      <c r="F177" s="101"/>
      <c r="G177" s="101">
        <v>1057091.45</v>
      </c>
      <c r="H177" s="101"/>
      <c r="I177" s="101"/>
      <c r="J177" s="101"/>
      <c r="K177" s="101"/>
      <c r="L177" s="101"/>
      <c r="M177" s="101">
        <v>973236.24</v>
      </c>
      <c r="N177" s="101"/>
      <c r="O177" s="101"/>
      <c r="P177" s="101"/>
      <c r="Q177" s="101"/>
      <c r="R177" s="101"/>
      <c r="S177" s="102">
        <v>823650.06</v>
      </c>
      <c r="T177" s="103"/>
      <c r="U177" s="103"/>
      <c r="V177" s="103"/>
      <c r="W177" s="103"/>
      <c r="X177" s="103"/>
      <c r="Y177" s="104"/>
    </row>
    <row r="179" spans="1:25" ht="18.75">
      <c r="A179" s="46" t="s">
        <v>125</v>
      </c>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row>
    <row r="180" spans="1:25" ht="18.75">
      <c r="A180" s="105" t="s">
        <v>17</v>
      </c>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row>
    <row r="181" spans="1:25" ht="18.75">
      <c r="A181" s="107" t="s">
        <v>79</v>
      </c>
      <c r="B181" s="107"/>
      <c r="C181" s="107"/>
      <c r="D181" s="107"/>
      <c r="E181" s="107"/>
      <c r="F181" s="107"/>
      <c r="G181" s="108" t="s">
        <v>123</v>
      </c>
      <c r="H181" s="108"/>
      <c r="I181" s="108"/>
      <c r="J181" s="108"/>
      <c r="K181" s="108"/>
      <c r="L181" s="108"/>
      <c r="M181" s="108" t="s">
        <v>124</v>
      </c>
      <c r="N181" s="108"/>
      <c r="O181" s="108"/>
      <c r="P181" s="108"/>
      <c r="Q181" s="108"/>
      <c r="R181" s="108"/>
      <c r="S181" s="109" t="s">
        <v>110</v>
      </c>
      <c r="T181" s="110"/>
      <c r="U181" s="110"/>
      <c r="V181" s="110"/>
      <c r="W181" s="110"/>
      <c r="X181" s="110"/>
      <c r="Y181" s="111"/>
    </row>
    <row r="182" spans="1:25" ht="18.75">
      <c r="A182" s="101">
        <v>40.35</v>
      </c>
      <c r="B182" s="101"/>
      <c r="C182" s="101"/>
      <c r="D182" s="101"/>
      <c r="E182" s="101"/>
      <c r="F182" s="101"/>
      <c r="G182" s="101">
        <v>77.14</v>
      </c>
      <c r="H182" s="101"/>
      <c r="I182" s="101"/>
      <c r="J182" s="101"/>
      <c r="K182" s="101"/>
      <c r="L182" s="101"/>
      <c r="M182" s="101">
        <v>73.33</v>
      </c>
      <c r="N182" s="101"/>
      <c r="O182" s="101"/>
      <c r="P182" s="101"/>
      <c r="Q182" s="101"/>
      <c r="R182" s="101"/>
      <c r="S182" s="102">
        <v>345.94</v>
      </c>
      <c r="T182" s="103"/>
      <c r="U182" s="103"/>
      <c r="V182" s="103"/>
      <c r="W182" s="103"/>
      <c r="X182" s="103"/>
      <c r="Y182" s="104"/>
    </row>
  </sheetData>
  <sheetProtection/>
  <mergeCells count="129">
    <mergeCell ref="A9:FK9"/>
    <mergeCell ref="A10:FK10"/>
    <mergeCell ref="A11:FK11"/>
    <mergeCell ref="A12:FK12"/>
    <mergeCell ref="A14:FK14"/>
    <mergeCell ref="A18:Y18"/>
    <mergeCell ref="A19:Y19"/>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A100:A103"/>
    <mergeCell ref="B100:Y101"/>
    <mergeCell ref="B102:B103"/>
    <mergeCell ref="C102:C103"/>
    <mergeCell ref="D102:D103"/>
    <mergeCell ref="E102:E103"/>
    <mergeCell ref="F102:F103"/>
    <mergeCell ref="J102:J103"/>
    <mergeCell ref="K102:K103"/>
    <mergeCell ref="L102:L103"/>
    <mergeCell ref="W65:W66"/>
    <mergeCell ref="X65:X66"/>
    <mergeCell ref="Y65:Y66"/>
    <mergeCell ref="Q65:Q66"/>
    <mergeCell ref="R65:R66"/>
    <mergeCell ref="S65:S66"/>
    <mergeCell ref="T65:T66"/>
    <mergeCell ref="U65:U66"/>
    <mergeCell ref="V65:V66"/>
    <mergeCell ref="U102:U103"/>
    <mergeCell ref="V102:V103"/>
    <mergeCell ref="W102:W103"/>
    <mergeCell ref="X102:X103"/>
    <mergeCell ref="S182:Y182"/>
    <mergeCell ref="M102:M103"/>
    <mergeCell ref="N102:N103"/>
    <mergeCell ref="O102:O103"/>
    <mergeCell ref="P102:P103"/>
    <mergeCell ref="Q102:Q103"/>
    <mergeCell ref="E139:E140"/>
    <mergeCell ref="F139:F140"/>
    <mergeCell ref="G139:G140"/>
    <mergeCell ref="H139:H140"/>
    <mergeCell ref="S102:S103"/>
    <mergeCell ref="T102:T103"/>
    <mergeCell ref="R102:R103"/>
    <mergeCell ref="G102:G103"/>
    <mergeCell ref="H102:H103"/>
    <mergeCell ref="I102:I103"/>
    <mergeCell ref="N139:N140"/>
    <mergeCell ref="A182:F182"/>
    <mergeCell ref="G182:L182"/>
    <mergeCell ref="M182:R182"/>
    <mergeCell ref="Y102:Y103"/>
    <mergeCell ref="A137:A140"/>
    <mergeCell ref="B137:Y138"/>
    <mergeCell ref="B139:B140"/>
    <mergeCell ref="C139:C140"/>
    <mergeCell ref="D139:D140"/>
    <mergeCell ref="A180:Y180"/>
    <mergeCell ref="A181:F181"/>
    <mergeCell ref="G181:L181"/>
    <mergeCell ref="M181:R181"/>
    <mergeCell ref="S181:Y181"/>
    <mergeCell ref="I139:I140"/>
    <mergeCell ref="J139:J140"/>
    <mergeCell ref="K139:K140"/>
    <mergeCell ref="L139:L140"/>
    <mergeCell ref="M139:M140"/>
    <mergeCell ref="A176:F176"/>
    <mergeCell ref="G176:L176"/>
    <mergeCell ref="M176:R176"/>
    <mergeCell ref="S176:Y176"/>
    <mergeCell ref="O139:O140"/>
    <mergeCell ref="P139:P140"/>
    <mergeCell ref="Q139:Q140"/>
    <mergeCell ref="R139:R140"/>
    <mergeCell ref="S139:S140"/>
    <mergeCell ref="T139:T140"/>
    <mergeCell ref="U139:U140"/>
    <mergeCell ref="V139:V140"/>
    <mergeCell ref="W139:W140"/>
    <mergeCell ref="X139:X140"/>
    <mergeCell ref="Y139:Y140"/>
    <mergeCell ref="A177:F177"/>
    <mergeCell ref="G177:L177"/>
    <mergeCell ref="M177:R177"/>
    <mergeCell ref="S177:Y177"/>
    <mergeCell ref="A175:Y17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2017-07-12T06:27:16Z</cp:lastPrinted>
  <dcterms:created xsi:type="dcterms:W3CDTF">2013-12-12T06:49:35Z</dcterms:created>
  <dcterms:modified xsi:type="dcterms:W3CDTF">2017-07-12T06:59:20Z</dcterms:modified>
  <cp:category/>
  <cp:version/>
  <cp:contentType/>
  <cp:contentStatus/>
</cp:coreProperties>
</file>