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8195" windowHeight="11010"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s>
  <definedNames/>
  <calcPr fullCalcOnLoad="1"/>
</workbook>
</file>

<file path=xl/sharedStrings.xml><?xml version="1.0" encoding="utf-8"?>
<sst xmlns="http://schemas.openxmlformats.org/spreadsheetml/2006/main" count="386" uniqueCount="128">
  <si>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</si>
  <si>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</si>
  <si>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</si>
  <si>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</si>
  <si>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</si>
  <si>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</si>
  <si>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</si>
  <si>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</si>
  <si>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</si>
  <si>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</si>
  <si>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</si>
  <si>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</si>
  <si>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</si>
  <si>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</si>
  <si>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</si>
  <si>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</si>
  <si>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</si>
  <si>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</si>
  <si>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</si>
  <si>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</si>
  <si>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</si>
  <si>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</si>
  <si>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</si>
  <si>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</si>
  <si>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Предельный уровень нерегулируемых цен, рублей/МВт·ч без НДС, от 150 кВт до 670 кВт</t>
  </si>
  <si>
    <t>Предельный уровень нерегулируемых цен без НДС, рублей/МВт·ч, менее 150 кВт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</si>
  <si>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</si>
  <si>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</si>
  <si>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</si>
  <si>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</si>
  <si>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</si>
  <si>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</si>
  <si>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</si>
  <si>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</si>
  <si>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</si>
  <si>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</si>
  <si>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</si>
  <si>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</si>
  <si>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</si>
  <si>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</si>
  <si>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</si>
  <si>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</si>
  <si>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</si>
  <si>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</si>
  <si>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</si>
  <si>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</si>
  <si>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</si>
  <si>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</si>
  <si>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</si>
  <si>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</si>
  <si>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</si>
  <si>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</si>
  <si>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</si>
  <si>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</si>
  <si>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</si>
  <si>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</si>
  <si>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</si>
  <si>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</si>
  <si>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</si>
  <si>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</si>
  <si>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</si>
  <si>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</si>
  <si>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</si>
  <si>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</si>
  <si>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</si>
  <si>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</si>
  <si>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</si>
  <si>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</si>
  <si>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</si>
  <si>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</si>
  <si>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</si>
  <si>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</si>
  <si>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</si>
  <si>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</si>
  <si>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</si>
  <si>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</si>
  <si>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</si>
  <si>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</si>
  <si>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</si>
  <si>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</si>
  <si>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</si>
  <si>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</si>
  <si>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</si>
  <si>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</si>
  <si>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</si>
  <si>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</si>
  <si>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</si>
  <si>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</si>
  <si>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</si>
  <si>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</si>
  <si>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</si>
  <si>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</si>
  <si>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</si>
  <si>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</si>
  <si>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</si>
  <si>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</si>
  <si>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</si>
  <si>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</si>
  <si>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</si>
  <si>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</si>
  <si>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</si>
  <si>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</si>
  <si>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</si>
  <si>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</si>
  <si>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</si>
  <si>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</si>
  <si>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</si>
  <si>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</si>
  <si>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</si>
  <si>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</si>
  <si>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</si>
  <si>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</si>
  <si>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</si>
  <si>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</si>
  <si>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</si>
  <si>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</si>
  <si>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 xml:space="preserve">Сбытовая надбавка ГП, от 150 кВт до 670 кВт - </t>
  </si>
  <si>
    <t xml:space="preserve">Сбытовая надбавка ГП, менее 150 кВт - </t>
  </si>
  <si>
    <t>2017</t>
  </si>
  <si>
    <t>Тарифы на услуги по передачи электроэнергии, по диапазонам напряжения  (на 1 полугодие 2017г.), руб/МВт*ч:</t>
  </si>
  <si>
    <r>
      <t xml:space="preserve">Сбытовая надбавка гарантирующего поставщика </t>
    </r>
    <r>
      <rPr>
        <sz val="10"/>
        <rFont val="Times New Roman"/>
        <family val="1"/>
      </rPr>
      <t>(расчет сбытовой надбавки производится на основании решения Правления Госкомцен ЧР от 29.12.2016г. №104-Э)</t>
    </r>
  </si>
  <si>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</si>
  <si>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</si>
  <si>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</si>
  <si>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</si>
  <si>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</si>
  <si>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феврале</t>
  </si>
  <si>
    <r>
      <rPr>
        <sz val="12"/>
        <rFont val="Times New Roman"/>
        <family val="1"/>
      </rPr>
      <t xml:space="preserve"> в</t>
    </r>
    <r>
      <rPr>
        <b/>
        <sz val="12"/>
        <rFont val="Times New Roman"/>
        <family val="1"/>
      </rPr>
      <t xml:space="preserve"> феврале</t>
    </r>
  </si>
</sst>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0"/>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9" tint="-0.24997000396251678"/>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1">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49" fontId="6" fillId="0" borderId="15" xfId="0" applyNumberFormat="1" applyFont="1" applyBorder="1" applyAlignment="1">
      <alignment horizontal="center"/>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Border="1" applyAlignment="1">
      <alignment horizontal="center" wrapText="1"/>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0" fontId="4" fillId="0" borderId="17" xfId="0" applyFont="1" applyBorder="1" applyAlignment="1">
      <alignment horizontal="center"/>
    </xf>
    <xf numFmtId="4" fontId="6" fillId="0" borderId="15" xfId="0" applyNumberFormat="1" applyFont="1" applyBorder="1" applyAlignment="1">
      <alignment horizontal="center"/>
    </xf>
    <xf numFmtId="0" fontId="6" fillId="0" borderId="15" xfId="0" applyFont="1" applyBorder="1" applyAlignment="1">
      <alignment horizontal="center"/>
    </xf>
    <xf numFmtId="0" fontId="4" fillId="0" borderId="15" xfId="0" applyFont="1" applyBorder="1" applyAlignment="1">
      <alignment horizontal="center"/>
    </xf>
    <xf numFmtId="0" fontId="4" fillId="0" borderId="0" xfId="0" applyFont="1" applyAlignment="1">
      <alignment horizontal="left"/>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169" fontId="6" fillId="36" borderId="15" xfId="0" applyNumberFormat="1" applyFont="1" applyFill="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4" fontId="6" fillId="36" borderId="15" xfId="0" applyNumberFormat="1" applyFont="1" applyFill="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7" borderId="14" xfId="0" applyNumberFormat="1" applyFont="1" applyFill="1" applyBorder="1" applyAlignment="1">
      <alignment horizontal="center"/>
    </xf>
    <xf numFmtId="4" fontId="4" fillId="37" borderId="17" xfId="0" applyNumberFormat="1" applyFont="1" applyFill="1" applyBorder="1" applyAlignment="1">
      <alignment horizontal="center"/>
    </xf>
    <xf numFmtId="4" fontId="4" fillId="37"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0" xfId="0" applyFont="1" applyAlignment="1">
      <alignment horizont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49"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0" fontId="11"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4" fontId="11" fillId="0" borderId="16" xfId="66" applyNumberFormat="1" applyFont="1" applyBorder="1" applyAlignment="1">
      <alignment horizontal="center"/>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7\&#1062;&#1077;&#1085;&#1099;\&#1088;&#1072;&#1089;&#1095;&#1077;&#1090;%20&#1085;&#1077;&#1088;&#1077;&#1075;%20&#1094;&#1077;&#1085;_%202017%20(&#1073;&#1077;&#1079;%203%20&#1080;%204%20&#1062;&#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декабрь 2014"/>
      <sheetName val="составляющие цен_январь 2015"/>
      <sheetName val="составляющие цен_февраль 2015"/>
      <sheetName val="составляющие цен_март 2015"/>
      <sheetName val="составляющие цен_апрель 2015"/>
      <sheetName val="составляющие цен_май 2015"/>
      <sheetName val="составляющие цен_июнь 2015"/>
      <sheetName val="составляющие цен_июль 2015"/>
      <sheetName val="составляющие цен_август 2015"/>
      <sheetName val="составляющие цен_сентябрь 2015"/>
      <sheetName val="составляющие цен_октябрь 2015"/>
      <sheetName val="составляющие цен_ноябрь 2015"/>
      <sheetName val="составляющие цен_декабрь 2015"/>
      <sheetName val="составляющие цен_январь 2016"/>
      <sheetName val="составляющие цен_февраль 2016"/>
      <sheetName val="составляющие цен_март 2016"/>
      <sheetName val="составляющие цен_апрель 2016"/>
      <sheetName val="составляющие цен_май 2016"/>
      <sheetName val="составляющие цен_июнь 2016"/>
      <sheetName val="составляющие цен_июль 2016"/>
      <sheetName val="составляющие цен_август 2016"/>
      <sheetName val="составляющие цен_сентябрь 2016"/>
      <sheetName val="составляющие цен_октябрь 2016"/>
      <sheetName val="составляющие цен_ноябрь 2016"/>
      <sheetName val="составляющие цен_декабрь 2016"/>
      <sheetName val="составляющие цен_январь 2017"/>
      <sheetName val="составляющие цен_февраль 2017"/>
    </sheetNames>
    <sheetDataSet>
      <sheetData sheetId="0">
        <row r="3">
          <cell r="AP3">
            <v>87055.594</v>
          </cell>
        </row>
        <row r="4">
          <cell r="AP4">
            <v>160.05</v>
          </cell>
        </row>
        <row r="6">
          <cell r="AP6">
            <v>450.911</v>
          </cell>
        </row>
        <row r="7">
          <cell r="AP7">
            <v>238043.904</v>
          </cell>
        </row>
        <row r="8">
          <cell r="AP8">
            <v>301.56</v>
          </cell>
        </row>
        <row r="9">
          <cell r="AP9">
            <v>21.298</v>
          </cell>
        </row>
        <row r="10">
          <cell r="AP10">
            <v>7.377</v>
          </cell>
        </row>
        <row r="11">
          <cell r="AP11">
            <v>8107.074</v>
          </cell>
        </row>
        <row r="12">
          <cell r="AP12">
            <v>4904.612</v>
          </cell>
        </row>
        <row r="14">
          <cell r="AP14">
            <v>259024.9</v>
          </cell>
        </row>
        <row r="15">
          <cell r="AP15" t="str">
            <v>711,54</v>
          </cell>
        </row>
        <row r="35">
          <cell r="AP35">
            <v>3.4126919654741155</v>
          </cell>
        </row>
      </sheetData>
      <sheetData sheetId="1">
        <row r="24">
          <cell r="BO24">
            <v>269.24</v>
          </cell>
        </row>
        <row r="25">
          <cell r="BO25">
            <v>247.37</v>
          </cell>
        </row>
        <row r="26">
          <cell r="BO26">
            <v>168.42</v>
          </cell>
        </row>
        <row r="27">
          <cell r="BO27">
            <v>98.62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U101"/>
  <sheetViews>
    <sheetView tabSelected="1" zoomScale="85" zoomScaleNormal="85" zoomScalePageLayoutView="0" workbookViewId="0" topLeftCell="A28">
      <selection activeCell="BE87" sqref="BE87"/>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2.42187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83" t="s">
        <v>6</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c r="FB9" s="83"/>
      <c r="FC9" s="83"/>
      <c r="FD9" s="83"/>
      <c r="FE9" s="83"/>
      <c r="FF9" s="83"/>
      <c r="FG9" s="83"/>
      <c r="FH9" s="83"/>
      <c r="FI9" s="83"/>
      <c r="FJ9" s="83"/>
      <c r="FK9" s="83"/>
    </row>
    <row r="10" spans="1:167" s="9" customFormat="1" ht="16.5">
      <c r="A10" s="84" t="s">
        <v>7</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4"/>
      <c r="EG10" s="84"/>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row>
    <row r="11" spans="1:167" s="9" customFormat="1" ht="16.5">
      <c r="A11" s="84" t="s">
        <v>8</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row>
    <row r="12" spans="1:167" s="9" customFormat="1" ht="16.5">
      <c r="A12" s="84" t="s">
        <v>4</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4"/>
      <c r="EG12" s="84"/>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row>
    <row r="13" ht="15.75" customHeight="1"/>
    <row r="14" spans="1:167" ht="15.75" customHeight="1">
      <c r="A14" s="72" t="s">
        <v>9</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72"/>
      <c r="FE14" s="72"/>
      <c r="FF14" s="72"/>
      <c r="FG14" s="72"/>
      <c r="FH14" s="72"/>
      <c r="FI14" s="72"/>
      <c r="FJ14" s="72"/>
      <c r="FK14" s="72"/>
    </row>
    <row r="15" spans="20:146" ht="15.75" customHeight="1">
      <c r="T15" s="54" t="s">
        <v>112</v>
      </c>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72" t="s">
        <v>10</v>
      </c>
      <c r="CZ15" s="72"/>
      <c r="DA15" s="72"/>
      <c r="DB15" s="72"/>
      <c r="DC15" s="82" t="s">
        <v>126</v>
      </c>
      <c r="DD15" s="82"/>
      <c r="DE15" s="82"/>
      <c r="DF15" s="82"/>
      <c r="DG15" s="82"/>
      <c r="DH15" s="82"/>
      <c r="DI15" s="82"/>
      <c r="DJ15" s="82"/>
      <c r="DK15" s="82"/>
      <c r="DL15" s="82"/>
      <c r="DM15" s="82"/>
      <c r="DN15" s="82"/>
      <c r="DO15" s="82"/>
      <c r="DP15" s="82"/>
      <c r="DQ15" s="82"/>
      <c r="DR15" s="82"/>
      <c r="DS15" s="82"/>
      <c r="DT15" s="82"/>
      <c r="DU15" s="82"/>
      <c r="DW15" s="82" t="s">
        <v>118</v>
      </c>
      <c r="DX15" s="82"/>
      <c r="DY15" s="82"/>
      <c r="DZ15" s="82"/>
      <c r="EA15" s="82"/>
      <c r="EB15" s="82"/>
      <c r="EC15" s="82"/>
      <c r="ED15" s="82"/>
      <c r="EE15" s="82"/>
      <c r="EF15" s="82"/>
      <c r="EG15" s="82"/>
      <c r="EH15" s="82"/>
      <c r="EI15" s="82"/>
      <c r="EJ15" s="82"/>
      <c r="EK15" s="82"/>
      <c r="EL15" s="82"/>
      <c r="EM15" s="82"/>
      <c r="EN15" s="82"/>
      <c r="EO15" s="82"/>
      <c r="EP15" s="7" t="s">
        <v>11</v>
      </c>
    </row>
    <row r="16" spans="20:145" s="1" customFormat="1" ht="12.75" customHeight="1">
      <c r="T16" s="69" t="s">
        <v>12</v>
      </c>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DC16" s="70" t="s">
        <v>13</v>
      </c>
      <c r="DD16" s="70"/>
      <c r="DE16" s="70"/>
      <c r="DF16" s="70"/>
      <c r="DG16" s="70"/>
      <c r="DH16" s="70"/>
      <c r="DI16" s="70"/>
      <c r="DJ16" s="70"/>
      <c r="DK16" s="70"/>
      <c r="DL16" s="70"/>
      <c r="DM16" s="70"/>
      <c r="DN16" s="70"/>
      <c r="DO16" s="70"/>
      <c r="DP16" s="70"/>
      <c r="DQ16" s="70"/>
      <c r="DR16" s="70"/>
      <c r="DS16" s="70"/>
      <c r="DT16" s="70"/>
      <c r="DU16" s="70"/>
      <c r="DW16" s="70" t="s">
        <v>14</v>
      </c>
      <c r="DX16" s="70"/>
      <c r="DY16" s="70"/>
      <c r="DZ16" s="70"/>
      <c r="EA16" s="70"/>
      <c r="EB16" s="70"/>
      <c r="EC16" s="70"/>
      <c r="ED16" s="70"/>
      <c r="EE16" s="70"/>
      <c r="EF16" s="70"/>
      <c r="EG16" s="70"/>
      <c r="EH16" s="70"/>
      <c r="EI16" s="70"/>
      <c r="EJ16" s="70"/>
      <c r="EK16" s="70"/>
      <c r="EL16" s="70"/>
      <c r="EM16" s="70"/>
      <c r="EN16" s="70"/>
      <c r="EO16" s="70"/>
    </row>
    <row r="17" ht="15.75" customHeight="1"/>
    <row r="18" spans="1:167" ht="30" customHeight="1">
      <c r="A18" s="71" t="s">
        <v>15</v>
      </c>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72"/>
      <c r="FE18" s="72"/>
      <c r="FF18" s="72"/>
      <c r="FG18" s="72"/>
      <c r="FH18" s="72"/>
      <c r="FI18" s="72"/>
      <c r="FJ18" s="72"/>
      <c r="FK18" s="72"/>
    </row>
    <row r="19" ht="15.75" customHeight="1"/>
    <row r="20" ht="15.75" customHeight="1">
      <c r="A20" s="10" t="s">
        <v>16</v>
      </c>
    </row>
    <row r="21" ht="6" customHeight="1">
      <c r="A21" s="10"/>
    </row>
    <row r="22" spans="1:167" ht="17.25" customHeight="1">
      <c r="A22" s="73"/>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5"/>
      <c r="CB22" s="79" t="s">
        <v>17</v>
      </c>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80"/>
      <c r="FE22" s="80"/>
      <c r="FF22" s="80"/>
      <c r="FG22" s="80"/>
      <c r="FH22" s="80"/>
      <c r="FI22" s="80"/>
      <c r="FJ22" s="80"/>
      <c r="FK22" s="81"/>
    </row>
    <row r="23" spans="1:167" ht="15.75" customHeight="1">
      <c r="A23" s="76"/>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8"/>
      <c r="CB23" s="79" t="s">
        <v>18</v>
      </c>
      <c r="CC23" s="80"/>
      <c r="CD23" s="80"/>
      <c r="CE23" s="80"/>
      <c r="CF23" s="80"/>
      <c r="CG23" s="80"/>
      <c r="CH23" s="80"/>
      <c r="CI23" s="80"/>
      <c r="CJ23" s="80"/>
      <c r="CK23" s="80"/>
      <c r="CL23" s="80"/>
      <c r="CM23" s="80"/>
      <c r="CN23" s="80"/>
      <c r="CO23" s="80"/>
      <c r="CP23" s="80"/>
      <c r="CQ23" s="80"/>
      <c r="CR23" s="80"/>
      <c r="CS23" s="80"/>
      <c r="CT23" s="80"/>
      <c r="CU23" s="80"/>
      <c r="CV23" s="80"/>
      <c r="CW23" s="81"/>
      <c r="CX23" s="79" t="s">
        <v>19</v>
      </c>
      <c r="CY23" s="80"/>
      <c r="CZ23" s="80"/>
      <c r="DA23" s="80"/>
      <c r="DB23" s="80"/>
      <c r="DC23" s="80"/>
      <c r="DD23" s="80"/>
      <c r="DE23" s="80"/>
      <c r="DF23" s="80"/>
      <c r="DG23" s="80"/>
      <c r="DH23" s="80"/>
      <c r="DI23" s="80"/>
      <c r="DJ23" s="80"/>
      <c r="DK23" s="80"/>
      <c r="DL23" s="80"/>
      <c r="DM23" s="80"/>
      <c r="DN23" s="80"/>
      <c r="DO23" s="80"/>
      <c r="DP23" s="80"/>
      <c r="DQ23" s="80"/>
      <c r="DR23" s="80"/>
      <c r="DS23" s="81"/>
      <c r="DT23" s="79" t="s">
        <v>20</v>
      </c>
      <c r="DU23" s="80"/>
      <c r="DV23" s="80"/>
      <c r="DW23" s="80"/>
      <c r="DX23" s="80"/>
      <c r="DY23" s="80"/>
      <c r="DZ23" s="80"/>
      <c r="EA23" s="80"/>
      <c r="EB23" s="80"/>
      <c r="EC23" s="80"/>
      <c r="ED23" s="80"/>
      <c r="EE23" s="80"/>
      <c r="EF23" s="80"/>
      <c r="EG23" s="80"/>
      <c r="EH23" s="80"/>
      <c r="EI23" s="80"/>
      <c r="EJ23" s="80"/>
      <c r="EK23" s="80"/>
      <c r="EL23" s="80"/>
      <c r="EM23" s="80"/>
      <c r="EN23" s="80"/>
      <c r="EO23" s="81"/>
      <c r="EP23" s="79" t="s">
        <v>21</v>
      </c>
      <c r="EQ23" s="80"/>
      <c r="ER23" s="80"/>
      <c r="ES23" s="80"/>
      <c r="ET23" s="80"/>
      <c r="EU23" s="80"/>
      <c r="EV23" s="80"/>
      <c r="EW23" s="80"/>
      <c r="EX23" s="80"/>
      <c r="EY23" s="80"/>
      <c r="EZ23" s="80"/>
      <c r="FA23" s="80"/>
      <c r="FB23" s="80"/>
      <c r="FC23" s="80"/>
      <c r="FD23" s="80"/>
      <c r="FE23" s="80"/>
      <c r="FF23" s="80"/>
      <c r="FG23" s="80"/>
      <c r="FH23" s="80"/>
      <c r="FI23" s="80"/>
      <c r="FJ23" s="80"/>
      <c r="FK23" s="81"/>
    </row>
    <row r="24" spans="1:177" ht="15.75" customHeight="1">
      <c r="A24" s="11"/>
      <c r="B24" s="64" t="s">
        <v>22</v>
      </c>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5"/>
      <c r="CB24" s="66">
        <f>$CH$30+$CT$92+$BV$101+J97</f>
        <v>3167.4126919654746</v>
      </c>
      <c r="CC24" s="67"/>
      <c r="CD24" s="67"/>
      <c r="CE24" s="67"/>
      <c r="CF24" s="67"/>
      <c r="CG24" s="67"/>
      <c r="CH24" s="67"/>
      <c r="CI24" s="67"/>
      <c r="CJ24" s="67"/>
      <c r="CK24" s="67"/>
      <c r="CL24" s="67"/>
      <c r="CM24" s="67"/>
      <c r="CN24" s="67"/>
      <c r="CO24" s="67"/>
      <c r="CP24" s="67"/>
      <c r="CQ24" s="67"/>
      <c r="CR24" s="67"/>
      <c r="CS24" s="67"/>
      <c r="CT24" s="67"/>
      <c r="CU24" s="67"/>
      <c r="CV24" s="67"/>
      <c r="CW24" s="68"/>
      <c r="CX24" s="66">
        <f>$CH$30+$CT$92+$BV$101+J98</f>
        <v>3456.242691965474</v>
      </c>
      <c r="CY24" s="67"/>
      <c r="CZ24" s="67"/>
      <c r="DA24" s="67"/>
      <c r="DB24" s="67"/>
      <c r="DC24" s="67"/>
      <c r="DD24" s="67"/>
      <c r="DE24" s="67"/>
      <c r="DF24" s="67"/>
      <c r="DG24" s="67"/>
      <c r="DH24" s="67"/>
      <c r="DI24" s="67"/>
      <c r="DJ24" s="67"/>
      <c r="DK24" s="67"/>
      <c r="DL24" s="67"/>
      <c r="DM24" s="67"/>
      <c r="DN24" s="67"/>
      <c r="DO24" s="67"/>
      <c r="DP24" s="67"/>
      <c r="DQ24" s="67"/>
      <c r="DR24" s="67"/>
      <c r="DS24" s="68"/>
      <c r="DT24" s="66">
        <f>$CH$30+$CT$92+$BV$101+J99</f>
        <v>3746.242691965474</v>
      </c>
      <c r="DU24" s="67"/>
      <c r="DV24" s="67"/>
      <c r="DW24" s="67"/>
      <c r="DX24" s="67"/>
      <c r="DY24" s="67"/>
      <c r="DZ24" s="67"/>
      <c r="EA24" s="67"/>
      <c r="EB24" s="67"/>
      <c r="EC24" s="67"/>
      <c r="ED24" s="67"/>
      <c r="EE24" s="67"/>
      <c r="EF24" s="67"/>
      <c r="EG24" s="67"/>
      <c r="EH24" s="67"/>
      <c r="EI24" s="67"/>
      <c r="EJ24" s="67"/>
      <c r="EK24" s="67"/>
      <c r="EL24" s="67"/>
      <c r="EM24" s="67"/>
      <c r="EN24" s="67"/>
      <c r="EO24" s="68"/>
      <c r="EP24" s="66">
        <f>$CH$30+$CT$92+$BV$101+J100</f>
        <v>4109.242691965474</v>
      </c>
      <c r="EQ24" s="67"/>
      <c r="ER24" s="67"/>
      <c r="ES24" s="67"/>
      <c r="ET24" s="67"/>
      <c r="EU24" s="67"/>
      <c r="EV24" s="67"/>
      <c r="EW24" s="67"/>
      <c r="EX24" s="67"/>
      <c r="EY24" s="67"/>
      <c r="EZ24" s="67"/>
      <c r="FA24" s="67"/>
      <c r="FB24" s="67"/>
      <c r="FC24" s="67"/>
      <c r="FD24" s="67"/>
      <c r="FE24" s="67"/>
      <c r="FF24" s="67"/>
      <c r="FG24" s="67"/>
      <c r="FH24" s="67"/>
      <c r="FI24" s="67"/>
      <c r="FJ24" s="67"/>
      <c r="FK24" s="68"/>
      <c r="FU24" s="45"/>
    </row>
    <row r="25" spans="1:177" ht="15.75" customHeight="1">
      <c r="A25" s="8"/>
      <c r="B25" s="64" t="s">
        <v>23</v>
      </c>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5"/>
      <c r="CB25" s="66">
        <f>$CH$30+$CT$93+$BV$101+J97</f>
        <v>3237.2126919654743</v>
      </c>
      <c r="CC25" s="67"/>
      <c r="CD25" s="67"/>
      <c r="CE25" s="67"/>
      <c r="CF25" s="67"/>
      <c r="CG25" s="67"/>
      <c r="CH25" s="67"/>
      <c r="CI25" s="67"/>
      <c r="CJ25" s="67"/>
      <c r="CK25" s="67"/>
      <c r="CL25" s="67"/>
      <c r="CM25" s="67"/>
      <c r="CN25" s="67"/>
      <c r="CO25" s="67"/>
      <c r="CP25" s="67"/>
      <c r="CQ25" s="67"/>
      <c r="CR25" s="67"/>
      <c r="CS25" s="67"/>
      <c r="CT25" s="67"/>
      <c r="CU25" s="67"/>
      <c r="CV25" s="67"/>
      <c r="CW25" s="68"/>
      <c r="CX25" s="66">
        <f>$CH$30+$CT$93+$BV$101+J98</f>
        <v>3526.0426919654738</v>
      </c>
      <c r="CY25" s="67"/>
      <c r="CZ25" s="67"/>
      <c r="DA25" s="67"/>
      <c r="DB25" s="67"/>
      <c r="DC25" s="67"/>
      <c r="DD25" s="67"/>
      <c r="DE25" s="67"/>
      <c r="DF25" s="67"/>
      <c r="DG25" s="67"/>
      <c r="DH25" s="67"/>
      <c r="DI25" s="67"/>
      <c r="DJ25" s="67"/>
      <c r="DK25" s="67"/>
      <c r="DL25" s="67"/>
      <c r="DM25" s="67"/>
      <c r="DN25" s="67"/>
      <c r="DO25" s="67"/>
      <c r="DP25" s="67"/>
      <c r="DQ25" s="67"/>
      <c r="DR25" s="67"/>
      <c r="DS25" s="68"/>
      <c r="DT25" s="66">
        <f>$CH$30+$CT$93+$BV$101+J99</f>
        <v>3816.0426919654738</v>
      </c>
      <c r="DU25" s="67"/>
      <c r="DV25" s="67"/>
      <c r="DW25" s="67"/>
      <c r="DX25" s="67"/>
      <c r="DY25" s="67"/>
      <c r="DZ25" s="67"/>
      <c r="EA25" s="67"/>
      <c r="EB25" s="67"/>
      <c r="EC25" s="67"/>
      <c r="ED25" s="67"/>
      <c r="EE25" s="67"/>
      <c r="EF25" s="67"/>
      <c r="EG25" s="67"/>
      <c r="EH25" s="67"/>
      <c r="EI25" s="67"/>
      <c r="EJ25" s="67"/>
      <c r="EK25" s="67"/>
      <c r="EL25" s="67"/>
      <c r="EM25" s="67"/>
      <c r="EN25" s="67"/>
      <c r="EO25" s="68"/>
      <c r="EP25" s="66">
        <f>$CH$30+$CT$93+$BV$101+J100</f>
        <v>4179.042691965474</v>
      </c>
      <c r="EQ25" s="67"/>
      <c r="ER25" s="67"/>
      <c r="ES25" s="67"/>
      <c r="ET25" s="67"/>
      <c r="EU25" s="67"/>
      <c r="EV25" s="67"/>
      <c r="EW25" s="67"/>
      <c r="EX25" s="67"/>
      <c r="EY25" s="67"/>
      <c r="EZ25" s="67"/>
      <c r="FA25" s="67"/>
      <c r="FB25" s="67"/>
      <c r="FC25" s="67"/>
      <c r="FD25" s="67"/>
      <c r="FE25" s="67"/>
      <c r="FF25" s="67"/>
      <c r="FG25" s="67"/>
      <c r="FH25" s="67"/>
      <c r="FI25" s="67"/>
      <c r="FJ25" s="67"/>
      <c r="FK25" s="68"/>
      <c r="FU25" s="45"/>
    </row>
    <row r="26" spans="1:177" ht="15.75" customHeight="1">
      <c r="A26" s="8"/>
      <c r="B26" s="64" t="s">
        <v>24</v>
      </c>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5"/>
      <c r="CB26" s="66">
        <f>$CH$30+$CT$94+$BV$101+J97</f>
        <v>3316.1626919654746</v>
      </c>
      <c r="CC26" s="67"/>
      <c r="CD26" s="67"/>
      <c r="CE26" s="67"/>
      <c r="CF26" s="67"/>
      <c r="CG26" s="67"/>
      <c r="CH26" s="67"/>
      <c r="CI26" s="67"/>
      <c r="CJ26" s="67"/>
      <c r="CK26" s="67"/>
      <c r="CL26" s="67"/>
      <c r="CM26" s="67"/>
      <c r="CN26" s="67"/>
      <c r="CO26" s="67"/>
      <c r="CP26" s="67"/>
      <c r="CQ26" s="67"/>
      <c r="CR26" s="67"/>
      <c r="CS26" s="67"/>
      <c r="CT26" s="67"/>
      <c r="CU26" s="67"/>
      <c r="CV26" s="67"/>
      <c r="CW26" s="68"/>
      <c r="CX26" s="66">
        <f>$CH$30+$CT$94+$BV$101+J98</f>
        <v>3604.992691965474</v>
      </c>
      <c r="CY26" s="67"/>
      <c r="CZ26" s="67"/>
      <c r="DA26" s="67"/>
      <c r="DB26" s="67"/>
      <c r="DC26" s="67"/>
      <c r="DD26" s="67"/>
      <c r="DE26" s="67"/>
      <c r="DF26" s="67"/>
      <c r="DG26" s="67"/>
      <c r="DH26" s="67"/>
      <c r="DI26" s="67"/>
      <c r="DJ26" s="67"/>
      <c r="DK26" s="67"/>
      <c r="DL26" s="67"/>
      <c r="DM26" s="67"/>
      <c r="DN26" s="67"/>
      <c r="DO26" s="67"/>
      <c r="DP26" s="67"/>
      <c r="DQ26" s="67"/>
      <c r="DR26" s="67"/>
      <c r="DS26" s="68"/>
      <c r="DT26" s="66">
        <f>$CH$30+$CT$94+$BV$101+J99</f>
        <v>3894.992691965474</v>
      </c>
      <c r="DU26" s="67"/>
      <c r="DV26" s="67"/>
      <c r="DW26" s="67"/>
      <c r="DX26" s="67"/>
      <c r="DY26" s="67"/>
      <c r="DZ26" s="67"/>
      <c r="EA26" s="67"/>
      <c r="EB26" s="67"/>
      <c r="EC26" s="67"/>
      <c r="ED26" s="67"/>
      <c r="EE26" s="67"/>
      <c r="EF26" s="67"/>
      <c r="EG26" s="67"/>
      <c r="EH26" s="67"/>
      <c r="EI26" s="67"/>
      <c r="EJ26" s="67"/>
      <c r="EK26" s="67"/>
      <c r="EL26" s="67"/>
      <c r="EM26" s="67"/>
      <c r="EN26" s="67"/>
      <c r="EO26" s="68"/>
      <c r="EP26" s="66">
        <f>$CH$30+$CT$94+$BV$101+J100</f>
        <v>4257.992691965474</v>
      </c>
      <c r="EQ26" s="67"/>
      <c r="ER26" s="67"/>
      <c r="ES26" s="67"/>
      <c r="ET26" s="67"/>
      <c r="EU26" s="67"/>
      <c r="EV26" s="67"/>
      <c r="EW26" s="67"/>
      <c r="EX26" s="67"/>
      <c r="EY26" s="67"/>
      <c r="EZ26" s="67"/>
      <c r="FA26" s="67"/>
      <c r="FB26" s="67"/>
      <c r="FC26" s="67"/>
      <c r="FD26" s="67"/>
      <c r="FE26" s="67"/>
      <c r="FF26" s="67"/>
      <c r="FG26" s="67"/>
      <c r="FH26" s="67"/>
      <c r="FI26" s="67"/>
      <c r="FJ26" s="67"/>
      <c r="FK26" s="68"/>
      <c r="FU26" s="45"/>
    </row>
    <row r="27" spans="1:177" ht="15.75" customHeight="1">
      <c r="A27" s="8"/>
      <c r="B27" s="64" t="s">
        <v>25</v>
      </c>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5"/>
      <c r="CB27" s="66">
        <f>$CH$30+$CT$95+$BV$101+J97</f>
        <v>3338.0326919654744</v>
      </c>
      <c r="CC27" s="67"/>
      <c r="CD27" s="67"/>
      <c r="CE27" s="67"/>
      <c r="CF27" s="67"/>
      <c r="CG27" s="67"/>
      <c r="CH27" s="67"/>
      <c r="CI27" s="67"/>
      <c r="CJ27" s="67"/>
      <c r="CK27" s="67"/>
      <c r="CL27" s="67"/>
      <c r="CM27" s="67"/>
      <c r="CN27" s="67"/>
      <c r="CO27" s="67"/>
      <c r="CP27" s="67"/>
      <c r="CQ27" s="67"/>
      <c r="CR27" s="67"/>
      <c r="CS27" s="67"/>
      <c r="CT27" s="67"/>
      <c r="CU27" s="67"/>
      <c r="CV27" s="67"/>
      <c r="CW27" s="68"/>
      <c r="CX27" s="66">
        <f>$CH$30+$CT$95+$BV$101+J98</f>
        <v>3626.862691965474</v>
      </c>
      <c r="CY27" s="67"/>
      <c r="CZ27" s="67"/>
      <c r="DA27" s="67"/>
      <c r="DB27" s="67"/>
      <c r="DC27" s="67"/>
      <c r="DD27" s="67"/>
      <c r="DE27" s="67"/>
      <c r="DF27" s="67"/>
      <c r="DG27" s="67"/>
      <c r="DH27" s="67"/>
      <c r="DI27" s="67"/>
      <c r="DJ27" s="67"/>
      <c r="DK27" s="67"/>
      <c r="DL27" s="67"/>
      <c r="DM27" s="67"/>
      <c r="DN27" s="67"/>
      <c r="DO27" s="67"/>
      <c r="DP27" s="67"/>
      <c r="DQ27" s="67"/>
      <c r="DR27" s="67"/>
      <c r="DS27" s="68"/>
      <c r="DT27" s="66">
        <f>$CH$30+$CT$95+$BV$101+J99</f>
        <v>3916.862691965474</v>
      </c>
      <c r="DU27" s="67"/>
      <c r="DV27" s="67"/>
      <c r="DW27" s="67"/>
      <c r="DX27" s="67"/>
      <c r="DY27" s="67"/>
      <c r="DZ27" s="67"/>
      <c r="EA27" s="67"/>
      <c r="EB27" s="67"/>
      <c r="EC27" s="67"/>
      <c r="ED27" s="67"/>
      <c r="EE27" s="67"/>
      <c r="EF27" s="67"/>
      <c r="EG27" s="67"/>
      <c r="EH27" s="67"/>
      <c r="EI27" s="67"/>
      <c r="EJ27" s="67"/>
      <c r="EK27" s="67"/>
      <c r="EL27" s="67"/>
      <c r="EM27" s="67"/>
      <c r="EN27" s="67"/>
      <c r="EO27" s="68"/>
      <c r="EP27" s="66">
        <f>$CH$30+$CT$95+$BV$101+J100</f>
        <v>4279.862691965474</v>
      </c>
      <c r="EQ27" s="67"/>
      <c r="ER27" s="67"/>
      <c r="ES27" s="67"/>
      <c r="ET27" s="67"/>
      <c r="EU27" s="67"/>
      <c r="EV27" s="67"/>
      <c r="EW27" s="67"/>
      <c r="EX27" s="67"/>
      <c r="EY27" s="67"/>
      <c r="EZ27" s="67"/>
      <c r="FA27" s="67"/>
      <c r="FB27" s="67"/>
      <c r="FC27" s="67"/>
      <c r="FD27" s="67"/>
      <c r="FE27" s="67"/>
      <c r="FF27" s="67"/>
      <c r="FG27" s="67"/>
      <c r="FH27" s="67"/>
      <c r="FI27" s="67"/>
      <c r="FJ27" s="67"/>
      <c r="FK27" s="68"/>
      <c r="FU27" s="45"/>
    </row>
    <row r="28" ht="15.75" customHeight="1"/>
    <row r="29" ht="15.75" customHeight="1">
      <c r="G29" s="12" t="s">
        <v>26</v>
      </c>
    </row>
    <row r="30" spans="1:101" ht="15.75">
      <c r="A30" s="56" t="s">
        <v>27</v>
      </c>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63">
        <f>(ROUND(CU36*EQ38+DL34,2)+BE86)</f>
        <v>1203.74</v>
      </c>
      <c r="CI30" s="63"/>
      <c r="CJ30" s="63"/>
      <c r="CK30" s="63"/>
      <c r="CL30" s="63"/>
      <c r="CM30" s="63"/>
      <c r="CN30" s="63"/>
      <c r="CO30" s="63"/>
      <c r="CP30" s="63"/>
      <c r="CQ30" s="63"/>
      <c r="CR30" s="63"/>
      <c r="CS30" s="63"/>
      <c r="CT30" s="63"/>
      <c r="CU30" s="63"/>
      <c r="CV30" s="63"/>
      <c r="CW30" s="63"/>
    </row>
    <row r="31" ht="15.75" customHeight="1">
      <c r="G31" s="7" t="s">
        <v>28</v>
      </c>
    </row>
    <row r="32" ht="15.75" customHeight="1">
      <c r="A32" s="12" t="s">
        <v>29</v>
      </c>
    </row>
    <row r="33" ht="12" customHeight="1"/>
    <row r="34" spans="1:131" ht="15.75" customHeight="1">
      <c r="A34" s="56" t="s">
        <v>30</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3" t="str">
        <f>'[1]расчет цен'!$AP$15</f>
        <v>711,54</v>
      </c>
      <c r="DM34" s="54"/>
      <c r="DN34" s="54"/>
      <c r="DO34" s="54"/>
      <c r="DP34" s="54"/>
      <c r="DQ34" s="54"/>
      <c r="DR34" s="54"/>
      <c r="DS34" s="54"/>
      <c r="DT34" s="54"/>
      <c r="DU34" s="54"/>
      <c r="DV34" s="54"/>
      <c r="DW34" s="54"/>
      <c r="DX34" s="54"/>
      <c r="DY34" s="54"/>
      <c r="DZ34" s="54"/>
      <c r="EA34" s="54"/>
    </row>
    <row r="35" ht="12" customHeight="1"/>
    <row r="36" spans="1:114" ht="15.75" customHeight="1">
      <c r="A36" s="56" t="s">
        <v>31</v>
      </c>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3">
        <f>'[1]расчет цен'!$AP$14</f>
        <v>259024.9</v>
      </c>
      <c r="CV36" s="53"/>
      <c r="CW36" s="53"/>
      <c r="CX36" s="53"/>
      <c r="CY36" s="53"/>
      <c r="CZ36" s="53"/>
      <c r="DA36" s="53"/>
      <c r="DB36" s="53"/>
      <c r="DC36" s="53"/>
      <c r="DD36" s="53"/>
      <c r="DE36" s="53"/>
      <c r="DF36" s="53"/>
      <c r="DG36" s="53"/>
      <c r="DH36" s="53"/>
      <c r="DI36" s="53"/>
      <c r="DJ36" s="53"/>
    </row>
    <row r="37" ht="12" customHeight="1"/>
    <row r="38" spans="1:162" ht="15.75" customHeight="1">
      <c r="A38" s="56" t="s">
        <v>32</v>
      </c>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60">
        <f>ROUND(IF((DH40+AU43-DM54-BC49-BC50)/(AE68+S71-Z83-BC77-BC78)&lt;0,0,(DH40+AU43-DM54-BC49-BC50)/(AE68+S71-Z83-BC77-BC78)),11)</f>
        <v>0.00189900527</v>
      </c>
      <c r="ER38" s="60"/>
      <c r="ES38" s="60"/>
      <c r="ET38" s="60"/>
      <c r="EU38" s="60"/>
      <c r="EV38" s="60"/>
      <c r="EW38" s="60"/>
      <c r="EX38" s="60"/>
      <c r="EY38" s="60"/>
      <c r="EZ38" s="60"/>
      <c r="FA38" s="60"/>
      <c r="FB38" s="60"/>
      <c r="FC38" s="60"/>
      <c r="FD38" s="60"/>
      <c r="FE38" s="60"/>
      <c r="FF38" s="60"/>
    </row>
    <row r="39" ht="12" customHeight="1"/>
    <row r="40" spans="1:127" ht="15.75" customHeight="1">
      <c r="A40" s="56" t="s">
        <v>33</v>
      </c>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3">
        <f>'[1]расчет цен'!$AP$6</f>
        <v>450.911</v>
      </c>
      <c r="DI40" s="54"/>
      <c r="DJ40" s="54"/>
      <c r="DK40" s="54"/>
      <c r="DL40" s="54"/>
      <c r="DM40" s="54"/>
      <c r="DN40" s="54"/>
      <c r="DO40" s="54"/>
      <c r="DP40" s="54"/>
      <c r="DQ40" s="54"/>
      <c r="DR40" s="54"/>
      <c r="DS40" s="54"/>
      <c r="DT40" s="54"/>
      <c r="DU40" s="54"/>
      <c r="DV40" s="54"/>
      <c r="DW40" s="54"/>
    </row>
    <row r="41" ht="12" customHeight="1"/>
    <row r="42" ht="15.75" customHeight="1">
      <c r="A42" s="12" t="s">
        <v>34</v>
      </c>
    </row>
    <row r="43" spans="1:62" ht="15.75" customHeight="1">
      <c r="A43" s="12" t="s">
        <v>35</v>
      </c>
      <c r="AU43" s="54">
        <v>0.405</v>
      </c>
      <c r="AV43" s="54"/>
      <c r="AW43" s="54"/>
      <c r="AX43" s="54"/>
      <c r="AY43" s="54"/>
      <c r="AZ43" s="54"/>
      <c r="BA43" s="54"/>
      <c r="BB43" s="54"/>
      <c r="BC43" s="54"/>
      <c r="BD43" s="54"/>
      <c r="BE43" s="54"/>
      <c r="BF43" s="54"/>
      <c r="BG43" s="54"/>
      <c r="BH43" s="54"/>
      <c r="BI43" s="54"/>
      <c r="BJ43" s="54"/>
    </row>
    <row r="44" ht="12" customHeight="1"/>
    <row r="45" ht="15.75" customHeight="1">
      <c r="A45" s="12" t="s">
        <v>36</v>
      </c>
    </row>
    <row r="46" spans="1:48" ht="15.75" customHeight="1">
      <c r="A46" s="12" t="s">
        <v>37</v>
      </c>
      <c r="AF46" s="53">
        <f>BC49+BC50+BC51+BC52</f>
        <v>28.674999999999997</v>
      </c>
      <c r="AG46" s="54"/>
      <c r="AH46" s="54"/>
      <c r="AI46" s="54"/>
      <c r="AJ46" s="54"/>
      <c r="AK46" s="54"/>
      <c r="AL46" s="54"/>
      <c r="AM46" s="54"/>
      <c r="AN46" s="54"/>
      <c r="AO46" s="54"/>
      <c r="AP46" s="54"/>
      <c r="AQ46" s="54"/>
      <c r="AR46" s="54"/>
      <c r="AS46" s="54"/>
      <c r="AT46" s="54"/>
      <c r="AU46" s="54"/>
      <c r="AV46" s="12" t="s">
        <v>38</v>
      </c>
    </row>
    <row r="47" ht="15.75" customHeight="1">
      <c r="A47" s="12" t="s">
        <v>39</v>
      </c>
    </row>
    <row r="48" spans="10:70" ht="18" customHeight="1">
      <c r="J48" s="12" t="s">
        <v>40</v>
      </c>
      <c r="BC48" s="55"/>
      <c r="BD48" s="55"/>
      <c r="BE48" s="55"/>
      <c r="BF48" s="55"/>
      <c r="BG48" s="55"/>
      <c r="BH48" s="55"/>
      <c r="BI48" s="55"/>
      <c r="BJ48" s="55"/>
      <c r="BK48" s="55"/>
      <c r="BL48" s="55"/>
      <c r="BM48" s="55"/>
      <c r="BN48" s="55"/>
      <c r="BO48" s="55"/>
      <c r="BP48" s="55"/>
      <c r="BQ48" s="55"/>
      <c r="BR48" s="55"/>
    </row>
    <row r="49" spans="10:70" ht="18" customHeight="1">
      <c r="J49" s="12" t="s">
        <v>41</v>
      </c>
      <c r="BC49" s="53">
        <f>'[1]расчет цен'!$AP$9</f>
        <v>21.298</v>
      </c>
      <c r="BD49" s="53"/>
      <c r="BE49" s="53"/>
      <c r="BF49" s="53"/>
      <c r="BG49" s="53"/>
      <c r="BH49" s="53"/>
      <c r="BI49" s="53"/>
      <c r="BJ49" s="53"/>
      <c r="BK49" s="53"/>
      <c r="BL49" s="53"/>
      <c r="BM49" s="53"/>
      <c r="BN49" s="53"/>
      <c r="BO49" s="53"/>
      <c r="BP49" s="53"/>
      <c r="BQ49" s="53"/>
      <c r="BR49" s="53"/>
    </row>
    <row r="50" spans="10:70" ht="18" customHeight="1">
      <c r="J50" s="12" t="s">
        <v>42</v>
      </c>
      <c r="BC50" s="53">
        <f>'[1]расчет цен'!$AP$10</f>
        <v>7.377</v>
      </c>
      <c r="BD50" s="53"/>
      <c r="BE50" s="53"/>
      <c r="BF50" s="53"/>
      <c r="BG50" s="53"/>
      <c r="BH50" s="53"/>
      <c r="BI50" s="53"/>
      <c r="BJ50" s="53"/>
      <c r="BK50" s="53"/>
      <c r="BL50" s="53"/>
      <c r="BM50" s="53"/>
      <c r="BN50" s="53"/>
      <c r="BO50" s="53"/>
      <c r="BP50" s="53"/>
      <c r="BQ50" s="53"/>
      <c r="BR50" s="53"/>
    </row>
    <row r="51" spans="10:70" ht="18" customHeight="1">
      <c r="J51" s="12" t="s">
        <v>43</v>
      </c>
      <c r="BC51" s="55"/>
      <c r="BD51" s="55"/>
      <c r="BE51" s="55"/>
      <c r="BF51" s="55"/>
      <c r="BG51" s="55"/>
      <c r="BH51" s="55"/>
      <c r="BI51" s="55"/>
      <c r="BJ51" s="55"/>
      <c r="BK51" s="55"/>
      <c r="BL51" s="55"/>
      <c r="BM51" s="55"/>
      <c r="BN51" s="55"/>
      <c r="BO51" s="55"/>
      <c r="BP51" s="55"/>
      <c r="BQ51" s="55"/>
      <c r="BR51" s="55"/>
    </row>
    <row r="52" spans="10:70" ht="18" customHeight="1">
      <c r="J52" s="12" t="s">
        <v>44</v>
      </c>
      <c r="BC52" s="55"/>
      <c r="BD52" s="55"/>
      <c r="BE52" s="55"/>
      <c r="BF52" s="55"/>
      <c r="BG52" s="55"/>
      <c r="BH52" s="55"/>
      <c r="BI52" s="55"/>
      <c r="BJ52" s="55"/>
      <c r="BK52" s="55"/>
      <c r="BL52" s="55"/>
      <c r="BM52" s="55"/>
      <c r="BN52" s="55"/>
      <c r="BO52" s="55"/>
      <c r="BP52" s="55"/>
      <c r="BQ52" s="55"/>
      <c r="BR52" s="55"/>
    </row>
    <row r="53" ht="12" customHeight="1"/>
    <row r="54" spans="1:132" ht="15.75" customHeight="1">
      <c r="A54" s="61" t="s">
        <v>45</v>
      </c>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c r="BT54" s="61"/>
      <c r="BU54" s="61"/>
      <c r="BV54" s="61"/>
      <c r="BW54" s="61"/>
      <c r="BX54" s="61"/>
      <c r="BY54" s="61"/>
      <c r="BZ54" s="61"/>
      <c r="CA54" s="61"/>
      <c r="CB54" s="61"/>
      <c r="CC54" s="61"/>
      <c r="CD54" s="61"/>
      <c r="CE54" s="61"/>
      <c r="CF54" s="61"/>
      <c r="CG54" s="61"/>
      <c r="CH54" s="61"/>
      <c r="CI54" s="61"/>
      <c r="CJ54" s="61"/>
      <c r="CK54" s="61"/>
      <c r="CL54" s="61"/>
      <c r="CM54" s="61"/>
      <c r="CN54" s="61"/>
      <c r="CO54" s="61"/>
      <c r="CP54" s="61"/>
      <c r="CQ54" s="61"/>
      <c r="CR54" s="61"/>
      <c r="CS54" s="61"/>
      <c r="CT54" s="61"/>
      <c r="CU54" s="61"/>
      <c r="CV54" s="61"/>
      <c r="CW54" s="61"/>
      <c r="CX54" s="61"/>
      <c r="CY54" s="61"/>
      <c r="CZ54" s="61"/>
      <c r="DA54" s="61"/>
      <c r="DB54" s="61"/>
      <c r="DC54" s="61"/>
      <c r="DD54" s="61"/>
      <c r="DE54" s="61"/>
      <c r="DF54" s="61"/>
      <c r="DG54" s="61"/>
      <c r="DH54" s="61"/>
      <c r="DI54" s="61"/>
      <c r="DJ54" s="61"/>
      <c r="DK54" s="61"/>
      <c r="DL54" s="61"/>
      <c r="DM54" s="62">
        <f>'[1]расчет цен'!$AP$4</f>
        <v>160.05</v>
      </c>
      <c r="DN54" s="62"/>
      <c r="DO54" s="62"/>
      <c r="DP54" s="62"/>
      <c r="DQ54" s="62"/>
      <c r="DR54" s="62"/>
      <c r="DS54" s="62"/>
      <c r="DT54" s="62"/>
      <c r="DU54" s="62"/>
      <c r="DV54" s="62"/>
      <c r="DW54" s="62"/>
      <c r="DX54" s="62"/>
      <c r="DY54" s="62"/>
      <c r="DZ54" s="62"/>
      <c r="EA54" s="62"/>
      <c r="EB54" s="62"/>
    </row>
    <row r="55" ht="12" customHeight="1"/>
    <row r="56" ht="15.75" customHeight="1">
      <c r="A56" s="12" t="s">
        <v>46</v>
      </c>
    </row>
    <row r="57" spans="1:17" ht="15.75" customHeight="1">
      <c r="A57" s="55"/>
      <c r="B57" s="55"/>
      <c r="C57" s="55"/>
      <c r="D57" s="55"/>
      <c r="E57" s="55"/>
      <c r="F57" s="55"/>
      <c r="G57" s="55"/>
      <c r="H57" s="55"/>
      <c r="I57" s="55"/>
      <c r="J57" s="55"/>
      <c r="K57" s="55"/>
      <c r="L57" s="55"/>
      <c r="M57" s="55"/>
      <c r="N57" s="55"/>
      <c r="O57" s="55"/>
      <c r="P57" s="55"/>
      <c r="Q57" s="12" t="s">
        <v>38</v>
      </c>
    </row>
    <row r="58" ht="15.75" customHeight="1">
      <c r="A58" s="12" t="s">
        <v>39</v>
      </c>
    </row>
    <row r="59" spans="4:50" ht="18" customHeight="1">
      <c r="D59" s="7" t="s">
        <v>47</v>
      </c>
      <c r="AI59" s="55"/>
      <c r="AJ59" s="55"/>
      <c r="AK59" s="55"/>
      <c r="AL59" s="55"/>
      <c r="AM59" s="55"/>
      <c r="AN59" s="55"/>
      <c r="AO59" s="55"/>
      <c r="AP59" s="55"/>
      <c r="AQ59" s="55"/>
      <c r="AR59" s="55"/>
      <c r="AS59" s="55"/>
      <c r="AT59" s="55"/>
      <c r="AU59" s="55"/>
      <c r="AV59" s="55"/>
      <c r="AW59" s="55"/>
      <c r="AX59" s="55"/>
    </row>
    <row r="60" spans="7:63" ht="18" customHeight="1">
      <c r="G60" s="7" t="s">
        <v>48</v>
      </c>
      <c r="AV60" s="55"/>
      <c r="AW60" s="55"/>
      <c r="AX60" s="55"/>
      <c r="AY60" s="55"/>
      <c r="AZ60" s="55"/>
      <c r="BA60" s="55"/>
      <c r="BB60" s="55"/>
      <c r="BC60" s="55"/>
      <c r="BD60" s="55"/>
      <c r="BE60" s="55"/>
      <c r="BF60" s="55"/>
      <c r="BG60" s="55"/>
      <c r="BH60" s="55"/>
      <c r="BI60" s="55"/>
      <c r="BJ60" s="55"/>
      <c r="BK60" s="55"/>
    </row>
    <row r="61" spans="7:63" ht="18" customHeight="1">
      <c r="G61" s="7" t="s">
        <v>49</v>
      </c>
      <c r="AV61" s="55"/>
      <c r="AW61" s="55"/>
      <c r="AX61" s="55"/>
      <c r="AY61" s="55"/>
      <c r="AZ61" s="55"/>
      <c r="BA61" s="55"/>
      <c r="BB61" s="55"/>
      <c r="BC61" s="55"/>
      <c r="BD61" s="55"/>
      <c r="BE61" s="55"/>
      <c r="BF61" s="55"/>
      <c r="BG61" s="55"/>
      <c r="BH61" s="55"/>
      <c r="BI61" s="55"/>
      <c r="BJ61" s="55"/>
      <c r="BK61" s="55"/>
    </row>
    <row r="62" spans="7:63" ht="18" customHeight="1">
      <c r="G62" s="7" t="s">
        <v>50</v>
      </c>
      <c r="AV62" s="55"/>
      <c r="AW62" s="55"/>
      <c r="AX62" s="55"/>
      <c r="AY62" s="55"/>
      <c r="AZ62" s="55"/>
      <c r="BA62" s="55"/>
      <c r="BB62" s="55"/>
      <c r="BC62" s="55"/>
      <c r="BD62" s="55"/>
      <c r="BE62" s="55"/>
      <c r="BF62" s="55"/>
      <c r="BG62" s="55"/>
      <c r="BH62" s="55"/>
      <c r="BI62" s="55"/>
      <c r="BJ62" s="55"/>
      <c r="BK62" s="55"/>
    </row>
    <row r="63" spans="4:50" ht="18" customHeight="1">
      <c r="D63" s="7" t="s">
        <v>51</v>
      </c>
      <c r="AI63" s="55"/>
      <c r="AJ63" s="55"/>
      <c r="AK63" s="55"/>
      <c r="AL63" s="55"/>
      <c r="AM63" s="55"/>
      <c r="AN63" s="55"/>
      <c r="AO63" s="55"/>
      <c r="AP63" s="55"/>
      <c r="AQ63" s="55"/>
      <c r="AR63" s="55"/>
      <c r="AS63" s="55"/>
      <c r="AT63" s="55"/>
      <c r="AU63" s="55"/>
      <c r="AV63" s="55"/>
      <c r="AW63" s="55"/>
      <c r="AX63" s="55"/>
    </row>
    <row r="64" spans="7:63" ht="18" customHeight="1">
      <c r="G64" s="7" t="s">
        <v>48</v>
      </c>
      <c r="AV64" s="55"/>
      <c r="AW64" s="55"/>
      <c r="AX64" s="55"/>
      <c r="AY64" s="55"/>
      <c r="AZ64" s="55"/>
      <c r="BA64" s="55"/>
      <c r="BB64" s="55"/>
      <c r="BC64" s="55"/>
      <c r="BD64" s="55"/>
      <c r="BE64" s="55"/>
      <c r="BF64" s="55"/>
      <c r="BG64" s="55"/>
      <c r="BH64" s="55"/>
      <c r="BI64" s="55"/>
      <c r="BJ64" s="55"/>
      <c r="BK64" s="55"/>
    </row>
    <row r="65" spans="7:63" ht="18" customHeight="1">
      <c r="G65" s="7" t="s">
        <v>50</v>
      </c>
      <c r="AV65" s="55"/>
      <c r="AW65" s="55"/>
      <c r="AX65" s="55"/>
      <c r="AY65" s="55"/>
      <c r="AZ65" s="55"/>
      <c r="BA65" s="55"/>
      <c r="BB65" s="55"/>
      <c r="BC65" s="55"/>
      <c r="BD65" s="55"/>
      <c r="BE65" s="55"/>
      <c r="BF65" s="55"/>
      <c r="BG65" s="55"/>
      <c r="BH65" s="55"/>
      <c r="BI65" s="55"/>
      <c r="BJ65" s="55"/>
      <c r="BK65" s="55"/>
    </row>
    <row r="66" ht="12" customHeight="1"/>
    <row r="67" ht="15.75" customHeight="1">
      <c r="A67" s="12" t="s">
        <v>52</v>
      </c>
    </row>
    <row r="68" spans="1:46" ht="15.75" customHeight="1">
      <c r="A68" s="12" t="s">
        <v>53</v>
      </c>
      <c r="AE68" s="53">
        <f>'[1]расчет цен'!$AP$7</f>
        <v>238043.904</v>
      </c>
      <c r="AF68" s="53"/>
      <c r="AG68" s="53"/>
      <c r="AH68" s="53"/>
      <c r="AI68" s="53"/>
      <c r="AJ68" s="53"/>
      <c r="AK68" s="53"/>
      <c r="AL68" s="53"/>
      <c r="AM68" s="53"/>
      <c r="AN68" s="53"/>
      <c r="AO68" s="53"/>
      <c r="AP68" s="53"/>
      <c r="AQ68" s="53"/>
      <c r="AR68" s="53"/>
      <c r="AS68" s="53"/>
      <c r="AT68" s="53"/>
    </row>
    <row r="69" ht="12" customHeight="1"/>
    <row r="70" ht="15.75" customHeight="1">
      <c r="A70" s="12" t="s">
        <v>54</v>
      </c>
    </row>
    <row r="71" spans="1:34" ht="15.75" customHeight="1">
      <c r="A71" s="12" t="s">
        <v>55</v>
      </c>
      <c r="S71" s="54">
        <f>'[1]расчет цен'!$AP$8</f>
        <v>301.56</v>
      </c>
      <c r="T71" s="54"/>
      <c r="U71" s="54"/>
      <c r="V71" s="54"/>
      <c r="W71" s="54"/>
      <c r="X71" s="54"/>
      <c r="Y71" s="54"/>
      <c r="Z71" s="54"/>
      <c r="AA71" s="54"/>
      <c r="AB71" s="54"/>
      <c r="AC71" s="54"/>
      <c r="AD71" s="54"/>
      <c r="AE71" s="54"/>
      <c r="AF71" s="54"/>
      <c r="AG71" s="54"/>
      <c r="AH71" s="54"/>
    </row>
    <row r="72" ht="12" customHeight="1"/>
    <row r="73" ht="15.75" customHeight="1">
      <c r="A73" s="12" t="s">
        <v>56</v>
      </c>
    </row>
    <row r="74" spans="1:39" ht="15.75" customHeight="1">
      <c r="A74" s="12" t="s">
        <v>57</v>
      </c>
      <c r="W74" s="53">
        <f>BC76+BC77+BC78+BC79+BC80</f>
        <v>13011.686</v>
      </c>
      <c r="X74" s="54"/>
      <c r="Y74" s="54"/>
      <c r="Z74" s="54"/>
      <c r="AA74" s="54"/>
      <c r="AB74" s="54"/>
      <c r="AC74" s="54"/>
      <c r="AD74" s="54"/>
      <c r="AE74" s="54"/>
      <c r="AF74" s="54"/>
      <c r="AG74" s="54"/>
      <c r="AH74" s="54"/>
      <c r="AI74" s="54"/>
      <c r="AJ74" s="54"/>
      <c r="AK74" s="54"/>
      <c r="AL74" s="54"/>
      <c r="AM74" s="12" t="s">
        <v>38</v>
      </c>
    </row>
    <row r="75" ht="15.75" customHeight="1">
      <c r="A75" s="12" t="s">
        <v>39</v>
      </c>
    </row>
    <row r="76" spans="7:70" ht="21" customHeight="1">
      <c r="G76" s="12" t="s">
        <v>58</v>
      </c>
      <c r="BC76" s="53"/>
      <c r="BD76" s="54"/>
      <c r="BE76" s="54"/>
      <c r="BF76" s="54"/>
      <c r="BG76" s="54"/>
      <c r="BH76" s="54"/>
      <c r="BI76" s="54"/>
      <c r="BJ76" s="54"/>
      <c r="BK76" s="54"/>
      <c r="BL76" s="54"/>
      <c r="BM76" s="54"/>
      <c r="BN76" s="54"/>
      <c r="BO76" s="54"/>
      <c r="BP76" s="54"/>
      <c r="BQ76" s="54"/>
      <c r="BR76" s="54"/>
    </row>
    <row r="77" spans="7:70" ht="21" customHeight="1">
      <c r="G77" s="12" t="s">
        <v>59</v>
      </c>
      <c r="BC77" s="53">
        <f>'[1]расчет цен'!$AP$11</f>
        <v>8107.074</v>
      </c>
      <c r="BD77" s="53"/>
      <c r="BE77" s="53"/>
      <c r="BF77" s="53"/>
      <c r="BG77" s="53"/>
      <c r="BH77" s="53"/>
      <c r="BI77" s="53"/>
      <c r="BJ77" s="53"/>
      <c r="BK77" s="53"/>
      <c r="BL77" s="53"/>
      <c r="BM77" s="53"/>
      <c r="BN77" s="53"/>
      <c r="BO77" s="53"/>
      <c r="BP77" s="53"/>
      <c r="BQ77" s="53"/>
      <c r="BR77" s="53"/>
    </row>
    <row r="78" spans="7:70" ht="21" customHeight="1">
      <c r="G78" s="12" t="s">
        <v>60</v>
      </c>
      <c r="BC78" s="53">
        <f>'[1]расчет цен'!$AP$12</f>
        <v>4904.612</v>
      </c>
      <c r="BD78" s="53"/>
      <c r="BE78" s="53"/>
      <c r="BF78" s="53"/>
      <c r="BG78" s="53"/>
      <c r="BH78" s="53"/>
      <c r="BI78" s="53"/>
      <c r="BJ78" s="53"/>
      <c r="BK78" s="53"/>
      <c r="BL78" s="53"/>
      <c r="BM78" s="53"/>
      <c r="BN78" s="53"/>
      <c r="BO78" s="53"/>
      <c r="BP78" s="53"/>
      <c r="BQ78" s="53"/>
      <c r="BR78" s="53"/>
    </row>
    <row r="79" spans="7:70" ht="21" customHeight="1">
      <c r="G79" s="12" t="s">
        <v>61</v>
      </c>
      <c r="BC79" s="55"/>
      <c r="BD79" s="55"/>
      <c r="BE79" s="55"/>
      <c r="BF79" s="55"/>
      <c r="BG79" s="55"/>
      <c r="BH79" s="55"/>
      <c r="BI79" s="55"/>
      <c r="BJ79" s="55"/>
      <c r="BK79" s="55"/>
      <c r="BL79" s="55"/>
      <c r="BM79" s="55"/>
      <c r="BN79" s="55"/>
      <c r="BO79" s="55"/>
      <c r="BP79" s="55"/>
      <c r="BQ79" s="55"/>
      <c r="BR79" s="55"/>
    </row>
    <row r="80" spans="7:70" ht="21" customHeight="1">
      <c r="G80" s="12" t="s">
        <v>62</v>
      </c>
      <c r="BC80" s="55"/>
      <c r="BD80" s="55"/>
      <c r="BE80" s="55"/>
      <c r="BF80" s="55"/>
      <c r="BG80" s="55"/>
      <c r="BH80" s="55"/>
      <c r="BI80" s="55"/>
      <c r="BJ80" s="55"/>
      <c r="BK80" s="55"/>
      <c r="BL80" s="55"/>
      <c r="BM80" s="55"/>
      <c r="BN80" s="55"/>
      <c r="BO80" s="55"/>
      <c r="BP80" s="55"/>
      <c r="BQ80" s="55"/>
      <c r="BR80" s="55"/>
    </row>
    <row r="81" ht="12" customHeight="1"/>
    <row r="82" ht="15.75" customHeight="1">
      <c r="A82" s="12" t="s">
        <v>63</v>
      </c>
    </row>
    <row r="83" spans="1:41" ht="15.75" customHeight="1">
      <c r="A83" s="12" t="s">
        <v>64</v>
      </c>
      <c r="Z83" s="53">
        <f>'[1]расчет цен'!$AP$3</f>
        <v>87055.594</v>
      </c>
      <c r="AA83" s="53"/>
      <c r="AB83" s="53"/>
      <c r="AC83" s="53"/>
      <c r="AD83" s="53"/>
      <c r="AE83" s="53"/>
      <c r="AF83" s="53"/>
      <c r="AG83" s="53"/>
      <c r="AH83" s="53"/>
      <c r="AI83" s="53"/>
      <c r="AJ83" s="53"/>
      <c r="AK83" s="53"/>
      <c r="AL83" s="53"/>
      <c r="AM83" s="53"/>
      <c r="AN83" s="53"/>
      <c r="AO83" s="53"/>
    </row>
    <row r="84" ht="12" customHeight="1"/>
    <row r="85" ht="15.75" customHeight="1">
      <c r="A85" s="12" t="s">
        <v>65</v>
      </c>
    </row>
    <row r="86" spans="1:72" ht="15.75" customHeight="1">
      <c r="A86" s="56" t="s">
        <v>66</v>
      </c>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7">
        <v>0.31</v>
      </c>
      <c r="BF86" s="54"/>
      <c r="BG86" s="54"/>
      <c r="BH86" s="54"/>
      <c r="BI86" s="54"/>
      <c r="BJ86" s="54"/>
      <c r="BK86" s="54"/>
      <c r="BL86" s="54"/>
      <c r="BM86" s="54"/>
      <c r="BN86" s="54"/>
      <c r="BO86" s="54"/>
      <c r="BP86" s="54"/>
      <c r="BQ86" s="54"/>
      <c r="BR86" s="54"/>
      <c r="BS86" s="54"/>
      <c r="BT86" s="54"/>
    </row>
    <row r="87" spans="1:24" ht="3" customHeight="1">
      <c r="A87" s="13"/>
      <c r="B87" s="13"/>
      <c r="C87" s="13"/>
      <c r="D87" s="13"/>
      <c r="E87" s="13"/>
      <c r="F87" s="13"/>
      <c r="G87" s="13"/>
      <c r="H87" s="13"/>
      <c r="I87" s="13"/>
      <c r="J87" s="13"/>
      <c r="K87" s="13"/>
      <c r="L87" s="13"/>
      <c r="M87" s="13"/>
      <c r="N87" s="13"/>
      <c r="O87" s="13"/>
      <c r="P87" s="13"/>
      <c r="Q87" s="13"/>
      <c r="R87" s="13"/>
      <c r="S87" s="13"/>
      <c r="T87" s="13"/>
      <c r="U87" s="13"/>
      <c r="V87" s="13"/>
      <c r="W87" s="13"/>
      <c r="X87" s="13"/>
    </row>
    <row r="88" spans="1:167" s="1" customFormat="1" ht="48.75" customHeight="1">
      <c r="A88" s="58" t="s">
        <v>67</v>
      </c>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c r="CV88" s="58"/>
      <c r="CW88" s="58"/>
      <c r="CX88" s="58"/>
      <c r="CY88" s="58"/>
      <c r="CZ88" s="58"/>
      <c r="DA88" s="58"/>
      <c r="DB88" s="58"/>
      <c r="DC88" s="58"/>
      <c r="DD88" s="58"/>
      <c r="DE88" s="58"/>
      <c r="DF88" s="58"/>
      <c r="DG88" s="58"/>
      <c r="DH88" s="58"/>
      <c r="DI88" s="58"/>
      <c r="DJ88" s="58"/>
      <c r="DK88" s="58"/>
      <c r="DL88" s="58"/>
      <c r="DM88" s="58"/>
      <c r="DN88" s="58"/>
      <c r="DO88" s="58"/>
      <c r="DP88" s="58"/>
      <c r="DQ88" s="58"/>
      <c r="DR88" s="58"/>
      <c r="DS88" s="58"/>
      <c r="DT88" s="58"/>
      <c r="DU88" s="58"/>
      <c r="DV88" s="58"/>
      <c r="DW88" s="58"/>
      <c r="DX88" s="58"/>
      <c r="DY88" s="58"/>
      <c r="DZ88" s="58"/>
      <c r="EA88" s="58"/>
      <c r="EB88" s="58"/>
      <c r="EC88" s="58"/>
      <c r="ED88" s="58"/>
      <c r="EE88" s="58"/>
      <c r="EF88" s="58"/>
      <c r="EG88" s="58"/>
      <c r="EH88" s="58"/>
      <c r="EI88" s="58"/>
      <c r="EJ88" s="58"/>
      <c r="EK88" s="58"/>
      <c r="EL88" s="58"/>
      <c r="EM88" s="58"/>
      <c r="EN88" s="58"/>
      <c r="EO88" s="58"/>
      <c r="EP88" s="58"/>
      <c r="EQ88" s="58"/>
      <c r="ER88" s="58"/>
      <c r="ES88" s="58"/>
      <c r="ET88" s="58"/>
      <c r="EU88" s="58"/>
      <c r="EV88" s="58"/>
      <c r="EW88" s="58"/>
      <c r="EX88" s="58"/>
      <c r="EY88" s="58"/>
      <c r="EZ88" s="58"/>
      <c r="FA88" s="58"/>
      <c r="FB88" s="58"/>
      <c r="FC88" s="58"/>
      <c r="FD88" s="58"/>
      <c r="FE88" s="58"/>
      <c r="FF88" s="58"/>
      <c r="FG88" s="58"/>
      <c r="FH88" s="58"/>
      <c r="FI88" s="58"/>
      <c r="FJ88" s="58"/>
      <c r="FK88" s="58"/>
    </row>
    <row r="89" spans="1:167" s="1" customFormat="1" ht="15" customHeight="1">
      <c r="A89" s="14"/>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row>
    <row r="90" spans="1:170" s="1" customFormat="1" ht="13.5" customHeight="1">
      <c r="A90" s="59" t="s">
        <v>68</v>
      </c>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59"/>
      <c r="BN90" s="59"/>
      <c r="BO90" s="59"/>
      <c r="BP90" s="59"/>
      <c r="BQ90" s="59"/>
      <c r="BR90" s="59"/>
      <c r="BS90" s="59"/>
      <c r="BT90" s="59"/>
      <c r="BU90" s="59"/>
      <c r="BV90" s="59"/>
      <c r="BW90" s="59"/>
      <c r="BX90" s="59"/>
      <c r="BY90" s="59"/>
      <c r="BZ90" s="59"/>
      <c r="CA90" s="59"/>
      <c r="CB90" s="59"/>
      <c r="CC90" s="59"/>
      <c r="CD90" s="59"/>
      <c r="CE90" s="59"/>
      <c r="CF90" s="59"/>
      <c r="CG90" s="59"/>
      <c r="CH90" s="59"/>
      <c r="CI90" s="59"/>
      <c r="CJ90" s="59"/>
      <c r="CK90" s="59"/>
      <c r="CL90" s="59"/>
      <c r="CM90" s="59"/>
      <c r="CN90" s="59"/>
      <c r="CO90" s="59"/>
      <c r="CP90" s="59"/>
      <c r="CQ90" s="59"/>
      <c r="CR90" s="59"/>
      <c r="CS90" s="59"/>
      <c r="CT90" s="59"/>
      <c r="CU90" s="59"/>
      <c r="CV90" s="59"/>
      <c r="CW90" s="59"/>
      <c r="CX90" s="59"/>
      <c r="CY90" s="59"/>
      <c r="CZ90" s="59"/>
      <c r="DA90" s="59"/>
      <c r="DB90" s="59"/>
      <c r="DC90" s="59"/>
      <c r="DD90" s="59"/>
      <c r="DE90" s="59"/>
      <c r="DF90" s="59"/>
      <c r="DG90" s="59"/>
      <c r="DH90" s="59"/>
      <c r="DI90" s="59"/>
      <c r="DJ90" s="59"/>
      <c r="DK90" s="59"/>
      <c r="DL90" s="59"/>
      <c r="DM90" s="59"/>
      <c r="DN90" s="59"/>
      <c r="DO90" s="59"/>
      <c r="DP90" s="59"/>
      <c r="DQ90" s="59"/>
      <c r="DR90" s="59"/>
      <c r="DS90" s="59"/>
      <c r="DT90" s="59"/>
      <c r="DU90" s="59"/>
      <c r="DV90" s="59"/>
      <c r="DW90" s="59"/>
      <c r="DX90" s="59"/>
      <c r="DY90" s="59"/>
      <c r="DZ90" s="59"/>
      <c r="EA90" s="59"/>
      <c r="EB90" s="59"/>
      <c r="EC90" s="59"/>
      <c r="ED90" s="59"/>
      <c r="EE90" s="59"/>
      <c r="EF90" s="59"/>
      <c r="EG90" s="59"/>
      <c r="EH90" s="59"/>
      <c r="EI90" s="59"/>
      <c r="EJ90" s="59"/>
      <c r="EK90" s="59"/>
      <c r="EL90" s="59"/>
      <c r="EM90" s="59"/>
      <c r="EN90" s="59"/>
      <c r="EO90" s="59"/>
      <c r="EP90" s="59"/>
      <c r="EQ90" s="59"/>
      <c r="ER90" s="59"/>
      <c r="ES90" s="59"/>
      <c r="ET90" s="59"/>
      <c r="EU90" s="59"/>
      <c r="EV90" s="59"/>
      <c r="EW90" s="59"/>
      <c r="EX90" s="59"/>
      <c r="EY90" s="59"/>
      <c r="EZ90" s="59"/>
      <c r="FA90" s="59"/>
      <c r="FB90" s="59"/>
      <c r="FC90" s="59"/>
      <c r="FD90" s="59"/>
      <c r="FE90" s="59"/>
      <c r="FF90" s="59"/>
      <c r="FG90" s="59"/>
      <c r="FH90" s="59"/>
      <c r="FI90" s="59"/>
      <c r="FJ90" s="59"/>
      <c r="FK90" s="59"/>
      <c r="FL90" s="59"/>
      <c r="FM90" s="59"/>
      <c r="FN90" s="59"/>
    </row>
    <row r="91" spans="1:170" s="1" customFormat="1" ht="13.5" customHeight="1">
      <c r="A91" s="59" t="s">
        <v>120</v>
      </c>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59"/>
      <c r="BS91" s="59"/>
      <c r="BT91" s="59"/>
      <c r="BU91" s="59"/>
      <c r="BV91" s="59"/>
      <c r="BW91" s="59"/>
      <c r="BX91" s="59"/>
      <c r="BY91" s="59"/>
      <c r="BZ91" s="59"/>
      <c r="CA91" s="59"/>
      <c r="CB91" s="59"/>
      <c r="CC91" s="59"/>
      <c r="CD91" s="59"/>
      <c r="CE91" s="59"/>
      <c r="CF91" s="59"/>
      <c r="CG91" s="59"/>
      <c r="CH91" s="59"/>
      <c r="CI91" s="59"/>
      <c r="CJ91" s="59"/>
      <c r="CK91" s="59"/>
      <c r="CL91" s="59"/>
      <c r="CM91" s="59"/>
      <c r="CN91" s="59"/>
      <c r="CO91" s="59"/>
      <c r="CP91" s="59"/>
      <c r="CQ91" s="59"/>
      <c r="CR91" s="59"/>
      <c r="CS91" s="59"/>
      <c r="CT91" s="59"/>
      <c r="CU91" s="59"/>
      <c r="CV91" s="59"/>
      <c r="CW91" s="59"/>
      <c r="CX91" s="59"/>
      <c r="CY91" s="59"/>
      <c r="CZ91" s="59"/>
      <c r="DA91" s="59"/>
      <c r="DB91" s="59"/>
      <c r="DC91" s="59"/>
      <c r="DD91" s="59"/>
      <c r="DE91" s="59"/>
      <c r="DF91" s="59"/>
      <c r="DG91" s="59"/>
      <c r="DH91" s="59"/>
      <c r="DI91" s="59"/>
      <c r="DJ91" s="59"/>
      <c r="DK91" s="59"/>
      <c r="DL91" s="59"/>
      <c r="DM91" s="59"/>
      <c r="DN91" s="59"/>
      <c r="DO91" s="59"/>
      <c r="DP91" s="59"/>
      <c r="DQ91" s="59"/>
      <c r="DR91" s="59"/>
      <c r="DS91" s="59"/>
      <c r="DT91" s="59"/>
      <c r="DU91" s="59"/>
      <c r="DV91" s="59"/>
      <c r="DW91" s="59"/>
      <c r="DX91" s="59"/>
      <c r="DY91" s="59"/>
      <c r="DZ91" s="59"/>
      <c r="EA91" s="59"/>
      <c r="EB91" s="59"/>
      <c r="EC91" s="59"/>
      <c r="ED91" s="59"/>
      <c r="EE91" s="59"/>
      <c r="EF91" s="59"/>
      <c r="EG91" s="59"/>
      <c r="EH91" s="59"/>
      <c r="EI91" s="59"/>
      <c r="EJ91" s="59"/>
      <c r="EK91" s="59"/>
      <c r="EL91" s="59"/>
      <c r="EM91" s="59"/>
      <c r="EN91" s="59"/>
      <c r="EO91" s="59"/>
      <c r="EP91" s="59"/>
      <c r="EQ91" s="59"/>
      <c r="ER91" s="59"/>
      <c r="ES91" s="59"/>
      <c r="ET91" s="59"/>
      <c r="EU91" s="59"/>
      <c r="EV91" s="59"/>
      <c r="EW91" s="59"/>
      <c r="EX91" s="59"/>
      <c r="EY91" s="59"/>
      <c r="EZ91" s="59"/>
      <c r="FA91" s="59"/>
      <c r="FB91" s="59"/>
      <c r="FC91" s="59"/>
      <c r="FD91" s="59"/>
      <c r="FE91" s="59"/>
      <c r="FF91" s="59"/>
      <c r="FG91" s="59"/>
      <c r="FH91" s="59"/>
      <c r="FI91" s="59"/>
      <c r="FJ91" s="59"/>
      <c r="FK91" s="59"/>
      <c r="FL91" s="59"/>
      <c r="FM91" s="59"/>
      <c r="FN91" s="59"/>
    </row>
    <row r="92" spans="1:134" ht="15.75" customHeight="1">
      <c r="A92" s="7" t="s">
        <v>114</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1"/>
      <c r="BZ92" s="17"/>
      <c r="CA92" s="18"/>
      <c r="CB92" s="16"/>
      <c r="CC92" s="16"/>
      <c r="CD92" s="16"/>
      <c r="CE92" s="16"/>
      <c r="CF92" s="16"/>
      <c r="CG92" s="16"/>
      <c r="CH92" s="19"/>
      <c r="CI92" s="19"/>
      <c r="CJ92" s="19"/>
      <c r="CK92" s="19"/>
      <c r="CL92" s="19"/>
      <c r="CM92" s="19"/>
      <c r="CN92" s="19"/>
      <c r="CO92" s="16"/>
      <c r="CP92" s="16"/>
      <c r="CQ92" s="16"/>
      <c r="CR92" s="16"/>
      <c r="CS92" s="16"/>
      <c r="CT92" s="20">
        <f>'[1]сбытовая'!$BO$27</f>
        <v>98.62</v>
      </c>
      <c r="CU92" s="16"/>
      <c r="CV92" s="16"/>
      <c r="CW92" s="16"/>
      <c r="CX92" s="16" t="s">
        <v>69</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115</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21"/>
      <c r="CA93" s="16"/>
      <c r="CB93" s="16"/>
      <c r="CC93" s="16"/>
      <c r="CD93" s="16"/>
      <c r="CE93" s="16"/>
      <c r="CF93" s="16"/>
      <c r="CG93" s="16"/>
      <c r="CH93" s="16"/>
      <c r="CI93" s="16"/>
      <c r="CJ93" s="16"/>
      <c r="CK93" s="16"/>
      <c r="CL93" s="16"/>
      <c r="CM93" s="16"/>
      <c r="CN93" s="16"/>
      <c r="CO93" s="16"/>
      <c r="CP93" s="16"/>
      <c r="CQ93" s="16"/>
      <c r="CR93" s="16"/>
      <c r="CS93" s="16"/>
      <c r="CT93" s="20">
        <f>'[1]сбытовая'!$BO$26</f>
        <v>168.42</v>
      </c>
      <c r="CU93" s="16"/>
      <c r="CV93" s="16"/>
      <c r="CW93" s="16"/>
      <c r="CX93" s="16" t="s">
        <v>69</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7" t="s">
        <v>116</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2"/>
      <c r="BX94" s="22"/>
      <c r="BY94" s="22"/>
      <c r="BZ94" s="22"/>
      <c r="CA94" s="16"/>
      <c r="CB94" s="16"/>
      <c r="CC94" s="16"/>
      <c r="CD94" s="16"/>
      <c r="CE94" s="16"/>
      <c r="CF94" s="16"/>
      <c r="CG94" s="16"/>
      <c r="CH94" s="16"/>
      <c r="CI94" s="16"/>
      <c r="CJ94" s="16"/>
      <c r="CK94" s="16"/>
      <c r="CL94" s="16"/>
      <c r="CM94" s="16"/>
      <c r="CN94" s="16"/>
      <c r="CO94" s="16"/>
      <c r="CP94" s="16"/>
      <c r="CQ94" s="16"/>
      <c r="CR94" s="16"/>
      <c r="CS94" s="16"/>
      <c r="CT94" s="20">
        <f>'[1]сбытовая'!$BO$25</f>
        <v>247.37</v>
      </c>
      <c r="CU94" s="16"/>
      <c r="CV94" s="16"/>
      <c r="CW94" s="16"/>
      <c r="CX94" s="16" t="s">
        <v>69</v>
      </c>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7" t="s">
        <v>117</v>
      </c>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1"/>
      <c r="BW95" s="52"/>
      <c r="BX95" s="52"/>
      <c r="BY95" s="52"/>
      <c r="BZ95" s="52"/>
      <c r="CA95" s="18"/>
      <c r="CB95" s="16"/>
      <c r="CC95" s="16"/>
      <c r="CD95" s="16"/>
      <c r="CE95" s="16"/>
      <c r="CF95" s="16"/>
      <c r="CG95" s="16"/>
      <c r="CH95" s="16"/>
      <c r="CI95" s="16"/>
      <c r="CJ95" s="16"/>
      <c r="CK95" s="16"/>
      <c r="CL95" s="16"/>
      <c r="CM95" s="16"/>
      <c r="CN95" s="16"/>
      <c r="CO95" s="16"/>
      <c r="CP95" s="16"/>
      <c r="CQ95" s="16"/>
      <c r="CR95" s="16"/>
      <c r="CS95" s="16"/>
      <c r="CT95" s="20">
        <f>'[1]сбытовая'!$BO$24</f>
        <v>269.24</v>
      </c>
      <c r="CU95" s="16"/>
      <c r="CV95" s="16"/>
      <c r="CW95" s="16"/>
      <c r="CX95" s="16" t="s">
        <v>69</v>
      </c>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7" t="s">
        <v>119</v>
      </c>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21"/>
      <c r="BX96" s="21"/>
      <c r="BY96" s="21"/>
      <c r="BZ96" s="21"/>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70</v>
      </c>
      <c r="B97" s="24"/>
      <c r="C97" s="24"/>
      <c r="D97" s="24"/>
      <c r="E97" s="24"/>
      <c r="F97" s="24"/>
      <c r="G97" s="24"/>
      <c r="H97" s="16"/>
      <c r="I97" s="16"/>
      <c r="J97" s="48">
        <v>1861.64</v>
      </c>
      <c r="K97" s="48"/>
      <c r="L97" s="48"/>
      <c r="M97" s="48"/>
      <c r="N97" s="48"/>
      <c r="O97" s="48"/>
      <c r="P97" s="48"/>
      <c r="Q97" s="48"/>
      <c r="R97" s="48"/>
      <c r="S97" s="48"/>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25"/>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71</v>
      </c>
      <c r="B98" s="24"/>
      <c r="C98" s="24"/>
      <c r="D98" s="24"/>
      <c r="E98" s="24"/>
      <c r="F98" s="24"/>
      <c r="G98" s="24"/>
      <c r="H98" s="16"/>
      <c r="I98" s="16"/>
      <c r="J98" s="48">
        <v>2150.47</v>
      </c>
      <c r="K98" s="48"/>
      <c r="L98" s="48"/>
      <c r="M98" s="48"/>
      <c r="N98" s="48"/>
      <c r="O98" s="48"/>
      <c r="P98" s="48"/>
      <c r="Q98" s="48"/>
      <c r="R98" s="48"/>
      <c r="S98" s="48"/>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23" t="s">
        <v>72</v>
      </c>
      <c r="B99" s="24"/>
      <c r="C99" s="24"/>
      <c r="D99" s="24"/>
      <c r="E99" s="24"/>
      <c r="F99" s="24"/>
      <c r="G99" s="24"/>
      <c r="H99" s="16"/>
      <c r="I99" s="16"/>
      <c r="J99" s="48">
        <v>2440.47</v>
      </c>
      <c r="K99" s="48"/>
      <c r="L99" s="48"/>
      <c r="M99" s="48"/>
      <c r="N99" s="48"/>
      <c r="O99" s="48"/>
      <c r="P99" s="48"/>
      <c r="Q99" s="48"/>
      <c r="R99" s="48"/>
      <c r="S99" s="48"/>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spans="1:134" ht="15.75" customHeight="1">
      <c r="A100" s="23" t="s">
        <v>73</v>
      </c>
      <c r="B100" s="24"/>
      <c r="C100" s="24"/>
      <c r="D100" s="24"/>
      <c r="E100" s="24"/>
      <c r="F100" s="24"/>
      <c r="G100" s="24"/>
      <c r="H100" s="16"/>
      <c r="I100" s="16"/>
      <c r="J100" s="48">
        <v>2803.47</v>
      </c>
      <c r="K100" s="48"/>
      <c r="L100" s="48"/>
      <c r="M100" s="48"/>
      <c r="N100" s="48"/>
      <c r="O100" s="48"/>
      <c r="P100" s="48"/>
      <c r="Q100" s="48"/>
      <c r="R100" s="48"/>
      <c r="S100" s="48"/>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T100" s="2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row>
    <row r="101" spans="1:134" ht="15.75" customHeight="1">
      <c r="A101" s="7" t="s">
        <v>74</v>
      </c>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49">
        <f>'[1]расчет цен'!$AP$35</f>
        <v>3.4126919654741155</v>
      </c>
      <c r="BW101" s="50"/>
      <c r="BX101" s="50"/>
      <c r="BY101" s="50"/>
      <c r="BZ101" s="50"/>
      <c r="CA101" s="50"/>
      <c r="CB101" s="50"/>
      <c r="CC101" s="50"/>
      <c r="CD101" s="50"/>
      <c r="CE101" s="50"/>
      <c r="CF101" s="51"/>
      <c r="CG101" s="16"/>
      <c r="CH101" s="16"/>
      <c r="CI101" s="16"/>
      <c r="CJ101" s="16"/>
      <c r="CK101" s="16"/>
      <c r="CL101" s="16"/>
      <c r="CM101" s="16"/>
      <c r="CN101" s="16"/>
      <c r="CO101" s="16"/>
      <c r="CP101" s="16"/>
      <c r="CT101" s="2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row>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sheetData>
  <sheetProtection/>
  <mergeCells count="86">
    <mergeCell ref="T15:CX15"/>
    <mergeCell ref="CY15:DB15"/>
    <mergeCell ref="DC15:DU15"/>
    <mergeCell ref="DW15:EO15"/>
    <mergeCell ref="A9:FK9"/>
    <mergeCell ref="A10:FK10"/>
    <mergeCell ref="A11:FK11"/>
    <mergeCell ref="A12:FK12"/>
    <mergeCell ref="A14:FK14"/>
    <mergeCell ref="T16:CX16"/>
    <mergeCell ref="DC16:DU16"/>
    <mergeCell ref="DW16:EO16"/>
    <mergeCell ref="A18:FK18"/>
    <mergeCell ref="A22:CA23"/>
    <mergeCell ref="CB22:FK22"/>
    <mergeCell ref="CB23:CW23"/>
    <mergeCell ref="CX23:DS23"/>
    <mergeCell ref="DT23:EO23"/>
    <mergeCell ref="EP23:FK23"/>
    <mergeCell ref="B24:CA24"/>
    <mergeCell ref="CB24:CW24"/>
    <mergeCell ref="CX24:DS24"/>
    <mergeCell ref="DT24:EO24"/>
    <mergeCell ref="EP24:FK24"/>
    <mergeCell ref="B25:CA25"/>
    <mergeCell ref="CB25:CW25"/>
    <mergeCell ref="CX25:DS25"/>
    <mergeCell ref="DT25:EO25"/>
    <mergeCell ref="EP25:FK25"/>
    <mergeCell ref="B26:CA26"/>
    <mergeCell ref="CB26:CW26"/>
    <mergeCell ref="CX26:DS26"/>
    <mergeCell ref="DT26:EO26"/>
    <mergeCell ref="EP26:FK26"/>
    <mergeCell ref="B27:CA27"/>
    <mergeCell ref="CB27:CW27"/>
    <mergeCell ref="CX27:DS27"/>
    <mergeCell ref="DT27:EO27"/>
    <mergeCell ref="EP27:FK27"/>
    <mergeCell ref="AF46:AU46"/>
    <mergeCell ref="A30:CG30"/>
    <mergeCell ref="CH30:CW30"/>
    <mergeCell ref="A34:DK34"/>
    <mergeCell ref="DL34:EA34"/>
    <mergeCell ref="A36:CT36"/>
    <mergeCell ref="CU36:DJ36"/>
    <mergeCell ref="A38:EP38"/>
    <mergeCell ref="A54:DL54"/>
    <mergeCell ref="DM54:EB54"/>
    <mergeCell ref="A57:P57"/>
    <mergeCell ref="AI59:AX59"/>
    <mergeCell ref="AV60:BK60"/>
    <mergeCell ref="AV61:BK61"/>
    <mergeCell ref="EQ38:FF38"/>
    <mergeCell ref="A40:DG40"/>
    <mergeCell ref="DH40:DW40"/>
    <mergeCell ref="AU43:BJ43"/>
    <mergeCell ref="AV62:BK62"/>
    <mergeCell ref="BC48:BR48"/>
    <mergeCell ref="BC49:BR49"/>
    <mergeCell ref="BC50:BR50"/>
    <mergeCell ref="BC51:BR51"/>
    <mergeCell ref="BC52:BR52"/>
    <mergeCell ref="A88:FK88"/>
    <mergeCell ref="A90:FN90"/>
    <mergeCell ref="A91:FN91"/>
    <mergeCell ref="Z83:AO83"/>
    <mergeCell ref="AI63:AX63"/>
    <mergeCell ref="AV64:BK64"/>
    <mergeCell ref="AV65:BK65"/>
    <mergeCell ref="AE68:AT68"/>
    <mergeCell ref="S71:AH71"/>
    <mergeCell ref="W74:AL74"/>
    <mergeCell ref="BC76:BR76"/>
    <mergeCell ref="BC77:BR77"/>
    <mergeCell ref="BC78:BR78"/>
    <mergeCell ref="BC79:BR79"/>
    <mergeCell ref="BC80:BR80"/>
    <mergeCell ref="A86:BD86"/>
    <mergeCell ref="BE86:BT86"/>
    <mergeCell ref="J97:S97"/>
    <mergeCell ref="J98:S98"/>
    <mergeCell ref="J99:S99"/>
    <mergeCell ref="J100:S100"/>
    <mergeCell ref="BV101:CF101"/>
    <mergeCell ref="BW95:BZ95"/>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172"/>
  <sheetViews>
    <sheetView zoomScale="55" zoomScaleNormal="55" zoomScalePageLayoutView="0" workbookViewId="0" topLeftCell="A127">
      <selection activeCell="B141" sqref="B141:Y168"/>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7" t="s">
        <v>6</v>
      </c>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97"/>
      <c r="FE9" s="97"/>
      <c r="FF9" s="97"/>
      <c r="FG9" s="97"/>
      <c r="FH9" s="97"/>
      <c r="FI9" s="97"/>
      <c r="FJ9" s="97"/>
      <c r="FK9" s="97"/>
    </row>
    <row r="10" spans="1:167" s="9" customFormat="1" ht="16.5" customHeight="1">
      <c r="A10" s="98" t="s">
        <v>7</v>
      </c>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c r="DR10" s="98"/>
      <c r="DS10" s="98"/>
      <c r="DT10" s="98"/>
      <c r="DU10" s="98"/>
      <c r="DV10" s="98"/>
      <c r="DW10" s="98"/>
      <c r="DX10" s="98"/>
      <c r="DY10" s="98"/>
      <c r="DZ10" s="98"/>
      <c r="EA10" s="98"/>
      <c r="EB10" s="98"/>
      <c r="EC10" s="98"/>
      <c r="ED10" s="98"/>
      <c r="EE10" s="98"/>
      <c r="EF10" s="98"/>
      <c r="EG10" s="98"/>
      <c r="EH10" s="98"/>
      <c r="EI10" s="98"/>
      <c r="EJ10" s="98"/>
      <c r="EK10" s="98"/>
      <c r="EL10" s="98"/>
      <c r="EM10" s="98"/>
      <c r="EN10" s="98"/>
      <c r="EO10" s="98"/>
      <c r="EP10" s="98"/>
      <c r="EQ10" s="98"/>
      <c r="ER10" s="98"/>
      <c r="ES10" s="98"/>
      <c r="ET10" s="98"/>
      <c r="EU10" s="98"/>
      <c r="EV10" s="98"/>
      <c r="EW10" s="98"/>
      <c r="EX10" s="98"/>
      <c r="EY10" s="98"/>
      <c r="EZ10" s="98"/>
      <c r="FA10" s="98"/>
      <c r="FB10" s="98"/>
      <c r="FC10" s="98"/>
      <c r="FD10" s="98"/>
      <c r="FE10" s="98"/>
      <c r="FF10" s="98"/>
      <c r="FG10" s="98"/>
      <c r="FH10" s="98"/>
      <c r="FI10" s="98"/>
      <c r="FJ10" s="98"/>
      <c r="FK10" s="98"/>
    </row>
    <row r="11" spans="1:167" s="9" customFormat="1" ht="16.5" customHeight="1">
      <c r="A11" s="98" t="s">
        <v>8</v>
      </c>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c r="DQ11" s="98"/>
      <c r="DR11" s="98"/>
      <c r="DS11" s="98"/>
      <c r="DT11" s="98"/>
      <c r="DU11" s="98"/>
      <c r="DV11" s="98"/>
      <c r="DW11" s="98"/>
      <c r="DX11" s="98"/>
      <c r="DY11" s="98"/>
      <c r="DZ11" s="98"/>
      <c r="EA11" s="98"/>
      <c r="EB11" s="98"/>
      <c r="EC11" s="98"/>
      <c r="ED11" s="98"/>
      <c r="EE11" s="98"/>
      <c r="EF11" s="98"/>
      <c r="EG11" s="98"/>
      <c r="EH11" s="98"/>
      <c r="EI11" s="98"/>
      <c r="EJ11" s="98"/>
      <c r="EK11" s="98"/>
      <c r="EL11" s="98"/>
      <c r="EM11" s="98"/>
      <c r="EN11" s="98"/>
      <c r="EO11" s="98"/>
      <c r="EP11" s="98"/>
      <c r="EQ11" s="98"/>
      <c r="ER11" s="98"/>
      <c r="ES11" s="98"/>
      <c r="ET11" s="98"/>
      <c r="EU11" s="98"/>
      <c r="EV11" s="98"/>
      <c r="EW11" s="98"/>
      <c r="EX11" s="98"/>
      <c r="EY11" s="98"/>
      <c r="EZ11" s="98"/>
      <c r="FA11" s="98"/>
      <c r="FB11" s="98"/>
      <c r="FC11" s="98"/>
      <c r="FD11" s="98"/>
      <c r="FE11" s="98"/>
      <c r="FF11" s="98"/>
      <c r="FG11" s="98"/>
      <c r="FH11" s="98"/>
      <c r="FI11" s="98"/>
      <c r="FJ11" s="98"/>
      <c r="FK11" s="98"/>
    </row>
    <row r="12" spans="1:167" s="9" customFormat="1" ht="16.5" customHeight="1">
      <c r="A12" s="98" t="s">
        <v>4</v>
      </c>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c r="EQ12" s="98"/>
      <c r="ER12" s="98"/>
      <c r="ES12" s="98"/>
      <c r="ET12" s="98"/>
      <c r="EU12" s="98"/>
      <c r="EV12" s="98"/>
      <c r="EW12" s="98"/>
      <c r="EX12" s="98"/>
      <c r="EY12" s="98"/>
      <c r="EZ12" s="98"/>
      <c r="FA12" s="98"/>
      <c r="FB12" s="98"/>
      <c r="FC12" s="98"/>
      <c r="FD12" s="98"/>
      <c r="FE12" s="98"/>
      <c r="FF12" s="98"/>
      <c r="FG12" s="98"/>
      <c r="FH12" s="98"/>
      <c r="FI12" s="98"/>
      <c r="FJ12" s="98"/>
      <c r="FK12" s="98"/>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6" t="s">
        <v>9</v>
      </c>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row>
    <row r="15" spans="1:167" ht="15.75" customHeight="1">
      <c r="A15" s="29" t="s">
        <v>113</v>
      </c>
      <c r="B15" s="29"/>
      <c r="C15" s="29"/>
      <c r="D15" s="29"/>
      <c r="E15" s="30" t="s">
        <v>127</v>
      </c>
      <c r="F15" s="28" t="s">
        <v>118</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99" t="s">
        <v>75</v>
      </c>
      <c r="B18" s="99"/>
      <c r="C18" s="99"/>
      <c r="D18" s="99"/>
      <c r="E18" s="99"/>
      <c r="F18" s="99"/>
      <c r="G18" s="99"/>
      <c r="H18" s="99"/>
      <c r="I18" s="99"/>
      <c r="J18" s="99"/>
      <c r="K18" s="99"/>
      <c r="L18" s="99"/>
      <c r="M18" s="99"/>
      <c r="N18" s="99"/>
      <c r="O18" s="99"/>
      <c r="P18" s="99"/>
      <c r="Q18" s="99"/>
      <c r="R18" s="99"/>
      <c r="S18" s="99"/>
      <c r="T18" s="99"/>
      <c r="U18" s="99"/>
      <c r="V18" s="99"/>
      <c r="W18" s="99"/>
      <c r="X18" s="99"/>
      <c r="Y18" s="99"/>
    </row>
    <row r="19" spans="1:25" ht="15.75" customHeight="1">
      <c r="A19" s="96" t="s">
        <v>76</v>
      </c>
      <c r="B19" s="96"/>
      <c r="C19" s="96"/>
      <c r="D19" s="96"/>
      <c r="E19" s="96"/>
      <c r="F19" s="96"/>
      <c r="G19" s="96"/>
      <c r="H19" s="96"/>
      <c r="I19" s="96"/>
      <c r="J19" s="96"/>
      <c r="K19" s="96"/>
      <c r="L19" s="96"/>
      <c r="M19" s="96"/>
      <c r="N19" s="96"/>
      <c r="O19" s="96"/>
      <c r="P19" s="96"/>
      <c r="Q19" s="96"/>
      <c r="R19" s="96"/>
      <c r="S19" s="96"/>
      <c r="T19" s="96"/>
      <c r="U19" s="96"/>
      <c r="V19" s="96"/>
      <c r="W19" s="96"/>
      <c r="X19" s="96"/>
      <c r="Y19" s="96"/>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77</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78</v>
      </c>
      <c r="B24" s="38"/>
      <c r="C24" s="39" t="s">
        <v>79</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80</v>
      </c>
      <c r="B25" s="38"/>
      <c r="C25" s="38"/>
      <c r="D25" s="38"/>
      <c r="E25" s="38"/>
      <c r="F25" s="38"/>
      <c r="G25" s="40" t="s">
        <v>81</v>
      </c>
      <c r="H25" s="38"/>
      <c r="I25" s="38"/>
      <c r="J25" s="38"/>
      <c r="K25" s="38"/>
      <c r="L25" s="38"/>
      <c r="M25" s="38"/>
      <c r="N25" s="38"/>
      <c r="O25" s="38"/>
      <c r="P25" s="38"/>
      <c r="Q25" s="38"/>
      <c r="R25" s="38"/>
      <c r="S25" s="38"/>
      <c r="T25" s="38"/>
      <c r="U25" s="38"/>
      <c r="V25" s="38"/>
      <c r="W25" s="38"/>
      <c r="X25" s="38"/>
      <c r="Y25" s="38"/>
    </row>
    <row r="26" spans="1:25" ht="15.75" customHeight="1">
      <c r="A26" s="87" t="s">
        <v>82</v>
      </c>
      <c r="B26" s="90" t="s">
        <v>83</v>
      </c>
      <c r="C26" s="91"/>
      <c r="D26" s="91"/>
      <c r="E26" s="91"/>
      <c r="F26" s="91"/>
      <c r="G26" s="91"/>
      <c r="H26" s="91"/>
      <c r="I26" s="91"/>
      <c r="J26" s="91"/>
      <c r="K26" s="91"/>
      <c r="L26" s="91"/>
      <c r="M26" s="91"/>
      <c r="N26" s="91"/>
      <c r="O26" s="91"/>
      <c r="P26" s="91"/>
      <c r="Q26" s="91"/>
      <c r="R26" s="91"/>
      <c r="S26" s="91"/>
      <c r="T26" s="91"/>
      <c r="U26" s="91"/>
      <c r="V26" s="91"/>
      <c r="W26" s="91"/>
      <c r="X26" s="91"/>
      <c r="Y26" s="92"/>
    </row>
    <row r="27" spans="1:25" ht="15.75" customHeight="1">
      <c r="A27" s="88"/>
      <c r="B27" s="93"/>
      <c r="C27" s="94"/>
      <c r="D27" s="94"/>
      <c r="E27" s="94"/>
      <c r="F27" s="94"/>
      <c r="G27" s="94"/>
      <c r="H27" s="94"/>
      <c r="I27" s="94"/>
      <c r="J27" s="94"/>
      <c r="K27" s="94"/>
      <c r="L27" s="94"/>
      <c r="M27" s="94"/>
      <c r="N27" s="94"/>
      <c r="O27" s="94"/>
      <c r="P27" s="94"/>
      <c r="Q27" s="94"/>
      <c r="R27" s="94"/>
      <c r="S27" s="94"/>
      <c r="T27" s="94"/>
      <c r="U27" s="94"/>
      <c r="V27" s="94"/>
      <c r="W27" s="94"/>
      <c r="X27" s="94"/>
      <c r="Y27" s="95"/>
    </row>
    <row r="28" spans="1:25" ht="15.75" customHeight="1">
      <c r="A28" s="88"/>
      <c r="B28" s="85" t="s">
        <v>84</v>
      </c>
      <c r="C28" s="85" t="s">
        <v>85</v>
      </c>
      <c r="D28" s="85" t="s">
        <v>86</v>
      </c>
      <c r="E28" s="85" t="s">
        <v>87</v>
      </c>
      <c r="F28" s="85" t="s">
        <v>88</v>
      </c>
      <c r="G28" s="85" t="s">
        <v>89</v>
      </c>
      <c r="H28" s="85" t="s">
        <v>90</v>
      </c>
      <c r="I28" s="85" t="s">
        <v>91</v>
      </c>
      <c r="J28" s="85" t="s">
        <v>92</v>
      </c>
      <c r="K28" s="85" t="s">
        <v>93</v>
      </c>
      <c r="L28" s="85" t="s">
        <v>94</v>
      </c>
      <c r="M28" s="85" t="s">
        <v>95</v>
      </c>
      <c r="N28" s="85" t="s">
        <v>96</v>
      </c>
      <c r="O28" s="85" t="s">
        <v>97</v>
      </c>
      <c r="P28" s="85" t="s">
        <v>98</v>
      </c>
      <c r="Q28" s="85" t="s">
        <v>99</v>
      </c>
      <c r="R28" s="85" t="s">
        <v>100</v>
      </c>
      <c r="S28" s="85" t="s">
        <v>101</v>
      </c>
      <c r="T28" s="85" t="s">
        <v>102</v>
      </c>
      <c r="U28" s="85" t="s">
        <v>103</v>
      </c>
      <c r="V28" s="85" t="s">
        <v>104</v>
      </c>
      <c r="W28" s="85" t="s">
        <v>105</v>
      </c>
      <c r="X28" s="85" t="s">
        <v>106</v>
      </c>
      <c r="Y28" s="85" t="s">
        <v>107</v>
      </c>
    </row>
    <row r="29" spans="1:25" ht="15.75" customHeight="1">
      <c r="A29" s="89"/>
      <c r="B29" s="86"/>
      <c r="C29" s="86"/>
      <c r="D29" s="86"/>
      <c r="E29" s="86"/>
      <c r="F29" s="86"/>
      <c r="G29" s="86"/>
      <c r="H29" s="86"/>
      <c r="I29" s="86"/>
      <c r="J29" s="86"/>
      <c r="K29" s="86"/>
      <c r="L29" s="86"/>
      <c r="M29" s="86"/>
      <c r="N29" s="86"/>
      <c r="O29" s="86"/>
      <c r="P29" s="86"/>
      <c r="Q29" s="86"/>
      <c r="R29" s="86"/>
      <c r="S29" s="86"/>
      <c r="T29" s="86"/>
      <c r="U29" s="86"/>
      <c r="V29" s="86"/>
      <c r="W29" s="86"/>
      <c r="X29" s="86"/>
      <c r="Y29" s="86"/>
    </row>
    <row r="30" spans="1:25" ht="15.75" customHeight="1">
      <c r="A30" s="41">
        <v>42767</v>
      </c>
      <c r="B30" s="42">
        <v>2787.090765776816</v>
      </c>
      <c r="C30" s="42">
        <v>2635.4707657768163</v>
      </c>
      <c r="D30" s="42">
        <v>2594.7307657768165</v>
      </c>
      <c r="E30" s="42">
        <v>2583.030765776816</v>
      </c>
      <c r="F30" s="42">
        <v>2590.7607657768162</v>
      </c>
      <c r="G30" s="42">
        <v>2578.2607657768162</v>
      </c>
      <c r="H30" s="42">
        <v>2653.3307657768164</v>
      </c>
      <c r="I30" s="42">
        <v>2692.130765776816</v>
      </c>
      <c r="J30" s="42">
        <v>2617.7007657768163</v>
      </c>
      <c r="K30" s="42">
        <v>2573.250765776816</v>
      </c>
      <c r="L30" s="42">
        <v>2580.1807657768163</v>
      </c>
      <c r="M30" s="42">
        <v>2780.6907657768165</v>
      </c>
      <c r="N30" s="42">
        <v>2796.030765776816</v>
      </c>
      <c r="O30" s="42">
        <v>2769.6407657768164</v>
      </c>
      <c r="P30" s="42">
        <v>2726.7407657768163</v>
      </c>
      <c r="Q30" s="42">
        <v>2731.9007657768166</v>
      </c>
      <c r="R30" s="42">
        <v>2789.820765776816</v>
      </c>
      <c r="S30" s="42">
        <v>2827.3907657768164</v>
      </c>
      <c r="T30" s="42">
        <v>2937.9107657768163</v>
      </c>
      <c r="U30" s="42">
        <v>2999.250765776816</v>
      </c>
      <c r="V30" s="42">
        <v>3002.4307657768163</v>
      </c>
      <c r="W30" s="42">
        <v>3071.170765776816</v>
      </c>
      <c r="X30" s="42">
        <v>3054.1007657768164</v>
      </c>
      <c r="Y30" s="42">
        <v>2930.5207657768165</v>
      </c>
    </row>
    <row r="31" spans="1:25" ht="15.75" customHeight="1">
      <c r="A31" s="41">
        <v>42768</v>
      </c>
      <c r="B31" s="42">
        <v>2696.3507657768164</v>
      </c>
      <c r="C31" s="42">
        <v>2610.7407657768163</v>
      </c>
      <c r="D31" s="42">
        <v>2593.0807657768164</v>
      </c>
      <c r="E31" s="42">
        <v>2617.3107657768164</v>
      </c>
      <c r="F31" s="42">
        <v>2626.3307657768164</v>
      </c>
      <c r="G31" s="42">
        <v>2615.3707657768164</v>
      </c>
      <c r="H31" s="42">
        <v>2613.9707657768163</v>
      </c>
      <c r="I31" s="42">
        <v>2633.300765776816</v>
      </c>
      <c r="J31" s="42">
        <v>2670.6807657768163</v>
      </c>
      <c r="K31" s="42">
        <v>2627.280765776816</v>
      </c>
      <c r="L31" s="42">
        <v>2606.2907657768164</v>
      </c>
      <c r="M31" s="42">
        <v>2707.030765776816</v>
      </c>
      <c r="N31" s="42">
        <v>2723.9007657768166</v>
      </c>
      <c r="O31" s="42">
        <v>2676.9407657768165</v>
      </c>
      <c r="P31" s="42">
        <v>2634.000765776816</v>
      </c>
      <c r="Q31" s="42">
        <v>2647.050765776816</v>
      </c>
      <c r="R31" s="42">
        <v>2723.820765776816</v>
      </c>
      <c r="S31" s="42">
        <v>2749.780765776816</v>
      </c>
      <c r="T31" s="42">
        <v>2873.2607657768162</v>
      </c>
      <c r="U31" s="42">
        <v>2882.7407657768163</v>
      </c>
      <c r="V31" s="42">
        <v>2878.2407657768163</v>
      </c>
      <c r="W31" s="42">
        <v>2978.070765776816</v>
      </c>
      <c r="X31" s="42">
        <v>2969.5807657768164</v>
      </c>
      <c r="Y31" s="42">
        <v>2855.5107657768162</v>
      </c>
    </row>
    <row r="32" spans="1:25" ht="15.75" customHeight="1">
      <c r="A32" s="41">
        <v>42769</v>
      </c>
      <c r="B32" s="42">
        <v>2635.070765776816</v>
      </c>
      <c r="C32" s="42">
        <v>2583.1507657768166</v>
      </c>
      <c r="D32" s="42">
        <v>2626.360765776816</v>
      </c>
      <c r="E32" s="42">
        <v>2647.780765776816</v>
      </c>
      <c r="F32" s="42">
        <v>2654.3307657768164</v>
      </c>
      <c r="G32" s="42">
        <v>2639.0807657768164</v>
      </c>
      <c r="H32" s="42">
        <v>2607.210765776816</v>
      </c>
      <c r="I32" s="42">
        <v>2629.4007657768166</v>
      </c>
      <c r="J32" s="42">
        <v>2688.3707657768164</v>
      </c>
      <c r="K32" s="42">
        <v>2656.360765776816</v>
      </c>
      <c r="L32" s="42">
        <v>2674.2007657768163</v>
      </c>
      <c r="M32" s="42">
        <v>2622.9407657768165</v>
      </c>
      <c r="N32" s="42">
        <v>2669.860765776816</v>
      </c>
      <c r="O32" s="42">
        <v>2615.590765776816</v>
      </c>
      <c r="P32" s="42">
        <v>2661.9707657768163</v>
      </c>
      <c r="Q32" s="42">
        <v>2763.2607657768162</v>
      </c>
      <c r="R32" s="42">
        <v>2893.320765776816</v>
      </c>
      <c r="S32" s="42">
        <v>2807.1607657768163</v>
      </c>
      <c r="T32" s="42">
        <v>2847.7907657768164</v>
      </c>
      <c r="U32" s="42">
        <v>2875.340765776816</v>
      </c>
      <c r="V32" s="42">
        <v>2851.6807657768163</v>
      </c>
      <c r="W32" s="42">
        <v>2973.9907657768163</v>
      </c>
      <c r="X32" s="42">
        <v>2971.9907657768163</v>
      </c>
      <c r="Y32" s="42">
        <v>2822.630765776816</v>
      </c>
    </row>
    <row r="33" spans="1:25" ht="15.75" customHeight="1">
      <c r="A33" s="41">
        <v>42770</v>
      </c>
      <c r="B33" s="42">
        <v>2717.800765776816</v>
      </c>
      <c r="C33" s="42">
        <v>2606.050765776816</v>
      </c>
      <c r="D33" s="42">
        <v>2590.550765776816</v>
      </c>
      <c r="E33" s="42">
        <v>2611.820765776816</v>
      </c>
      <c r="F33" s="42">
        <v>2621.570765776816</v>
      </c>
      <c r="G33" s="42">
        <v>2606.110765776816</v>
      </c>
      <c r="H33" s="42">
        <v>2628.780765776816</v>
      </c>
      <c r="I33" s="42">
        <v>2770.7407657768163</v>
      </c>
      <c r="J33" s="42">
        <v>2759.030765776816</v>
      </c>
      <c r="K33" s="42">
        <v>2649.750765776816</v>
      </c>
      <c r="L33" s="42">
        <v>2672.8307657768164</v>
      </c>
      <c r="M33" s="42">
        <v>2672.280765776816</v>
      </c>
      <c r="N33" s="42">
        <v>2627.500765776816</v>
      </c>
      <c r="O33" s="42">
        <v>2651.920765776816</v>
      </c>
      <c r="P33" s="42">
        <v>2627.1607657768163</v>
      </c>
      <c r="Q33" s="42">
        <v>2587.0207657768165</v>
      </c>
      <c r="R33" s="42">
        <v>2579.9007657768166</v>
      </c>
      <c r="S33" s="42">
        <v>2933.420765776816</v>
      </c>
      <c r="T33" s="42">
        <v>2906.7607657768162</v>
      </c>
      <c r="U33" s="42">
        <v>2930.570765776816</v>
      </c>
      <c r="V33" s="42">
        <v>2908.4807657768165</v>
      </c>
      <c r="W33" s="42">
        <v>2819.4007657768166</v>
      </c>
      <c r="X33" s="42">
        <v>2731.9007657768166</v>
      </c>
      <c r="Y33" s="42">
        <v>2890.7307657768165</v>
      </c>
    </row>
    <row r="34" spans="1:25" ht="15.75" customHeight="1">
      <c r="A34" s="41">
        <v>42771</v>
      </c>
      <c r="B34" s="42">
        <v>2667.380765776816</v>
      </c>
      <c r="C34" s="42">
        <v>2603.7607657768162</v>
      </c>
      <c r="D34" s="42">
        <v>2589.2907657768164</v>
      </c>
      <c r="E34" s="42">
        <v>2610.210765776816</v>
      </c>
      <c r="F34" s="42">
        <v>2620.110765776816</v>
      </c>
      <c r="G34" s="42">
        <v>2605.630765776816</v>
      </c>
      <c r="H34" s="42">
        <v>2625.590765776816</v>
      </c>
      <c r="I34" s="42">
        <v>2737.170765776816</v>
      </c>
      <c r="J34" s="42">
        <v>2773.0607657768164</v>
      </c>
      <c r="K34" s="42">
        <v>2621.9407657768165</v>
      </c>
      <c r="L34" s="42">
        <v>2640.2207657768163</v>
      </c>
      <c r="M34" s="42">
        <v>2637.5607657768164</v>
      </c>
      <c r="N34" s="42">
        <v>2594.3707657768164</v>
      </c>
      <c r="O34" s="42">
        <v>2619.460765776816</v>
      </c>
      <c r="P34" s="42">
        <v>2597.1907657768165</v>
      </c>
      <c r="Q34" s="42">
        <v>2601.9907657768163</v>
      </c>
      <c r="R34" s="42">
        <v>2678.2007657768163</v>
      </c>
      <c r="S34" s="42">
        <v>2843.280765776816</v>
      </c>
      <c r="T34" s="42">
        <v>2909.8707657768164</v>
      </c>
      <c r="U34" s="42">
        <v>2929.090765776816</v>
      </c>
      <c r="V34" s="42">
        <v>2897.9307657768163</v>
      </c>
      <c r="W34" s="42">
        <v>2821.030765776816</v>
      </c>
      <c r="X34" s="42">
        <v>2728.500765776816</v>
      </c>
      <c r="Y34" s="42">
        <v>2886.3707657768164</v>
      </c>
    </row>
    <row r="35" spans="1:25" ht="15.75" customHeight="1">
      <c r="A35" s="41">
        <v>42772</v>
      </c>
      <c r="B35" s="42">
        <v>2572.030765776816</v>
      </c>
      <c r="C35" s="42">
        <v>2615.2907657768164</v>
      </c>
      <c r="D35" s="42">
        <v>2662.030765776816</v>
      </c>
      <c r="E35" s="42">
        <v>2681.030765776816</v>
      </c>
      <c r="F35" s="42">
        <v>2691.0407657768164</v>
      </c>
      <c r="G35" s="42">
        <v>2675.3307657768164</v>
      </c>
      <c r="H35" s="42">
        <v>2585.1607657768163</v>
      </c>
      <c r="I35" s="42">
        <v>2583.6607657768163</v>
      </c>
      <c r="J35" s="42">
        <v>2746.0807657768164</v>
      </c>
      <c r="K35" s="42">
        <v>2705.5207657768165</v>
      </c>
      <c r="L35" s="42">
        <v>2726.2307657768165</v>
      </c>
      <c r="M35" s="42">
        <v>2576.920765776816</v>
      </c>
      <c r="N35" s="42">
        <v>2577.7607657768162</v>
      </c>
      <c r="O35" s="42">
        <v>2579.030765776816</v>
      </c>
      <c r="P35" s="42">
        <v>2571.4107657768163</v>
      </c>
      <c r="Q35" s="42">
        <v>2658.320765776816</v>
      </c>
      <c r="R35" s="42">
        <v>2749.3907657768164</v>
      </c>
      <c r="S35" s="42">
        <v>2727.4307657768163</v>
      </c>
      <c r="T35" s="42">
        <v>2707.5807657768164</v>
      </c>
      <c r="U35" s="42">
        <v>2717.3307657768164</v>
      </c>
      <c r="V35" s="42">
        <v>2694.2407657768163</v>
      </c>
      <c r="W35" s="42">
        <v>2852.3107657768164</v>
      </c>
      <c r="X35" s="42">
        <v>2865.820765776816</v>
      </c>
      <c r="Y35" s="42">
        <v>2755.630765776816</v>
      </c>
    </row>
    <row r="36" spans="1:25" ht="15.75" customHeight="1">
      <c r="A36" s="41">
        <v>42773</v>
      </c>
      <c r="B36" s="42">
        <v>2571.0807657768164</v>
      </c>
      <c r="C36" s="42">
        <v>2615.0807657768164</v>
      </c>
      <c r="D36" s="42">
        <v>2661.2707657768165</v>
      </c>
      <c r="E36" s="42">
        <v>2680.670765776816</v>
      </c>
      <c r="F36" s="42">
        <v>2690.710765776816</v>
      </c>
      <c r="G36" s="42">
        <v>2675.070765776816</v>
      </c>
      <c r="H36" s="42">
        <v>2584.3507657768164</v>
      </c>
      <c r="I36" s="42">
        <v>2582.4807657768165</v>
      </c>
      <c r="J36" s="42">
        <v>2744.2007657768163</v>
      </c>
      <c r="K36" s="42">
        <v>2710.0407657768164</v>
      </c>
      <c r="L36" s="42">
        <v>2727.2907657768164</v>
      </c>
      <c r="M36" s="42">
        <v>2576.8507657768164</v>
      </c>
      <c r="N36" s="42">
        <v>2573.550765776816</v>
      </c>
      <c r="O36" s="42">
        <v>2578.2707657768165</v>
      </c>
      <c r="P36" s="42">
        <v>2571.4707657768163</v>
      </c>
      <c r="Q36" s="42">
        <v>2640.2307657768165</v>
      </c>
      <c r="R36" s="42">
        <v>2737.280765776816</v>
      </c>
      <c r="S36" s="42">
        <v>2724.8307657768164</v>
      </c>
      <c r="T36" s="42">
        <v>2714.3307657768164</v>
      </c>
      <c r="U36" s="42">
        <v>2719.420765776816</v>
      </c>
      <c r="V36" s="42">
        <v>2667.960765776816</v>
      </c>
      <c r="W36" s="42">
        <v>2842.6507657768166</v>
      </c>
      <c r="X36" s="42">
        <v>2857.070765776816</v>
      </c>
      <c r="Y36" s="42">
        <v>2755.8107657768164</v>
      </c>
    </row>
    <row r="37" spans="1:25" ht="15.75" customHeight="1">
      <c r="A37" s="41">
        <v>42774</v>
      </c>
      <c r="B37" s="42">
        <v>2658.9107657768163</v>
      </c>
      <c r="C37" s="42">
        <v>2576.4307657768163</v>
      </c>
      <c r="D37" s="42">
        <v>2611.3907657768164</v>
      </c>
      <c r="E37" s="42">
        <v>2629.610765776816</v>
      </c>
      <c r="F37" s="42">
        <v>2624.9107657768163</v>
      </c>
      <c r="G37" s="42">
        <v>2623.0207657768165</v>
      </c>
      <c r="H37" s="42">
        <v>2578.1007657768164</v>
      </c>
      <c r="I37" s="42">
        <v>2580.6007657768164</v>
      </c>
      <c r="J37" s="42">
        <v>2708.860765776816</v>
      </c>
      <c r="K37" s="42">
        <v>2658.090765776816</v>
      </c>
      <c r="L37" s="42">
        <v>2632.4807657768165</v>
      </c>
      <c r="M37" s="42">
        <v>2646.570765776816</v>
      </c>
      <c r="N37" s="42">
        <v>2664.090765776816</v>
      </c>
      <c r="O37" s="42">
        <v>2651.420765776816</v>
      </c>
      <c r="P37" s="42">
        <v>2632.4907657768163</v>
      </c>
      <c r="Q37" s="42">
        <v>2640.320765776816</v>
      </c>
      <c r="R37" s="42">
        <v>2713.6907657768165</v>
      </c>
      <c r="S37" s="42">
        <v>2841.8507657768164</v>
      </c>
      <c r="T37" s="42">
        <v>2906.9107657768163</v>
      </c>
      <c r="U37" s="42">
        <v>2891.610765776816</v>
      </c>
      <c r="V37" s="42">
        <v>2831.9107657768163</v>
      </c>
      <c r="W37" s="42">
        <v>2990.800765776816</v>
      </c>
      <c r="X37" s="42">
        <v>2986.070765776816</v>
      </c>
      <c r="Y37" s="42">
        <v>2833.070765776816</v>
      </c>
    </row>
    <row r="38" spans="1:25" ht="15.75" customHeight="1">
      <c r="A38" s="41">
        <v>42775</v>
      </c>
      <c r="B38" s="42">
        <v>2707.9307657768163</v>
      </c>
      <c r="C38" s="42">
        <v>2606.3307657768164</v>
      </c>
      <c r="D38" s="42">
        <v>2586.130765776816</v>
      </c>
      <c r="E38" s="42">
        <v>2609.840765776816</v>
      </c>
      <c r="F38" s="42">
        <v>2618.5407657768164</v>
      </c>
      <c r="G38" s="42">
        <v>2611.2907657768164</v>
      </c>
      <c r="H38" s="42">
        <v>2605.5807657768164</v>
      </c>
      <c r="I38" s="42">
        <v>2606.380765776816</v>
      </c>
      <c r="J38" s="42">
        <v>2673.4807657768165</v>
      </c>
      <c r="K38" s="42">
        <v>2626.8307657768164</v>
      </c>
      <c r="L38" s="42">
        <v>2601.800765776816</v>
      </c>
      <c r="M38" s="42">
        <v>2718.6207657768164</v>
      </c>
      <c r="N38" s="42">
        <v>2703.9707657768163</v>
      </c>
      <c r="O38" s="42">
        <v>2718.1407657768164</v>
      </c>
      <c r="P38" s="42">
        <v>2697.1207657768164</v>
      </c>
      <c r="Q38" s="42">
        <v>2686.4007657768166</v>
      </c>
      <c r="R38" s="42">
        <v>2794.0407657768164</v>
      </c>
      <c r="S38" s="42">
        <v>2831.880765776816</v>
      </c>
      <c r="T38" s="42">
        <v>2962.1207657768164</v>
      </c>
      <c r="U38" s="42">
        <v>2969.1407657768164</v>
      </c>
      <c r="V38" s="42">
        <v>2888.570765776816</v>
      </c>
      <c r="W38" s="42">
        <v>3035.710765776816</v>
      </c>
      <c r="X38" s="42">
        <v>3029.3907657768164</v>
      </c>
      <c r="Y38" s="42">
        <v>2874.3307657768164</v>
      </c>
    </row>
    <row r="39" spans="1:25" ht="15.75" customHeight="1">
      <c r="A39" s="41">
        <v>42776</v>
      </c>
      <c r="B39" s="42">
        <v>2702.2307657768165</v>
      </c>
      <c r="C39" s="42">
        <v>2603.9407657768165</v>
      </c>
      <c r="D39" s="42">
        <v>2590.050765776816</v>
      </c>
      <c r="E39" s="42">
        <v>2614.2307657768165</v>
      </c>
      <c r="F39" s="42">
        <v>2623.1607657768163</v>
      </c>
      <c r="G39" s="42">
        <v>2614.0107657768162</v>
      </c>
      <c r="H39" s="42">
        <v>2605.380765776816</v>
      </c>
      <c r="I39" s="42">
        <v>2609.4507657768163</v>
      </c>
      <c r="J39" s="42">
        <v>2671.4007657768166</v>
      </c>
      <c r="K39" s="42">
        <v>2627.7607657768162</v>
      </c>
      <c r="L39" s="42">
        <v>2618.2707657768165</v>
      </c>
      <c r="M39" s="42">
        <v>2678.3507657768164</v>
      </c>
      <c r="N39" s="42">
        <v>2693.3907657768164</v>
      </c>
      <c r="O39" s="42">
        <v>2687.9007657768166</v>
      </c>
      <c r="P39" s="42">
        <v>2668.360765776816</v>
      </c>
      <c r="Q39" s="42">
        <v>2679.1207657768164</v>
      </c>
      <c r="R39" s="42">
        <v>2740.4007657768166</v>
      </c>
      <c r="S39" s="42">
        <v>2787.820765776816</v>
      </c>
      <c r="T39" s="42">
        <v>2903.630765776816</v>
      </c>
      <c r="U39" s="42">
        <v>2931.420765776816</v>
      </c>
      <c r="V39" s="42">
        <v>2911.7607657768162</v>
      </c>
      <c r="W39" s="42">
        <v>3032.7907657768164</v>
      </c>
      <c r="X39" s="42">
        <v>3029.340765776816</v>
      </c>
      <c r="Y39" s="42">
        <v>2906.3907657768164</v>
      </c>
    </row>
    <row r="40" spans="1:25" ht="15.75" customHeight="1">
      <c r="A40" s="41">
        <v>42777</v>
      </c>
      <c r="B40" s="42">
        <v>2726.5407657768164</v>
      </c>
      <c r="C40" s="42">
        <v>2603.2907657768164</v>
      </c>
      <c r="D40" s="42">
        <v>2578.090765776816</v>
      </c>
      <c r="E40" s="42">
        <v>2598.070765776816</v>
      </c>
      <c r="F40" s="42">
        <v>2604.570765776816</v>
      </c>
      <c r="G40" s="42">
        <v>2582.280765776816</v>
      </c>
      <c r="H40" s="42">
        <v>2647.5607657768164</v>
      </c>
      <c r="I40" s="42">
        <v>2811.4907657768163</v>
      </c>
      <c r="J40" s="42">
        <v>2845.7007657768163</v>
      </c>
      <c r="K40" s="42">
        <v>2592.0407657768164</v>
      </c>
      <c r="L40" s="42">
        <v>2591.2307657768165</v>
      </c>
      <c r="M40" s="42">
        <v>2584.030765776816</v>
      </c>
      <c r="N40" s="42">
        <v>2570.1407657768164</v>
      </c>
      <c r="O40" s="42">
        <v>2572.110765776816</v>
      </c>
      <c r="P40" s="42">
        <v>2577.250765776816</v>
      </c>
      <c r="Q40" s="42">
        <v>2592.800765776816</v>
      </c>
      <c r="R40" s="42">
        <v>2632.500765776816</v>
      </c>
      <c r="S40" s="42">
        <v>2830.750765776816</v>
      </c>
      <c r="T40" s="42">
        <v>3020.840765776816</v>
      </c>
      <c r="U40" s="42">
        <v>3043.960765776816</v>
      </c>
      <c r="V40" s="42">
        <v>2996.340765776816</v>
      </c>
      <c r="W40" s="42">
        <v>2970.1807657768163</v>
      </c>
      <c r="X40" s="42">
        <v>2888.6507657768166</v>
      </c>
      <c r="Y40" s="42">
        <v>2980.3307657768164</v>
      </c>
    </row>
    <row r="41" spans="1:25" ht="15.75" customHeight="1">
      <c r="A41" s="41">
        <v>42778</v>
      </c>
      <c r="B41" s="42">
        <v>2724.750765776816</v>
      </c>
      <c r="C41" s="42">
        <v>2605.0807657768164</v>
      </c>
      <c r="D41" s="42">
        <v>2576.6907657768165</v>
      </c>
      <c r="E41" s="42">
        <v>2596.840765776816</v>
      </c>
      <c r="F41" s="42">
        <v>2599.8307657768164</v>
      </c>
      <c r="G41" s="42">
        <v>2577.4707657768163</v>
      </c>
      <c r="H41" s="42">
        <v>2655.630765776816</v>
      </c>
      <c r="I41" s="42">
        <v>2799.6907657768165</v>
      </c>
      <c r="J41" s="42">
        <v>2871.130765776816</v>
      </c>
      <c r="K41" s="42">
        <v>2573.3507657768164</v>
      </c>
      <c r="L41" s="42">
        <v>2628.7307657768165</v>
      </c>
      <c r="M41" s="42">
        <v>2583.1807657768163</v>
      </c>
      <c r="N41" s="42">
        <v>2570.1607657768163</v>
      </c>
      <c r="O41" s="42">
        <v>2571.500765776816</v>
      </c>
      <c r="P41" s="42">
        <v>2577.610765776816</v>
      </c>
      <c r="Q41" s="42">
        <v>2595.3907657768164</v>
      </c>
      <c r="R41" s="42">
        <v>2642.7607657768162</v>
      </c>
      <c r="S41" s="42">
        <v>2838.1907657768165</v>
      </c>
      <c r="T41" s="42">
        <v>3046.780765776816</v>
      </c>
      <c r="U41" s="42">
        <v>3059.3707657768164</v>
      </c>
      <c r="V41" s="42">
        <v>2973.130765776816</v>
      </c>
      <c r="W41" s="42">
        <v>2954.420765776816</v>
      </c>
      <c r="X41" s="42">
        <v>2879.590765776816</v>
      </c>
      <c r="Y41" s="42">
        <v>2976.880765776816</v>
      </c>
    </row>
    <row r="42" spans="1:25" ht="15.75" customHeight="1">
      <c r="A42" s="41">
        <v>42779</v>
      </c>
      <c r="B42" s="42">
        <v>2639.6007657768164</v>
      </c>
      <c r="C42" s="42">
        <v>2576.1507657768166</v>
      </c>
      <c r="D42" s="42">
        <v>2614.2707657768165</v>
      </c>
      <c r="E42" s="42">
        <v>2634.4007657768166</v>
      </c>
      <c r="F42" s="42">
        <v>2637.9907657768163</v>
      </c>
      <c r="G42" s="42">
        <v>2615.610765776816</v>
      </c>
      <c r="H42" s="42">
        <v>2614.500765776816</v>
      </c>
      <c r="I42" s="42">
        <v>2626.320765776816</v>
      </c>
      <c r="J42" s="42">
        <v>2638.170765776816</v>
      </c>
      <c r="K42" s="42">
        <v>2604.5207657768165</v>
      </c>
      <c r="L42" s="42">
        <v>2584.840765776816</v>
      </c>
      <c r="M42" s="42">
        <v>2701.3307657768164</v>
      </c>
      <c r="N42" s="42">
        <v>2730.110765776816</v>
      </c>
      <c r="O42" s="42">
        <v>2725.5107657768162</v>
      </c>
      <c r="P42" s="42">
        <v>2712.840765776816</v>
      </c>
      <c r="Q42" s="42">
        <v>2748.610765776816</v>
      </c>
      <c r="R42" s="42">
        <v>2845.820765776816</v>
      </c>
      <c r="S42" s="42">
        <v>2792.7707657768165</v>
      </c>
      <c r="T42" s="42">
        <v>3002.9407657768165</v>
      </c>
      <c r="U42" s="42">
        <v>3019.630765776816</v>
      </c>
      <c r="V42" s="42">
        <v>2991.5807657768164</v>
      </c>
      <c r="W42" s="42">
        <v>3059.800765776816</v>
      </c>
      <c r="X42" s="42">
        <v>3027.8707657768164</v>
      </c>
      <c r="Y42" s="42">
        <v>2899.6207657768164</v>
      </c>
    </row>
    <row r="43" spans="1:25" ht="15.75" customHeight="1">
      <c r="A43" s="41">
        <v>42780</v>
      </c>
      <c r="B43" s="42">
        <v>2637.1907657768165</v>
      </c>
      <c r="C43" s="42">
        <v>2576.880765776816</v>
      </c>
      <c r="D43" s="42">
        <v>2615.4407657768165</v>
      </c>
      <c r="E43" s="42">
        <v>2635.5107657768162</v>
      </c>
      <c r="F43" s="42">
        <v>2638.960765776816</v>
      </c>
      <c r="G43" s="42">
        <v>2616.6407657768164</v>
      </c>
      <c r="H43" s="42">
        <v>2607.9307657768163</v>
      </c>
      <c r="I43" s="42">
        <v>2614.210765776816</v>
      </c>
      <c r="J43" s="42">
        <v>2639.750765776816</v>
      </c>
      <c r="K43" s="42">
        <v>2622.0607657768164</v>
      </c>
      <c r="L43" s="42">
        <v>2605.6907657768165</v>
      </c>
      <c r="M43" s="42">
        <v>2657.280765776816</v>
      </c>
      <c r="N43" s="42">
        <v>2689.840765776816</v>
      </c>
      <c r="O43" s="42">
        <v>2685.2907657768164</v>
      </c>
      <c r="P43" s="42">
        <v>2674.5407657768164</v>
      </c>
      <c r="Q43" s="42">
        <v>2706.6507657768166</v>
      </c>
      <c r="R43" s="42">
        <v>2802.530765776816</v>
      </c>
      <c r="S43" s="42">
        <v>2796.920765776816</v>
      </c>
      <c r="T43" s="42">
        <v>2938.2607657768162</v>
      </c>
      <c r="U43" s="42">
        <v>2946.8907657768164</v>
      </c>
      <c r="V43" s="42">
        <v>2872.6907657768165</v>
      </c>
      <c r="W43" s="42">
        <v>3012.210765776816</v>
      </c>
      <c r="X43" s="42">
        <v>3004.4307657768163</v>
      </c>
      <c r="Y43" s="42">
        <v>2877.090765776816</v>
      </c>
    </row>
    <row r="44" spans="1:25" ht="15.75" customHeight="1">
      <c r="A44" s="41">
        <v>42781</v>
      </c>
      <c r="B44" s="42">
        <v>2737.250765776816</v>
      </c>
      <c r="C44" s="42">
        <v>2640.4407657768165</v>
      </c>
      <c r="D44" s="42">
        <v>2604.7207657768163</v>
      </c>
      <c r="E44" s="42">
        <v>2586.710765776816</v>
      </c>
      <c r="F44" s="42">
        <v>2581.9407657768165</v>
      </c>
      <c r="G44" s="42">
        <v>2593.9107657768163</v>
      </c>
      <c r="H44" s="42">
        <v>2678.3307657768164</v>
      </c>
      <c r="I44" s="42">
        <v>2630.380765776816</v>
      </c>
      <c r="J44" s="42">
        <v>2652.070765776816</v>
      </c>
      <c r="K44" s="42">
        <v>2628.2607657768162</v>
      </c>
      <c r="L44" s="42">
        <v>2613.6607657768163</v>
      </c>
      <c r="M44" s="42">
        <v>2578.500765776816</v>
      </c>
      <c r="N44" s="42">
        <v>2584.1007657768164</v>
      </c>
      <c r="O44" s="42">
        <v>2597.340765776816</v>
      </c>
      <c r="P44" s="42">
        <v>2635.420765776816</v>
      </c>
      <c r="Q44" s="42">
        <v>2639.3907657768164</v>
      </c>
      <c r="R44" s="42">
        <v>2697.6207657768164</v>
      </c>
      <c r="S44" s="42">
        <v>2791.710765776816</v>
      </c>
      <c r="T44" s="42">
        <v>2860.610765776816</v>
      </c>
      <c r="U44" s="42">
        <v>2855.570765776816</v>
      </c>
      <c r="V44" s="42">
        <v>2861.050765776816</v>
      </c>
      <c r="W44" s="42">
        <v>2995.280765776816</v>
      </c>
      <c r="X44" s="42">
        <v>2983.630765776816</v>
      </c>
      <c r="Y44" s="42">
        <v>2867.050765776816</v>
      </c>
    </row>
    <row r="45" spans="1:25" ht="15.75" customHeight="1">
      <c r="A45" s="41">
        <v>42782</v>
      </c>
      <c r="B45" s="42">
        <v>2877.7907657768164</v>
      </c>
      <c r="C45" s="42">
        <v>2656.6207657768164</v>
      </c>
      <c r="D45" s="42">
        <v>2613.710765776816</v>
      </c>
      <c r="E45" s="42">
        <v>2605.1407657768164</v>
      </c>
      <c r="F45" s="42">
        <v>2589.5107657768162</v>
      </c>
      <c r="G45" s="42">
        <v>2617.6807657768163</v>
      </c>
      <c r="H45" s="42">
        <v>2669.9307657768163</v>
      </c>
      <c r="I45" s="42">
        <v>2681.7907657768164</v>
      </c>
      <c r="J45" s="42">
        <v>2616.9107657768163</v>
      </c>
      <c r="K45" s="42">
        <v>2596.7607657768162</v>
      </c>
      <c r="L45" s="42">
        <v>2599.2207657768163</v>
      </c>
      <c r="M45" s="42">
        <v>2719.110765776816</v>
      </c>
      <c r="N45" s="42">
        <v>2737.670765776816</v>
      </c>
      <c r="O45" s="42">
        <v>2725.3307657768164</v>
      </c>
      <c r="P45" s="42">
        <v>2736.860765776816</v>
      </c>
      <c r="Q45" s="42">
        <v>2772.2307657768165</v>
      </c>
      <c r="R45" s="42">
        <v>2813.2407657768163</v>
      </c>
      <c r="S45" s="42">
        <v>2796.860765776816</v>
      </c>
      <c r="T45" s="42">
        <v>2875.530765776816</v>
      </c>
      <c r="U45" s="42">
        <v>2874.110765776816</v>
      </c>
      <c r="V45" s="42">
        <v>2854.4907657768163</v>
      </c>
      <c r="W45" s="42">
        <v>2997.590765776816</v>
      </c>
      <c r="X45" s="42">
        <v>3001.2407657768163</v>
      </c>
      <c r="Y45" s="42">
        <v>2873.300765776816</v>
      </c>
    </row>
    <row r="46" spans="1:25" ht="15.75">
      <c r="A46" s="41">
        <v>42783</v>
      </c>
      <c r="B46" s="42">
        <v>2768.4307657768163</v>
      </c>
      <c r="C46" s="42">
        <v>2651.3907657768164</v>
      </c>
      <c r="D46" s="42">
        <v>2611.6907657768165</v>
      </c>
      <c r="E46" s="42">
        <v>2579.9907657768163</v>
      </c>
      <c r="F46" s="42">
        <v>2574.1607657768163</v>
      </c>
      <c r="G46" s="42">
        <v>2589.000765776816</v>
      </c>
      <c r="H46" s="42">
        <v>2664.2607657768162</v>
      </c>
      <c r="I46" s="42">
        <v>2670.030765776816</v>
      </c>
      <c r="J46" s="42">
        <v>2620.590765776816</v>
      </c>
      <c r="K46" s="42">
        <v>2588.590765776816</v>
      </c>
      <c r="L46" s="42">
        <v>2578.2007657768163</v>
      </c>
      <c r="M46" s="42">
        <v>2738.3507657768164</v>
      </c>
      <c r="N46" s="42">
        <v>2759.3707657768164</v>
      </c>
      <c r="O46" s="42">
        <v>2749.4307657768163</v>
      </c>
      <c r="P46" s="42">
        <v>2761.000765776816</v>
      </c>
      <c r="Q46" s="42">
        <v>2796.1807657768163</v>
      </c>
      <c r="R46" s="42">
        <v>2842.6907657768165</v>
      </c>
      <c r="S46" s="42">
        <v>2791.0207657768165</v>
      </c>
      <c r="T46" s="42">
        <v>2938.1507657768166</v>
      </c>
      <c r="U46" s="42">
        <v>2937.110765776816</v>
      </c>
      <c r="V46" s="42">
        <v>2918.2007657768163</v>
      </c>
      <c r="W46" s="42">
        <v>3044.9407657768165</v>
      </c>
      <c r="X46" s="42">
        <v>2985.820765776816</v>
      </c>
      <c r="Y46" s="42">
        <v>2872.960765776816</v>
      </c>
    </row>
    <row r="47" spans="1:25" ht="15.75">
      <c r="A47" s="41">
        <v>42784</v>
      </c>
      <c r="B47" s="42">
        <v>2829.3907657768164</v>
      </c>
      <c r="C47" s="42">
        <v>2705.4707657768163</v>
      </c>
      <c r="D47" s="42">
        <v>2613.0607657768164</v>
      </c>
      <c r="E47" s="42">
        <v>2612.3307657768164</v>
      </c>
      <c r="F47" s="42">
        <v>2601.5407657768164</v>
      </c>
      <c r="G47" s="42">
        <v>2619.500765776816</v>
      </c>
      <c r="H47" s="42">
        <v>2638.9707657768163</v>
      </c>
      <c r="I47" s="42">
        <v>2660.3707657768164</v>
      </c>
      <c r="J47" s="42">
        <v>2754.9807657768165</v>
      </c>
      <c r="K47" s="42">
        <v>2598.9307657768163</v>
      </c>
      <c r="L47" s="42">
        <v>2594.360765776816</v>
      </c>
      <c r="M47" s="42">
        <v>2632.2907657768164</v>
      </c>
      <c r="N47" s="42">
        <v>2626.130765776816</v>
      </c>
      <c r="O47" s="42">
        <v>2630.4907657768163</v>
      </c>
      <c r="P47" s="42">
        <v>2634.3707657768164</v>
      </c>
      <c r="Q47" s="42">
        <v>2619.3307657768164</v>
      </c>
      <c r="R47" s="42">
        <v>2671.1907657768165</v>
      </c>
      <c r="S47" s="42">
        <v>2862.550765776816</v>
      </c>
      <c r="T47" s="42">
        <v>2973.1207657768164</v>
      </c>
      <c r="U47" s="42">
        <v>2947.3107657768164</v>
      </c>
      <c r="V47" s="42">
        <v>2936.550765776816</v>
      </c>
      <c r="W47" s="42">
        <v>2909.9907657768163</v>
      </c>
      <c r="X47" s="42">
        <v>2797.630765776816</v>
      </c>
      <c r="Y47" s="42">
        <v>2946.4807657768165</v>
      </c>
    </row>
    <row r="48" spans="1:25" ht="15.75">
      <c r="A48" s="41">
        <v>42785</v>
      </c>
      <c r="B48" s="42">
        <v>2810.8507657768164</v>
      </c>
      <c r="C48" s="42">
        <v>2668.3907657768164</v>
      </c>
      <c r="D48" s="42">
        <v>2612.6607657768163</v>
      </c>
      <c r="E48" s="42">
        <v>2608.2607657768162</v>
      </c>
      <c r="F48" s="42">
        <v>2585.8107657768164</v>
      </c>
      <c r="G48" s="42">
        <v>2606.5207657768165</v>
      </c>
      <c r="H48" s="42">
        <v>2637.5107657768162</v>
      </c>
      <c r="I48" s="42">
        <v>2650.9007657768166</v>
      </c>
      <c r="J48" s="42">
        <v>2729.380765776816</v>
      </c>
      <c r="K48" s="42">
        <v>2610.5207657768165</v>
      </c>
      <c r="L48" s="42">
        <v>2582.9707657768163</v>
      </c>
      <c r="M48" s="42">
        <v>2584.000765776816</v>
      </c>
      <c r="N48" s="42">
        <v>2583.9507657768163</v>
      </c>
      <c r="O48" s="42">
        <v>2598.3507657768164</v>
      </c>
      <c r="P48" s="42">
        <v>2620.0407657768164</v>
      </c>
      <c r="Q48" s="42">
        <v>2612.8707657768164</v>
      </c>
      <c r="R48" s="42">
        <v>2603.7207657768163</v>
      </c>
      <c r="S48" s="42">
        <v>2777.130765776816</v>
      </c>
      <c r="T48" s="42">
        <v>2918.3707657768164</v>
      </c>
      <c r="U48" s="42">
        <v>2886.9307657768163</v>
      </c>
      <c r="V48" s="42">
        <v>2880.1807657768163</v>
      </c>
      <c r="W48" s="42">
        <v>2852.570765776816</v>
      </c>
      <c r="X48" s="42">
        <v>2777.6407657768164</v>
      </c>
      <c r="Y48" s="42">
        <v>2918.2607657768162</v>
      </c>
    </row>
    <row r="49" spans="1:25" ht="15.75">
      <c r="A49" s="41">
        <v>42786</v>
      </c>
      <c r="B49" s="42">
        <v>2692.1007657768164</v>
      </c>
      <c r="C49" s="42">
        <v>2577.6207657768164</v>
      </c>
      <c r="D49" s="42">
        <v>2583.3107657768164</v>
      </c>
      <c r="E49" s="42">
        <v>2603.7007657768163</v>
      </c>
      <c r="F49" s="42">
        <v>2606.6207657768164</v>
      </c>
      <c r="G49" s="42">
        <v>2586.0207657768165</v>
      </c>
      <c r="H49" s="42">
        <v>2607.6907657768165</v>
      </c>
      <c r="I49" s="42">
        <v>2576.050765776816</v>
      </c>
      <c r="J49" s="42">
        <v>2689.1807657768163</v>
      </c>
      <c r="K49" s="42">
        <v>2632.0107657768162</v>
      </c>
      <c r="L49" s="42">
        <v>2672.9807657768165</v>
      </c>
      <c r="M49" s="42">
        <v>2615.500765776816</v>
      </c>
      <c r="N49" s="42">
        <v>2631.920765776816</v>
      </c>
      <c r="O49" s="42">
        <v>2645.360765776816</v>
      </c>
      <c r="P49" s="42">
        <v>2663.3707657768164</v>
      </c>
      <c r="Q49" s="42">
        <v>2650.2407657768163</v>
      </c>
      <c r="R49" s="42">
        <v>2596.8907657768164</v>
      </c>
      <c r="S49" s="42">
        <v>2719.1807657768163</v>
      </c>
      <c r="T49" s="42">
        <v>2861.1407657768164</v>
      </c>
      <c r="U49" s="42">
        <v>2894.5407657768164</v>
      </c>
      <c r="V49" s="42">
        <v>2838.250765776816</v>
      </c>
      <c r="W49" s="42">
        <v>2944.2607657768162</v>
      </c>
      <c r="X49" s="42">
        <v>2936.860765776816</v>
      </c>
      <c r="Y49" s="42">
        <v>2771.0807657768164</v>
      </c>
    </row>
    <row r="50" spans="1:25" ht="15.75">
      <c r="A50" s="41">
        <v>42787</v>
      </c>
      <c r="B50" s="42">
        <v>2670.0407657768164</v>
      </c>
      <c r="C50" s="42">
        <v>2570.500765776816</v>
      </c>
      <c r="D50" s="42">
        <v>2604.8107657768164</v>
      </c>
      <c r="E50" s="42">
        <v>2629.2907657768164</v>
      </c>
      <c r="F50" s="42">
        <v>2633.0607657768164</v>
      </c>
      <c r="G50" s="42">
        <v>2601.070765776816</v>
      </c>
      <c r="H50" s="42">
        <v>2571.5107657768162</v>
      </c>
      <c r="I50" s="42">
        <v>2571.5107657768162</v>
      </c>
      <c r="J50" s="42">
        <v>2686.280765776816</v>
      </c>
      <c r="K50" s="42">
        <v>2672.7707657768165</v>
      </c>
      <c r="L50" s="42">
        <v>2676.420765776816</v>
      </c>
      <c r="M50" s="42">
        <v>2589.7907657768164</v>
      </c>
      <c r="N50" s="42">
        <v>2609.710765776816</v>
      </c>
      <c r="O50" s="42">
        <v>2627.300765776816</v>
      </c>
      <c r="P50" s="42">
        <v>2648.7707657768165</v>
      </c>
      <c r="Q50" s="42">
        <v>2648.6207657768164</v>
      </c>
      <c r="R50" s="42">
        <v>2596.280765776816</v>
      </c>
      <c r="S50" s="42">
        <v>2741.4307657768163</v>
      </c>
      <c r="T50" s="42">
        <v>2836.1507657768166</v>
      </c>
      <c r="U50" s="42">
        <v>2834.8907657768164</v>
      </c>
      <c r="V50" s="42">
        <v>2717.1907657768165</v>
      </c>
      <c r="W50" s="42">
        <v>2899.9407657768165</v>
      </c>
      <c r="X50" s="42">
        <v>2894.1807657768163</v>
      </c>
      <c r="Y50" s="42">
        <v>2746.1207657768164</v>
      </c>
    </row>
    <row r="51" spans="1:25" ht="15.75">
      <c r="A51" s="41">
        <v>42788</v>
      </c>
      <c r="B51" s="42">
        <v>2692.250765776816</v>
      </c>
      <c r="C51" s="42">
        <v>2608.340765776816</v>
      </c>
      <c r="D51" s="42">
        <v>2588.6907657768165</v>
      </c>
      <c r="E51" s="42">
        <v>2610.0607657768164</v>
      </c>
      <c r="F51" s="42">
        <v>2618.8107657768164</v>
      </c>
      <c r="G51" s="42">
        <v>2600.9807657768165</v>
      </c>
      <c r="H51" s="42">
        <v>2576.4307657768163</v>
      </c>
      <c r="I51" s="42">
        <v>2623.1507657768166</v>
      </c>
      <c r="J51" s="42">
        <v>2726.460765776816</v>
      </c>
      <c r="K51" s="42">
        <v>2656.8507657768164</v>
      </c>
      <c r="L51" s="42">
        <v>2646.590765776816</v>
      </c>
      <c r="M51" s="42">
        <v>2637.110765776816</v>
      </c>
      <c r="N51" s="42">
        <v>2638.280765776816</v>
      </c>
      <c r="O51" s="42">
        <v>2632.4707657768163</v>
      </c>
      <c r="P51" s="42">
        <v>2608.130765776816</v>
      </c>
      <c r="Q51" s="42">
        <v>2604.300765776816</v>
      </c>
      <c r="R51" s="42">
        <v>2617.6607657768163</v>
      </c>
      <c r="S51" s="42">
        <v>2584.250765776816</v>
      </c>
      <c r="T51" s="42">
        <v>2793.2407657768163</v>
      </c>
      <c r="U51" s="42">
        <v>2832.7707657768165</v>
      </c>
      <c r="V51" s="42">
        <v>2829.250765776816</v>
      </c>
      <c r="W51" s="42">
        <v>2999.2007657768163</v>
      </c>
      <c r="X51" s="42">
        <v>2962.590765776816</v>
      </c>
      <c r="Y51" s="42">
        <v>2814.3307657768164</v>
      </c>
    </row>
    <row r="52" spans="1:25" ht="15.75">
      <c r="A52" s="41">
        <v>42789</v>
      </c>
      <c r="B52" s="42">
        <v>2743.840765776816</v>
      </c>
      <c r="C52" s="42">
        <v>2617.6407657768164</v>
      </c>
      <c r="D52" s="42">
        <v>2572.840765776816</v>
      </c>
      <c r="E52" s="42">
        <v>2598.8907657768164</v>
      </c>
      <c r="F52" s="42">
        <v>2604.9707657768163</v>
      </c>
      <c r="G52" s="42">
        <v>2574.3307657768164</v>
      </c>
      <c r="H52" s="42">
        <v>2624.9507657768163</v>
      </c>
      <c r="I52" s="42">
        <v>2665.280765776816</v>
      </c>
      <c r="J52" s="42">
        <v>2671.550765776816</v>
      </c>
      <c r="K52" s="42">
        <v>2695.9407657768165</v>
      </c>
      <c r="L52" s="42">
        <v>2696.2207657768163</v>
      </c>
      <c r="M52" s="42">
        <v>2687.9807657768165</v>
      </c>
      <c r="N52" s="42">
        <v>2695.840765776816</v>
      </c>
      <c r="O52" s="42">
        <v>2716.8307657768164</v>
      </c>
      <c r="P52" s="42">
        <v>2748.6407657768164</v>
      </c>
      <c r="Q52" s="42">
        <v>2726.1207657768164</v>
      </c>
      <c r="R52" s="42">
        <v>2701.5807657768164</v>
      </c>
      <c r="S52" s="42">
        <v>2592.5607657768164</v>
      </c>
      <c r="T52" s="42">
        <v>2838.4107657768163</v>
      </c>
      <c r="U52" s="42">
        <v>2860.170765776816</v>
      </c>
      <c r="V52" s="42">
        <v>2833.9407657768165</v>
      </c>
      <c r="W52" s="42">
        <v>2784.8507657768164</v>
      </c>
      <c r="X52" s="42">
        <v>2691.9007657768166</v>
      </c>
      <c r="Y52" s="42">
        <v>2856.300765776816</v>
      </c>
    </row>
    <row r="53" spans="1:25" ht="15.75">
      <c r="A53" s="41">
        <v>42790</v>
      </c>
      <c r="B53" s="42">
        <v>2659.860765776816</v>
      </c>
      <c r="C53" s="42">
        <v>2575.5807657768164</v>
      </c>
      <c r="D53" s="42">
        <v>2613.610765776816</v>
      </c>
      <c r="E53" s="42">
        <v>2636.6407657768164</v>
      </c>
      <c r="F53" s="42">
        <v>2647.1407657768164</v>
      </c>
      <c r="G53" s="42">
        <v>2611.1407657768164</v>
      </c>
      <c r="H53" s="42">
        <v>2608.210765776816</v>
      </c>
      <c r="I53" s="42">
        <v>2616.6407657768164</v>
      </c>
      <c r="J53" s="42">
        <v>2627.0807657768164</v>
      </c>
      <c r="K53" s="42">
        <v>2759.710765776816</v>
      </c>
      <c r="L53" s="42">
        <v>2765.750765776816</v>
      </c>
      <c r="M53" s="42">
        <v>2786.8507657768164</v>
      </c>
      <c r="N53" s="42">
        <v>2797.5107657768162</v>
      </c>
      <c r="O53" s="42">
        <v>2824.2407657768163</v>
      </c>
      <c r="P53" s="42">
        <v>2841.6507657768166</v>
      </c>
      <c r="Q53" s="42">
        <v>2829.9707657768163</v>
      </c>
      <c r="R53" s="42">
        <v>2735.8107657768164</v>
      </c>
      <c r="S53" s="42">
        <v>2603.170765776816</v>
      </c>
      <c r="T53" s="42">
        <v>2795.8507657768164</v>
      </c>
      <c r="U53" s="42">
        <v>2823.4507657768163</v>
      </c>
      <c r="V53" s="42">
        <v>2802.300765776816</v>
      </c>
      <c r="W53" s="42">
        <v>2769.250765776816</v>
      </c>
      <c r="X53" s="42">
        <v>2656.5107657768162</v>
      </c>
      <c r="Y53" s="42">
        <v>2819.1207657768164</v>
      </c>
    </row>
    <row r="54" spans="1:25" ht="15.75">
      <c r="A54" s="41">
        <v>42791</v>
      </c>
      <c r="B54" s="42">
        <v>2656.320765776816</v>
      </c>
      <c r="C54" s="42">
        <v>2580.1407657768164</v>
      </c>
      <c r="D54" s="42">
        <v>2618.8307657768164</v>
      </c>
      <c r="E54" s="42">
        <v>2642.670765776816</v>
      </c>
      <c r="F54" s="42">
        <v>2649.530765776816</v>
      </c>
      <c r="G54" s="42">
        <v>2616.670765776816</v>
      </c>
      <c r="H54" s="42">
        <v>2590.820765776816</v>
      </c>
      <c r="I54" s="42">
        <v>2607.6907657768165</v>
      </c>
      <c r="J54" s="42">
        <v>2618.9007657768166</v>
      </c>
      <c r="K54" s="42">
        <v>2767.8907657768164</v>
      </c>
      <c r="L54" s="42">
        <v>2774.3707657768164</v>
      </c>
      <c r="M54" s="42">
        <v>2794.6607657768163</v>
      </c>
      <c r="N54" s="42">
        <v>2805.9507657768163</v>
      </c>
      <c r="O54" s="42">
        <v>2833.420765776816</v>
      </c>
      <c r="P54" s="42">
        <v>2850.7407657768163</v>
      </c>
      <c r="Q54" s="42">
        <v>2838.9507657768163</v>
      </c>
      <c r="R54" s="42">
        <v>2743.210765776816</v>
      </c>
      <c r="S54" s="42">
        <v>2604.780765776816</v>
      </c>
      <c r="T54" s="42">
        <v>2783.0107657768162</v>
      </c>
      <c r="U54" s="42">
        <v>2816.750765776816</v>
      </c>
      <c r="V54" s="42">
        <v>2791.9507657768163</v>
      </c>
      <c r="W54" s="42">
        <v>2753.7007657768163</v>
      </c>
      <c r="X54" s="42">
        <v>2643.420765776816</v>
      </c>
      <c r="Y54" s="42">
        <v>2812.9307657768163</v>
      </c>
    </row>
    <row r="55" spans="1:25" ht="15.75">
      <c r="A55" s="41">
        <v>42792</v>
      </c>
      <c r="B55" s="42">
        <v>2696.3907657768164</v>
      </c>
      <c r="C55" s="42">
        <v>2588.7307657768165</v>
      </c>
      <c r="D55" s="42">
        <v>2596.3707657768164</v>
      </c>
      <c r="E55" s="42">
        <v>2618.300765776816</v>
      </c>
      <c r="F55" s="42">
        <v>2624.7407657768163</v>
      </c>
      <c r="G55" s="42">
        <v>2615.5807657768164</v>
      </c>
      <c r="H55" s="42">
        <v>2573.840765776816</v>
      </c>
      <c r="I55" s="42">
        <v>2600.6407657768164</v>
      </c>
      <c r="J55" s="42">
        <v>2614.3107657768164</v>
      </c>
      <c r="K55" s="42">
        <v>2781.420765776816</v>
      </c>
      <c r="L55" s="42">
        <v>2794.090765776816</v>
      </c>
      <c r="M55" s="42">
        <v>2810.2907657768164</v>
      </c>
      <c r="N55" s="42">
        <v>2820.860765776816</v>
      </c>
      <c r="O55" s="42">
        <v>2849.250765776816</v>
      </c>
      <c r="P55" s="42">
        <v>2867.1907657768165</v>
      </c>
      <c r="Q55" s="42">
        <v>2855.110765776816</v>
      </c>
      <c r="R55" s="42">
        <v>2757.670765776816</v>
      </c>
      <c r="S55" s="42">
        <v>2579.2307657768165</v>
      </c>
      <c r="T55" s="42">
        <v>2793.9507657768163</v>
      </c>
      <c r="U55" s="42">
        <v>2802.1907657768165</v>
      </c>
      <c r="V55" s="42">
        <v>2799.110765776816</v>
      </c>
      <c r="W55" s="42">
        <v>2733.460765776816</v>
      </c>
      <c r="X55" s="42">
        <v>2701.920765776816</v>
      </c>
      <c r="Y55" s="42">
        <v>2842.6607657768163</v>
      </c>
    </row>
    <row r="56" spans="1:25" ht="15.75">
      <c r="A56" s="41">
        <v>42793</v>
      </c>
      <c r="B56" s="42">
        <v>2621.6207657768164</v>
      </c>
      <c r="C56" s="42">
        <v>2589.800765776816</v>
      </c>
      <c r="D56" s="42">
        <v>2628.6807657768163</v>
      </c>
      <c r="E56" s="42">
        <v>2649.840765776816</v>
      </c>
      <c r="F56" s="42">
        <v>2657.2307657768165</v>
      </c>
      <c r="G56" s="42">
        <v>2658.920765776816</v>
      </c>
      <c r="H56" s="42">
        <v>2609.5407657768164</v>
      </c>
      <c r="I56" s="42">
        <v>2637.0407657768164</v>
      </c>
      <c r="J56" s="42">
        <v>2834.0807657768164</v>
      </c>
      <c r="K56" s="42">
        <v>2835.6007657768164</v>
      </c>
      <c r="L56" s="42">
        <v>2859.0607657768164</v>
      </c>
      <c r="M56" s="42">
        <v>2669.250765776816</v>
      </c>
      <c r="N56" s="42">
        <v>2673.4107657768163</v>
      </c>
      <c r="O56" s="42">
        <v>2686.130765776816</v>
      </c>
      <c r="P56" s="42">
        <v>2700.360765776816</v>
      </c>
      <c r="Q56" s="42">
        <v>2679.000765776816</v>
      </c>
      <c r="R56" s="42">
        <v>2649.0407657768164</v>
      </c>
      <c r="S56" s="42">
        <v>2607.2407657768163</v>
      </c>
      <c r="T56" s="42">
        <v>2663.460765776816</v>
      </c>
      <c r="U56" s="42">
        <v>2573.9907657768163</v>
      </c>
      <c r="V56" s="42">
        <v>2577.250765776816</v>
      </c>
      <c r="W56" s="42">
        <v>2813.340765776816</v>
      </c>
      <c r="X56" s="42">
        <v>2835.1807657768163</v>
      </c>
      <c r="Y56" s="42">
        <v>2682.920765776816</v>
      </c>
    </row>
    <row r="57" spans="1:25" ht="15.75">
      <c r="A57" s="41">
        <v>42794</v>
      </c>
      <c r="B57" s="42">
        <v>2602.7407657768163</v>
      </c>
      <c r="C57" s="42">
        <v>2651.4407657768165</v>
      </c>
      <c r="D57" s="42">
        <v>2714.500765776816</v>
      </c>
      <c r="E57" s="42">
        <v>2742.5107657768162</v>
      </c>
      <c r="F57" s="42">
        <v>2760.300765776816</v>
      </c>
      <c r="G57" s="42">
        <v>2760.7307657768165</v>
      </c>
      <c r="H57" s="42">
        <v>2725.4907657768163</v>
      </c>
      <c r="I57" s="42">
        <v>2819.8907657768164</v>
      </c>
      <c r="J57" s="42">
        <v>2999.320765776816</v>
      </c>
      <c r="K57" s="42">
        <v>2869.1007657768164</v>
      </c>
      <c r="L57" s="42">
        <v>2800.2007657768163</v>
      </c>
      <c r="M57" s="42">
        <v>2619.7707657768165</v>
      </c>
      <c r="N57" s="42">
        <v>2642.210765776816</v>
      </c>
      <c r="O57" s="42">
        <v>2681.550765776816</v>
      </c>
      <c r="P57" s="42">
        <v>2709.9507657768163</v>
      </c>
      <c r="Q57" s="42">
        <v>2726.8307657768164</v>
      </c>
      <c r="R57" s="42">
        <v>2736.460765776816</v>
      </c>
      <c r="S57" s="42">
        <v>2748.0207657768165</v>
      </c>
      <c r="T57" s="42">
        <v>2627.380765776816</v>
      </c>
      <c r="U57" s="42">
        <v>2630.4907657768163</v>
      </c>
      <c r="V57" s="42">
        <v>2634.050765776816</v>
      </c>
      <c r="W57" s="42">
        <v>2661.9507657768163</v>
      </c>
      <c r="X57" s="42">
        <v>2703.1607657768163</v>
      </c>
      <c r="Y57" s="42">
        <v>2606.4007657768166</v>
      </c>
    </row>
    <row r="58" spans="1:25" ht="15.75">
      <c r="A58" s="41"/>
      <c r="B58" s="42"/>
      <c r="C58" s="42"/>
      <c r="D58" s="42"/>
      <c r="E58" s="42"/>
      <c r="F58" s="42"/>
      <c r="G58" s="42"/>
      <c r="H58" s="42"/>
      <c r="I58" s="42"/>
      <c r="J58" s="42"/>
      <c r="K58" s="42"/>
      <c r="L58" s="42"/>
      <c r="M58" s="42"/>
      <c r="N58" s="42"/>
      <c r="O58" s="42"/>
      <c r="P58" s="42"/>
      <c r="Q58" s="42"/>
      <c r="R58" s="42"/>
      <c r="S58" s="42"/>
      <c r="T58" s="42"/>
      <c r="U58" s="42"/>
      <c r="V58" s="42"/>
      <c r="W58" s="42"/>
      <c r="X58" s="42"/>
      <c r="Y58" s="42"/>
    </row>
    <row r="59" spans="1:25" ht="15.75">
      <c r="A59" s="41"/>
      <c r="B59" s="42"/>
      <c r="C59" s="42"/>
      <c r="D59" s="42"/>
      <c r="E59" s="42"/>
      <c r="F59" s="42"/>
      <c r="G59" s="42"/>
      <c r="H59" s="42"/>
      <c r="I59" s="42"/>
      <c r="J59" s="42"/>
      <c r="K59" s="42"/>
      <c r="L59" s="42"/>
      <c r="M59" s="42"/>
      <c r="N59" s="42"/>
      <c r="O59" s="42"/>
      <c r="P59" s="42"/>
      <c r="Q59" s="42"/>
      <c r="R59" s="42"/>
      <c r="S59" s="42"/>
      <c r="T59" s="42"/>
      <c r="U59" s="42"/>
      <c r="V59" s="42"/>
      <c r="W59" s="42"/>
      <c r="X59" s="42"/>
      <c r="Y59" s="42"/>
    </row>
    <row r="60" spans="1:25" ht="15.75">
      <c r="A60" s="41"/>
      <c r="B60" s="44"/>
      <c r="C60" s="44"/>
      <c r="D60" s="44"/>
      <c r="E60" s="44"/>
      <c r="F60" s="44"/>
      <c r="G60" s="44"/>
      <c r="H60" s="44"/>
      <c r="I60" s="44"/>
      <c r="J60" s="44"/>
      <c r="K60" s="44"/>
      <c r="L60" s="44"/>
      <c r="M60" s="44"/>
      <c r="N60" s="44"/>
      <c r="O60" s="44"/>
      <c r="P60" s="44"/>
      <c r="Q60" s="44"/>
      <c r="R60" s="44"/>
      <c r="S60" s="44"/>
      <c r="T60" s="44"/>
      <c r="U60" s="44"/>
      <c r="V60" s="44"/>
      <c r="W60" s="44"/>
      <c r="X60" s="44"/>
      <c r="Y60" s="44"/>
    </row>
    <row r="61" spans="1:25" ht="18.75">
      <c r="A61" s="37" t="s">
        <v>78</v>
      </c>
      <c r="B61" s="38"/>
      <c r="C61" s="40" t="s">
        <v>108</v>
      </c>
      <c r="D61" s="38"/>
      <c r="E61" s="38"/>
      <c r="F61" s="38"/>
      <c r="G61" s="38"/>
      <c r="H61" s="38"/>
      <c r="I61" s="38"/>
      <c r="J61" s="38"/>
      <c r="K61" s="38"/>
      <c r="L61" s="38"/>
      <c r="M61" s="38"/>
      <c r="N61" s="38"/>
      <c r="O61" s="38"/>
      <c r="P61" s="38"/>
      <c r="R61" s="38"/>
      <c r="T61" s="38"/>
      <c r="V61" s="38"/>
      <c r="X61" s="38"/>
      <c r="Y61" s="38"/>
    </row>
    <row r="62" spans="1:25" ht="15.75" customHeight="1">
      <c r="A62" s="37" t="s">
        <v>80</v>
      </c>
      <c r="B62" s="38"/>
      <c r="C62" s="38"/>
      <c r="D62" s="38"/>
      <c r="E62" s="38"/>
      <c r="F62" s="38"/>
      <c r="G62" s="40" t="s">
        <v>81</v>
      </c>
      <c r="H62" s="38"/>
      <c r="I62" s="38"/>
      <c r="J62" s="38"/>
      <c r="K62" s="38"/>
      <c r="L62" s="38"/>
      <c r="M62" s="38"/>
      <c r="N62" s="38"/>
      <c r="O62" s="38"/>
      <c r="P62" s="38"/>
      <c r="Q62" s="38"/>
      <c r="R62" s="38"/>
      <c r="S62" s="38"/>
      <c r="T62" s="38"/>
      <c r="U62" s="38"/>
      <c r="V62" s="38"/>
      <c r="W62" s="38"/>
      <c r="X62" s="38"/>
      <c r="Y62" s="38"/>
    </row>
    <row r="63" spans="1:25" ht="15.75">
      <c r="A63" s="87" t="s">
        <v>82</v>
      </c>
      <c r="B63" s="90" t="s">
        <v>83</v>
      </c>
      <c r="C63" s="91"/>
      <c r="D63" s="91"/>
      <c r="E63" s="91"/>
      <c r="F63" s="91"/>
      <c r="G63" s="91"/>
      <c r="H63" s="91"/>
      <c r="I63" s="91"/>
      <c r="J63" s="91"/>
      <c r="K63" s="91"/>
      <c r="L63" s="91"/>
      <c r="M63" s="91"/>
      <c r="N63" s="91"/>
      <c r="O63" s="91"/>
      <c r="P63" s="91"/>
      <c r="Q63" s="91"/>
      <c r="R63" s="91"/>
      <c r="S63" s="91"/>
      <c r="T63" s="91"/>
      <c r="U63" s="91"/>
      <c r="V63" s="91"/>
      <c r="W63" s="91"/>
      <c r="X63" s="91"/>
      <c r="Y63" s="92"/>
    </row>
    <row r="64" spans="1:25" ht="15.75">
      <c r="A64" s="88"/>
      <c r="B64" s="93"/>
      <c r="C64" s="94"/>
      <c r="D64" s="94"/>
      <c r="E64" s="94"/>
      <c r="F64" s="94"/>
      <c r="G64" s="94"/>
      <c r="H64" s="94"/>
      <c r="I64" s="94"/>
      <c r="J64" s="94"/>
      <c r="K64" s="94"/>
      <c r="L64" s="94"/>
      <c r="M64" s="94"/>
      <c r="N64" s="94"/>
      <c r="O64" s="94"/>
      <c r="P64" s="94"/>
      <c r="Q64" s="94"/>
      <c r="R64" s="94"/>
      <c r="S64" s="94"/>
      <c r="T64" s="94"/>
      <c r="U64" s="94"/>
      <c r="V64" s="94"/>
      <c r="W64" s="94"/>
      <c r="X64" s="94"/>
      <c r="Y64" s="95"/>
    </row>
    <row r="65" spans="1:25" ht="15.75">
      <c r="A65" s="88"/>
      <c r="B65" s="85" t="s">
        <v>84</v>
      </c>
      <c r="C65" s="85" t="s">
        <v>85</v>
      </c>
      <c r="D65" s="85" t="s">
        <v>86</v>
      </c>
      <c r="E65" s="85" t="s">
        <v>87</v>
      </c>
      <c r="F65" s="85" t="s">
        <v>88</v>
      </c>
      <c r="G65" s="85" t="s">
        <v>89</v>
      </c>
      <c r="H65" s="85" t="s">
        <v>90</v>
      </c>
      <c r="I65" s="85" t="s">
        <v>91</v>
      </c>
      <c r="J65" s="85" t="s">
        <v>92</v>
      </c>
      <c r="K65" s="85" t="s">
        <v>93</v>
      </c>
      <c r="L65" s="85" t="s">
        <v>94</v>
      </c>
      <c r="M65" s="85" t="s">
        <v>95</v>
      </c>
      <c r="N65" s="85" t="s">
        <v>96</v>
      </c>
      <c r="O65" s="85" t="s">
        <v>97</v>
      </c>
      <c r="P65" s="85" t="s">
        <v>98</v>
      </c>
      <c r="Q65" s="85" t="s">
        <v>99</v>
      </c>
      <c r="R65" s="85" t="s">
        <v>100</v>
      </c>
      <c r="S65" s="85" t="s">
        <v>101</v>
      </c>
      <c r="T65" s="85" t="s">
        <v>102</v>
      </c>
      <c r="U65" s="85" t="s">
        <v>103</v>
      </c>
      <c r="V65" s="85" t="s">
        <v>104</v>
      </c>
      <c r="W65" s="85" t="s">
        <v>105</v>
      </c>
      <c r="X65" s="85" t="s">
        <v>106</v>
      </c>
      <c r="Y65" s="85" t="s">
        <v>107</v>
      </c>
    </row>
    <row r="66" spans="1:25" ht="15.75">
      <c r="A66" s="89"/>
      <c r="B66" s="86"/>
      <c r="C66" s="86"/>
      <c r="D66" s="86"/>
      <c r="E66" s="86"/>
      <c r="F66" s="86"/>
      <c r="G66" s="86"/>
      <c r="H66" s="86"/>
      <c r="I66" s="86"/>
      <c r="J66" s="86"/>
      <c r="K66" s="86"/>
      <c r="L66" s="86"/>
      <c r="M66" s="86"/>
      <c r="N66" s="86"/>
      <c r="O66" s="86"/>
      <c r="P66" s="86"/>
      <c r="Q66" s="86"/>
      <c r="R66" s="86"/>
      <c r="S66" s="86"/>
      <c r="T66" s="86"/>
      <c r="U66" s="86"/>
      <c r="V66" s="86"/>
      <c r="W66" s="86"/>
      <c r="X66" s="86"/>
      <c r="Y66" s="86"/>
    </row>
    <row r="67" spans="1:25" ht="15.75">
      <c r="A67" s="41">
        <v>42767</v>
      </c>
      <c r="B67" s="42">
        <v>3075.920765776816</v>
      </c>
      <c r="C67" s="42">
        <v>2924.300765776816</v>
      </c>
      <c r="D67" s="42">
        <v>2883.560765776816</v>
      </c>
      <c r="E67" s="42">
        <v>2871.860765776816</v>
      </c>
      <c r="F67" s="42">
        <v>2879.590765776816</v>
      </c>
      <c r="G67" s="42">
        <v>2867.090765776816</v>
      </c>
      <c r="H67" s="42">
        <v>2942.160765776816</v>
      </c>
      <c r="I67" s="42">
        <v>2980.960765776816</v>
      </c>
      <c r="J67" s="42">
        <v>2906.5307657768158</v>
      </c>
      <c r="K67" s="42">
        <v>2862.080765776816</v>
      </c>
      <c r="L67" s="42">
        <v>2869.0107657768162</v>
      </c>
      <c r="M67" s="42">
        <v>3069.520765776816</v>
      </c>
      <c r="N67" s="42">
        <v>3084.860765776816</v>
      </c>
      <c r="O67" s="42">
        <v>3058.4707657768163</v>
      </c>
      <c r="P67" s="42">
        <v>3015.5707657768157</v>
      </c>
      <c r="Q67" s="42">
        <v>3020.730765776816</v>
      </c>
      <c r="R67" s="42">
        <v>3078.650765776816</v>
      </c>
      <c r="S67" s="42">
        <v>3116.2207657768163</v>
      </c>
      <c r="T67" s="42">
        <v>3226.740765776816</v>
      </c>
      <c r="U67" s="42">
        <v>3288.080765776816</v>
      </c>
      <c r="V67" s="42">
        <v>3291.2607657768162</v>
      </c>
      <c r="W67" s="42">
        <v>3360.000765776816</v>
      </c>
      <c r="X67" s="42">
        <v>3342.9307657768163</v>
      </c>
      <c r="Y67" s="42">
        <v>3219.350765776816</v>
      </c>
    </row>
    <row r="68" spans="1:25" ht="15.75">
      <c r="A68" s="41">
        <v>42768</v>
      </c>
      <c r="B68" s="42">
        <v>2985.180765776816</v>
      </c>
      <c r="C68" s="42">
        <v>2899.5707657768157</v>
      </c>
      <c r="D68" s="42">
        <v>2881.910765776816</v>
      </c>
      <c r="E68" s="42">
        <v>2906.140765776816</v>
      </c>
      <c r="F68" s="42">
        <v>2915.160765776816</v>
      </c>
      <c r="G68" s="42">
        <v>2904.200765776816</v>
      </c>
      <c r="H68" s="42">
        <v>2902.800765776816</v>
      </c>
      <c r="I68" s="42">
        <v>2922.130765776816</v>
      </c>
      <c r="J68" s="42">
        <v>2959.5107657768162</v>
      </c>
      <c r="K68" s="42">
        <v>2916.110765776816</v>
      </c>
      <c r="L68" s="42">
        <v>2895.120765776816</v>
      </c>
      <c r="M68" s="42">
        <v>2995.860765776816</v>
      </c>
      <c r="N68" s="42">
        <v>3012.730765776816</v>
      </c>
      <c r="O68" s="42">
        <v>2965.770765776816</v>
      </c>
      <c r="P68" s="42">
        <v>2922.830765776816</v>
      </c>
      <c r="Q68" s="42">
        <v>2935.880765776816</v>
      </c>
      <c r="R68" s="42">
        <v>3012.650765776816</v>
      </c>
      <c r="S68" s="42">
        <v>3038.610765776816</v>
      </c>
      <c r="T68" s="42">
        <v>3162.090765776816</v>
      </c>
      <c r="U68" s="42">
        <v>3171.5707657768157</v>
      </c>
      <c r="V68" s="42">
        <v>3167.0707657768157</v>
      </c>
      <c r="W68" s="42">
        <v>3266.900765776816</v>
      </c>
      <c r="X68" s="42">
        <v>3258.410765776816</v>
      </c>
      <c r="Y68" s="42">
        <v>3144.340765776816</v>
      </c>
    </row>
    <row r="69" spans="1:25" ht="15.75">
      <c r="A69" s="41">
        <v>42769</v>
      </c>
      <c r="B69" s="42">
        <v>2923.900765776816</v>
      </c>
      <c r="C69" s="42">
        <v>2871.980765776816</v>
      </c>
      <c r="D69" s="42">
        <v>2915.190765776816</v>
      </c>
      <c r="E69" s="42">
        <v>2936.610765776816</v>
      </c>
      <c r="F69" s="42">
        <v>2943.160765776816</v>
      </c>
      <c r="G69" s="42">
        <v>2927.910765776816</v>
      </c>
      <c r="H69" s="42">
        <v>2896.040765776816</v>
      </c>
      <c r="I69" s="42">
        <v>2918.230765776816</v>
      </c>
      <c r="J69" s="42">
        <v>2977.200765776816</v>
      </c>
      <c r="K69" s="42">
        <v>2945.190765776816</v>
      </c>
      <c r="L69" s="42">
        <v>2963.0307657768158</v>
      </c>
      <c r="M69" s="42">
        <v>2911.770765776816</v>
      </c>
      <c r="N69" s="42">
        <v>2958.690765776816</v>
      </c>
      <c r="O69" s="42">
        <v>2904.420765776816</v>
      </c>
      <c r="P69" s="42">
        <v>2950.800765776816</v>
      </c>
      <c r="Q69" s="42">
        <v>3052.090765776816</v>
      </c>
      <c r="R69" s="42">
        <v>3182.150765776816</v>
      </c>
      <c r="S69" s="42">
        <v>3095.990765776816</v>
      </c>
      <c r="T69" s="42">
        <v>3136.620765776816</v>
      </c>
      <c r="U69" s="42">
        <v>3164.170765776816</v>
      </c>
      <c r="V69" s="42">
        <v>3140.5107657768162</v>
      </c>
      <c r="W69" s="42">
        <v>3262.8207657768157</v>
      </c>
      <c r="X69" s="42">
        <v>3260.8207657768157</v>
      </c>
      <c r="Y69" s="42">
        <v>3111.460765776816</v>
      </c>
    </row>
    <row r="70" spans="1:25" ht="15.75">
      <c r="A70" s="41">
        <v>42770</v>
      </c>
      <c r="B70" s="42">
        <v>3006.630765776816</v>
      </c>
      <c r="C70" s="42">
        <v>2894.880765776816</v>
      </c>
      <c r="D70" s="42">
        <v>2879.380765776816</v>
      </c>
      <c r="E70" s="42">
        <v>2900.650765776816</v>
      </c>
      <c r="F70" s="42">
        <v>2910.400765776816</v>
      </c>
      <c r="G70" s="42">
        <v>2894.940765776816</v>
      </c>
      <c r="H70" s="42">
        <v>2917.610765776816</v>
      </c>
      <c r="I70" s="42">
        <v>3059.5707657768157</v>
      </c>
      <c r="J70" s="42">
        <v>3047.860765776816</v>
      </c>
      <c r="K70" s="42">
        <v>2938.580765776816</v>
      </c>
      <c r="L70" s="42">
        <v>2961.660765776816</v>
      </c>
      <c r="M70" s="42">
        <v>2961.110765776816</v>
      </c>
      <c r="N70" s="42">
        <v>2916.330765776816</v>
      </c>
      <c r="O70" s="42">
        <v>2940.750765776816</v>
      </c>
      <c r="P70" s="42">
        <v>2915.990765776816</v>
      </c>
      <c r="Q70" s="42">
        <v>2875.850765776816</v>
      </c>
      <c r="R70" s="42">
        <v>2868.730765776816</v>
      </c>
      <c r="S70" s="42">
        <v>3222.250765776816</v>
      </c>
      <c r="T70" s="42">
        <v>3195.590765776816</v>
      </c>
      <c r="U70" s="42">
        <v>3219.400765776816</v>
      </c>
      <c r="V70" s="42">
        <v>3197.310765776816</v>
      </c>
      <c r="W70" s="42">
        <v>3108.230765776816</v>
      </c>
      <c r="X70" s="42">
        <v>3020.730765776816</v>
      </c>
      <c r="Y70" s="42">
        <v>3179.560765776816</v>
      </c>
    </row>
    <row r="71" spans="1:25" ht="15.75">
      <c r="A71" s="41">
        <v>42771</v>
      </c>
      <c r="B71" s="42">
        <v>2956.210765776816</v>
      </c>
      <c r="C71" s="42">
        <v>2892.590765776816</v>
      </c>
      <c r="D71" s="42">
        <v>2878.120765776816</v>
      </c>
      <c r="E71" s="42">
        <v>2899.040765776816</v>
      </c>
      <c r="F71" s="42">
        <v>2908.940765776816</v>
      </c>
      <c r="G71" s="42">
        <v>2894.460765776816</v>
      </c>
      <c r="H71" s="42">
        <v>2914.420765776816</v>
      </c>
      <c r="I71" s="42">
        <v>3026.000765776816</v>
      </c>
      <c r="J71" s="42">
        <v>3061.890765776816</v>
      </c>
      <c r="K71" s="42">
        <v>2910.770765776816</v>
      </c>
      <c r="L71" s="42">
        <v>2929.050765776816</v>
      </c>
      <c r="M71" s="42">
        <v>2926.390765776816</v>
      </c>
      <c r="N71" s="42">
        <v>2883.200765776816</v>
      </c>
      <c r="O71" s="42">
        <v>2908.290765776816</v>
      </c>
      <c r="P71" s="42">
        <v>2886.020765776816</v>
      </c>
      <c r="Q71" s="42">
        <v>2890.8207657768157</v>
      </c>
      <c r="R71" s="42">
        <v>2967.0307657768158</v>
      </c>
      <c r="S71" s="42">
        <v>3132.110765776816</v>
      </c>
      <c r="T71" s="42">
        <v>3198.700765776816</v>
      </c>
      <c r="U71" s="42">
        <v>3217.920765776816</v>
      </c>
      <c r="V71" s="42">
        <v>3186.7607657768162</v>
      </c>
      <c r="W71" s="42">
        <v>3109.860765776816</v>
      </c>
      <c r="X71" s="42">
        <v>3017.330765776816</v>
      </c>
      <c r="Y71" s="42">
        <v>3175.200765776816</v>
      </c>
    </row>
    <row r="72" spans="1:25" ht="15.75">
      <c r="A72" s="41">
        <v>42772</v>
      </c>
      <c r="B72" s="42">
        <v>2860.860765776816</v>
      </c>
      <c r="C72" s="42">
        <v>2904.120765776816</v>
      </c>
      <c r="D72" s="42">
        <v>2950.860765776816</v>
      </c>
      <c r="E72" s="42">
        <v>2969.860765776816</v>
      </c>
      <c r="F72" s="42">
        <v>2979.870765776816</v>
      </c>
      <c r="G72" s="42">
        <v>2964.160765776816</v>
      </c>
      <c r="H72" s="42">
        <v>2873.990765776816</v>
      </c>
      <c r="I72" s="42">
        <v>2872.490765776816</v>
      </c>
      <c r="J72" s="42">
        <v>3034.910765776816</v>
      </c>
      <c r="K72" s="42">
        <v>2994.350765776816</v>
      </c>
      <c r="L72" s="42">
        <v>3015.060765776816</v>
      </c>
      <c r="M72" s="42">
        <v>2865.750765776816</v>
      </c>
      <c r="N72" s="42">
        <v>2866.590765776816</v>
      </c>
      <c r="O72" s="42">
        <v>2867.860765776816</v>
      </c>
      <c r="P72" s="42">
        <v>2860.240765776816</v>
      </c>
      <c r="Q72" s="42">
        <v>2947.150765776816</v>
      </c>
      <c r="R72" s="42">
        <v>3038.2207657768163</v>
      </c>
      <c r="S72" s="42">
        <v>3016.2607657768162</v>
      </c>
      <c r="T72" s="42">
        <v>2996.410765776816</v>
      </c>
      <c r="U72" s="42">
        <v>3006.160765776816</v>
      </c>
      <c r="V72" s="42">
        <v>2983.0707657768157</v>
      </c>
      <c r="W72" s="42">
        <v>3141.140765776816</v>
      </c>
      <c r="X72" s="42">
        <v>3154.650765776816</v>
      </c>
      <c r="Y72" s="42">
        <v>3044.460765776816</v>
      </c>
    </row>
    <row r="73" spans="1:25" ht="15.75">
      <c r="A73" s="41">
        <v>42773</v>
      </c>
      <c r="B73" s="42">
        <v>2859.910765776816</v>
      </c>
      <c r="C73" s="42">
        <v>2903.910765776816</v>
      </c>
      <c r="D73" s="42">
        <v>2950.100765776816</v>
      </c>
      <c r="E73" s="42">
        <v>2969.500765776816</v>
      </c>
      <c r="F73" s="42">
        <v>2979.540765776816</v>
      </c>
      <c r="G73" s="42">
        <v>2963.900765776816</v>
      </c>
      <c r="H73" s="42">
        <v>2873.180765776816</v>
      </c>
      <c r="I73" s="42">
        <v>2871.310765776816</v>
      </c>
      <c r="J73" s="42">
        <v>3033.0307657768158</v>
      </c>
      <c r="K73" s="42">
        <v>2998.870765776816</v>
      </c>
      <c r="L73" s="42">
        <v>3016.120765776816</v>
      </c>
      <c r="M73" s="42">
        <v>2865.680765776816</v>
      </c>
      <c r="N73" s="42">
        <v>2862.380765776816</v>
      </c>
      <c r="O73" s="42">
        <v>2867.100765776816</v>
      </c>
      <c r="P73" s="42">
        <v>2860.300765776816</v>
      </c>
      <c r="Q73" s="42">
        <v>2929.060765776816</v>
      </c>
      <c r="R73" s="42">
        <v>3026.110765776816</v>
      </c>
      <c r="S73" s="42">
        <v>3013.660765776816</v>
      </c>
      <c r="T73" s="42">
        <v>3003.160765776816</v>
      </c>
      <c r="U73" s="42">
        <v>3008.250765776816</v>
      </c>
      <c r="V73" s="42">
        <v>2956.790765776816</v>
      </c>
      <c r="W73" s="42">
        <v>3131.480765776816</v>
      </c>
      <c r="X73" s="42">
        <v>3145.900765776816</v>
      </c>
      <c r="Y73" s="42">
        <v>3044.640765776816</v>
      </c>
    </row>
    <row r="74" spans="1:25" ht="15.75">
      <c r="A74" s="41">
        <v>42774</v>
      </c>
      <c r="B74" s="42">
        <v>2947.740765776816</v>
      </c>
      <c r="C74" s="42">
        <v>2865.2607657768162</v>
      </c>
      <c r="D74" s="42">
        <v>2900.2207657768163</v>
      </c>
      <c r="E74" s="42">
        <v>2918.440765776816</v>
      </c>
      <c r="F74" s="42">
        <v>2913.740765776816</v>
      </c>
      <c r="G74" s="42">
        <v>2911.850765776816</v>
      </c>
      <c r="H74" s="42">
        <v>2866.930765776816</v>
      </c>
      <c r="I74" s="42">
        <v>2869.430765776816</v>
      </c>
      <c r="J74" s="42">
        <v>2997.690765776816</v>
      </c>
      <c r="K74" s="42">
        <v>2946.920765776816</v>
      </c>
      <c r="L74" s="42">
        <v>2921.310765776816</v>
      </c>
      <c r="M74" s="42">
        <v>2935.400765776816</v>
      </c>
      <c r="N74" s="42">
        <v>2952.920765776816</v>
      </c>
      <c r="O74" s="42">
        <v>2940.250765776816</v>
      </c>
      <c r="P74" s="42">
        <v>2921.3207657768157</v>
      </c>
      <c r="Q74" s="42">
        <v>2929.150765776816</v>
      </c>
      <c r="R74" s="42">
        <v>3002.520765776816</v>
      </c>
      <c r="S74" s="42">
        <v>3130.680765776816</v>
      </c>
      <c r="T74" s="42">
        <v>3195.740765776816</v>
      </c>
      <c r="U74" s="42">
        <v>3180.440765776816</v>
      </c>
      <c r="V74" s="42">
        <v>3120.740765776816</v>
      </c>
      <c r="W74" s="42">
        <v>3279.630765776816</v>
      </c>
      <c r="X74" s="42">
        <v>3274.900765776816</v>
      </c>
      <c r="Y74" s="42">
        <v>3121.900765776816</v>
      </c>
    </row>
    <row r="75" spans="1:25" ht="15.75">
      <c r="A75" s="41">
        <v>42775</v>
      </c>
      <c r="B75" s="42">
        <v>2996.7607657768162</v>
      </c>
      <c r="C75" s="42">
        <v>2895.160765776816</v>
      </c>
      <c r="D75" s="42">
        <v>2874.960765776816</v>
      </c>
      <c r="E75" s="42">
        <v>2898.670765776816</v>
      </c>
      <c r="F75" s="42">
        <v>2907.370765776816</v>
      </c>
      <c r="G75" s="42">
        <v>2900.120765776816</v>
      </c>
      <c r="H75" s="42">
        <v>2894.410765776816</v>
      </c>
      <c r="I75" s="42">
        <v>2895.210765776816</v>
      </c>
      <c r="J75" s="42">
        <v>2962.310765776816</v>
      </c>
      <c r="K75" s="42">
        <v>2915.660765776816</v>
      </c>
      <c r="L75" s="42">
        <v>2890.630765776816</v>
      </c>
      <c r="M75" s="42">
        <v>3007.450765776816</v>
      </c>
      <c r="N75" s="42">
        <v>2992.800765776816</v>
      </c>
      <c r="O75" s="42">
        <v>3006.9707657768163</v>
      </c>
      <c r="P75" s="42">
        <v>2985.950765776816</v>
      </c>
      <c r="Q75" s="42">
        <v>2975.230765776816</v>
      </c>
      <c r="R75" s="42">
        <v>3082.870765776816</v>
      </c>
      <c r="S75" s="42">
        <v>3120.710765776816</v>
      </c>
      <c r="T75" s="42">
        <v>3250.950765776816</v>
      </c>
      <c r="U75" s="42">
        <v>3257.9707657768163</v>
      </c>
      <c r="V75" s="42">
        <v>3177.400765776816</v>
      </c>
      <c r="W75" s="42">
        <v>3324.540765776816</v>
      </c>
      <c r="X75" s="42">
        <v>3318.2207657768163</v>
      </c>
      <c r="Y75" s="42">
        <v>3163.160765776816</v>
      </c>
    </row>
    <row r="76" spans="1:25" ht="15.75">
      <c r="A76" s="41">
        <v>42776</v>
      </c>
      <c r="B76" s="42">
        <v>2991.060765776816</v>
      </c>
      <c r="C76" s="42">
        <v>2892.770765776816</v>
      </c>
      <c r="D76" s="42">
        <v>2878.880765776816</v>
      </c>
      <c r="E76" s="42">
        <v>2903.060765776816</v>
      </c>
      <c r="F76" s="42">
        <v>2911.990765776816</v>
      </c>
      <c r="G76" s="42">
        <v>2902.840765776816</v>
      </c>
      <c r="H76" s="42">
        <v>2894.210765776816</v>
      </c>
      <c r="I76" s="42">
        <v>2898.2807657768158</v>
      </c>
      <c r="J76" s="42">
        <v>2960.230765776816</v>
      </c>
      <c r="K76" s="42">
        <v>2916.590765776816</v>
      </c>
      <c r="L76" s="42">
        <v>2907.100765776816</v>
      </c>
      <c r="M76" s="42">
        <v>2967.180765776816</v>
      </c>
      <c r="N76" s="42">
        <v>2982.2207657768163</v>
      </c>
      <c r="O76" s="42">
        <v>2976.730765776816</v>
      </c>
      <c r="P76" s="42">
        <v>2957.190765776816</v>
      </c>
      <c r="Q76" s="42">
        <v>2967.950765776816</v>
      </c>
      <c r="R76" s="42">
        <v>3029.230765776816</v>
      </c>
      <c r="S76" s="42">
        <v>3076.650765776816</v>
      </c>
      <c r="T76" s="42">
        <v>3192.460765776816</v>
      </c>
      <c r="U76" s="42">
        <v>3220.250765776816</v>
      </c>
      <c r="V76" s="42">
        <v>3200.590765776816</v>
      </c>
      <c r="W76" s="42">
        <v>3321.620765776816</v>
      </c>
      <c r="X76" s="42">
        <v>3318.170765776816</v>
      </c>
      <c r="Y76" s="42">
        <v>3195.2207657768163</v>
      </c>
    </row>
    <row r="77" spans="1:25" ht="15.75">
      <c r="A77" s="41">
        <v>42777</v>
      </c>
      <c r="B77" s="42">
        <v>3015.370765776816</v>
      </c>
      <c r="C77" s="42">
        <v>2892.120765776816</v>
      </c>
      <c r="D77" s="42">
        <v>2866.920765776816</v>
      </c>
      <c r="E77" s="42">
        <v>2886.900765776816</v>
      </c>
      <c r="F77" s="42">
        <v>2893.400765776816</v>
      </c>
      <c r="G77" s="42">
        <v>2871.110765776816</v>
      </c>
      <c r="H77" s="42">
        <v>2936.390765776816</v>
      </c>
      <c r="I77" s="42">
        <v>3100.3207657768157</v>
      </c>
      <c r="J77" s="42">
        <v>3134.5307657768158</v>
      </c>
      <c r="K77" s="42">
        <v>2880.870765776816</v>
      </c>
      <c r="L77" s="42">
        <v>2880.060765776816</v>
      </c>
      <c r="M77" s="42">
        <v>2872.860765776816</v>
      </c>
      <c r="N77" s="42">
        <v>2858.9707657768163</v>
      </c>
      <c r="O77" s="42">
        <v>2860.940765776816</v>
      </c>
      <c r="P77" s="42">
        <v>2866.080765776816</v>
      </c>
      <c r="Q77" s="42">
        <v>2881.630765776816</v>
      </c>
      <c r="R77" s="42">
        <v>2921.330765776816</v>
      </c>
      <c r="S77" s="42">
        <v>3119.580765776816</v>
      </c>
      <c r="T77" s="42">
        <v>3309.670765776816</v>
      </c>
      <c r="U77" s="42">
        <v>3332.790765776816</v>
      </c>
      <c r="V77" s="42">
        <v>3285.170765776816</v>
      </c>
      <c r="W77" s="42">
        <v>3259.0107657768162</v>
      </c>
      <c r="X77" s="42">
        <v>3177.480765776816</v>
      </c>
      <c r="Y77" s="42">
        <v>3269.160765776816</v>
      </c>
    </row>
    <row r="78" spans="1:25" ht="15.75">
      <c r="A78" s="41">
        <v>42778</v>
      </c>
      <c r="B78" s="42">
        <v>3013.580765776816</v>
      </c>
      <c r="C78" s="42">
        <v>2893.910765776816</v>
      </c>
      <c r="D78" s="42">
        <v>2865.520765776816</v>
      </c>
      <c r="E78" s="42">
        <v>2885.670765776816</v>
      </c>
      <c r="F78" s="42">
        <v>2888.660765776816</v>
      </c>
      <c r="G78" s="42">
        <v>2866.300765776816</v>
      </c>
      <c r="H78" s="42">
        <v>2944.460765776816</v>
      </c>
      <c r="I78" s="42">
        <v>3088.520765776816</v>
      </c>
      <c r="J78" s="42">
        <v>3159.960765776816</v>
      </c>
      <c r="K78" s="42">
        <v>2862.180765776816</v>
      </c>
      <c r="L78" s="42">
        <v>2917.560765776816</v>
      </c>
      <c r="M78" s="42">
        <v>2872.0107657768162</v>
      </c>
      <c r="N78" s="42">
        <v>2858.990765776816</v>
      </c>
      <c r="O78" s="42">
        <v>2860.330765776816</v>
      </c>
      <c r="P78" s="42">
        <v>2866.440765776816</v>
      </c>
      <c r="Q78" s="42">
        <v>2884.2207657768163</v>
      </c>
      <c r="R78" s="42">
        <v>2931.590765776816</v>
      </c>
      <c r="S78" s="42">
        <v>3127.020765776816</v>
      </c>
      <c r="T78" s="42">
        <v>3335.6107657768157</v>
      </c>
      <c r="U78" s="42">
        <v>3348.200765776816</v>
      </c>
      <c r="V78" s="42">
        <v>3261.960765776816</v>
      </c>
      <c r="W78" s="42">
        <v>3243.250765776816</v>
      </c>
      <c r="X78" s="42">
        <v>3168.420765776816</v>
      </c>
      <c r="Y78" s="42">
        <v>3265.710765776816</v>
      </c>
    </row>
    <row r="79" spans="1:25" ht="15.75">
      <c r="A79" s="41">
        <v>42779</v>
      </c>
      <c r="B79" s="42">
        <v>2928.430765776816</v>
      </c>
      <c r="C79" s="42">
        <v>2864.980765776816</v>
      </c>
      <c r="D79" s="42">
        <v>2903.100765776816</v>
      </c>
      <c r="E79" s="42">
        <v>2923.230765776816</v>
      </c>
      <c r="F79" s="42">
        <v>2926.8207657768157</v>
      </c>
      <c r="G79" s="42">
        <v>2904.440765776816</v>
      </c>
      <c r="H79" s="42">
        <v>2903.330765776816</v>
      </c>
      <c r="I79" s="42">
        <v>2915.150765776816</v>
      </c>
      <c r="J79" s="42">
        <v>2927.000765776816</v>
      </c>
      <c r="K79" s="42">
        <v>2893.350765776816</v>
      </c>
      <c r="L79" s="42">
        <v>2873.670765776816</v>
      </c>
      <c r="M79" s="42">
        <v>2990.160765776816</v>
      </c>
      <c r="N79" s="42">
        <v>3018.940765776816</v>
      </c>
      <c r="O79" s="42">
        <v>3014.340765776816</v>
      </c>
      <c r="P79" s="42">
        <v>3001.670765776816</v>
      </c>
      <c r="Q79" s="42">
        <v>3037.440765776816</v>
      </c>
      <c r="R79" s="42">
        <v>3134.650765776816</v>
      </c>
      <c r="S79" s="42">
        <v>3081.600765776816</v>
      </c>
      <c r="T79" s="42">
        <v>3291.770765776816</v>
      </c>
      <c r="U79" s="42">
        <v>3308.460765776816</v>
      </c>
      <c r="V79" s="42">
        <v>3280.410765776816</v>
      </c>
      <c r="W79" s="42">
        <v>3348.630765776816</v>
      </c>
      <c r="X79" s="42">
        <v>3316.700765776816</v>
      </c>
      <c r="Y79" s="42">
        <v>3188.450765776816</v>
      </c>
    </row>
    <row r="80" spans="1:25" ht="15.75">
      <c r="A80" s="41">
        <v>42780</v>
      </c>
      <c r="B80" s="42">
        <v>2926.020765776816</v>
      </c>
      <c r="C80" s="42">
        <v>2865.710765776816</v>
      </c>
      <c r="D80" s="42">
        <v>2904.270765776816</v>
      </c>
      <c r="E80" s="42">
        <v>2924.340765776816</v>
      </c>
      <c r="F80" s="42">
        <v>2927.790765776816</v>
      </c>
      <c r="G80" s="42">
        <v>2905.4707657768163</v>
      </c>
      <c r="H80" s="42">
        <v>2896.7607657768162</v>
      </c>
      <c r="I80" s="42">
        <v>2903.040765776816</v>
      </c>
      <c r="J80" s="42">
        <v>2928.580765776816</v>
      </c>
      <c r="K80" s="42">
        <v>2910.890765776816</v>
      </c>
      <c r="L80" s="42">
        <v>2894.520765776816</v>
      </c>
      <c r="M80" s="42">
        <v>2946.110765776816</v>
      </c>
      <c r="N80" s="42">
        <v>2978.670765776816</v>
      </c>
      <c r="O80" s="42">
        <v>2974.120765776816</v>
      </c>
      <c r="P80" s="42">
        <v>2963.370765776816</v>
      </c>
      <c r="Q80" s="42">
        <v>2995.480765776816</v>
      </c>
      <c r="R80" s="42">
        <v>3091.360765776816</v>
      </c>
      <c r="S80" s="42">
        <v>3085.750765776816</v>
      </c>
      <c r="T80" s="42">
        <v>3227.090765776816</v>
      </c>
      <c r="U80" s="42">
        <v>3235.7207657768163</v>
      </c>
      <c r="V80" s="42">
        <v>3161.520765776816</v>
      </c>
      <c r="W80" s="42">
        <v>3301.040765776816</v>
      </c>
      <c r="X80" s="42">
        <v>3293.2607657768162</v>
      </c>
      <c r="Y80" s="42">
        <v>3165.920765776816</v>
      </c>
    </row>
    <row r="81" spans="1:25" ht="15.75">
      <c r="A81" s="41">
        <v>42781</v>
      </c>
      <c r="B81" s="42">
        <v>3026.080765776816</v>
      </c>
      <c r="C81" s="42">
        <v>2929.270765776816</v>
      </c>
      <c r="D81" s="42">
        <v>2893.550765776816</v>
      </c>
      <c r="E81" s="42">
        <v>2875.540765776816</v>
      </c>
      <c r="F81" s="42">
        <v>2870.770765776816</v>
      </c>
      <c r="G81" s="42">
        <v>2882.740765776816</v>
      </c>
      <c r="H81" s="42">
        <v>2967.160765776816</v>
      </c>
      <c r="I81" s="42">
        <v>2919.210765776816</v>
      </c>
      <c r="J81" s="42">
        <v>2940.900765776816</v>
      </c>
      <c r="K81" s="42">
        <v>2917.090765776816</v>
      </c>
      <c r="L81" s="42">
        <v>2902.490765776816</v>
      </c>
      <c r="M81" s="42">
        <v>2867.330765776816</v>
      </c>
      <c r="N81" s="42">
        <v>2872.930765776816</v>
      </c>
      <c r="O81" s="42">
        <v>2886.170765776816</v>
      </c>
      <c r="P81" s="42">
        <v>2924.250765776816</v>
      </c>
      <c r="Q81" s="42">
        <v>2928.2207657768163</v>
      </c>
      <c r="R81" s="42">
        <v>2986.450765776816</v>
      </c>
      <c r="S81" s="42">
        <v>3080.540765776816</v>
      </c>
      <c r="T81" s="42">
        <v>3149.440765776816</v>
      </c>
      <c r="U81" s="42">
        <v>3144.400765776816</v>
      </c>
      <c r="V81" s="42">
        <v>3149.880765776816</v>
      </c>
      <c r="W81" s="42">
        <v>3284.110765776816</v>
      </c>
      <c r="X81" s="42">
        <v>3272.460765776816</v>
      </c>
      <c r="Y81" s="42">
        <v>3155.880765776816</v>
      </c>
    </row>
    <row r="82" spans="1:25" ht="15.75">
      <c r="A82" s="41">
        <v>42782</v>
      </c>
      <c r="B82" s="42">
        <v>3166.620765776816</v>
      </c>
      <c r="C82" s="42">
        <v>2945.450765776816</v>
      </c>
      <c r="D82" s="42">
        <v>2902.540765776816</v>
      </c>
      <c r="E82" s="42">
        <v>2893.9707657768163</v>
      </c>
      <c r="F82" s="42">
        <v>2878.340765776816</v>
      </c>
      <c r="G82" s="42">
        <v>2906.5107657768162</v>
      </c>
      <c r="H82" s="42">
        <v>2958.7607657768162</v>
      </c>
      <c r="I82" s="42">
        <v>2970.620765776816</v>
      </c>
      <c r="J82" s="42">
        <v>2905.740765776816</v>
      </c>
      <c r="K82" s="42">
        <v>2885.590765776816</v>
      </c>
      <c r="L82" s="42">
        <v>2888.050765776816</v>
      </c>
      <c r="M82" s="42">
        <v>3007.940765776816</v>
      </c>
      <c r="N82" s="42">
        <v>3026.500765776816</v>
      </c>
      <c r="O82" s="42">
        <v>3014.160765776816</v>
      </c>
      <c r="P82" s="42">
        <v>3025.690765776816</v>
      </c>
      <c r="Q82" s="42">
        <v>3061.060765776816</v>
      </c>
      <c r="R82" s="42">
        <v>3102.0707657768157</v>
      </c>
      <c r="S82" s="42">
        <v>3085.690765776816</v>
      </c>
      <c r="T82" s="42">
        <v>3164.360765776816</v>
      </c>
      <c r="U82" s="42">
        <v>3162.940765776816</v>
      </c>
      <c r="V82" s="42">
        <v>3143.3207657768157</v>
      </c>
      <c r="W82" s="42">
        <v>3286.420765776816</v>
      </c>
      <c r="X82" s="42">
        <v>3290.0707657768157</v>
      </c>
      <c r="Y82" s="42">
        <v>3162.130765776816</v>
      </c>
    </row>
    <row r="83" spans="1:25" ht="15.75">
      <c r="A83" s="41">
        <v>42783</v>
      </c>
      <c r="B83" s="42">
        <v>3057.2607657768162</v>
      </c>
      <c r="C83" s="42">
        <v>2940.2207657768163</v>
      </c>
      <c r="D83" s="42">
        <v>2900.520765776816</v>
      </c>
      <c r="E83" s="42">
        <v>2868.8207657768157</v>
      </c>
      <c r="F83" s="42">
        <v>2862.990765776816</v>
      </c>
      <c r="G83" s="42">
        <v>2877.830765776816</v>
      </c>
      <c r="H83" s="42">
        <v>2953.090765776816</v>
      </c>
      <c r="I83" s="42">
        <v>2958.860765776816</v>
      </c>
      <c r="J83" s="42">
        <v>2909.420765776816</v>
      </c>
      <c r="K83" s="42">
        <v>2877.420765776816</v>
      </c>
      <c r="L83" s="42">
        <v>2867.0307657768158</v>
      </c>
      <c r="M83" s="42">
        <v>3027.180765776816</v>
      </c>
      <c r="N83" s="42">
        <v>3048.200765776816</v>
      </c>
      <c r="O83" s="42">
        <v>3038.2607657768162</v>
      </c>
      <c r="P83" s="42">
        <v>3049.830765776816</v>
      </c>
      <c r="Q83" s="42">
        <v>3085.0107657768162</v>
      </c>
      <c r="R83" s="42">
        <v>3131.520765776816</v>
      </c>
      <c r="S83" s="42">
        <v>3079.850765776816</v>
      </c>
      <c r="T83" s="42">
        <v>3226.980765776816</v>
      </c>
      <c r="U83" s="42">
        <v>3225.940765776816</v>
      </c>
      <c r="V83" s="42">
        <v>3207.0307657768158</v>
      </c>
      <c r="W83" s="42">
        <v>3333.770765776816</v>
      </c>
      <c r="X83" s="42">
        <v>3274.650765776816</v>
      </c>
      <c r="Y83" s="42">
        <v>3161.790765776816</v>
      </c>
    </row>
    <row r="84" spans="1:25" ht="15.75">
      <c r="A84" s="41">
        <v>42784</v>
      </c>
      <c r="B84" s="42">
        <v>3118.2207657768163</v>
      </c>
      <c r="C84" s="42">
        <v>2994.300765776816</v>
      </c>
      <c r="D84" s="42">
        <v>2901.890765776816</v>
      </c>
      <c r="E84" s="42">
        <v>2901.160765776816</v>
      </c>
      <c r="F84" s="42">
        <v>2890.370765776816</v>
      </c>
      <c r="G84" s="42">
        <v>2908.330765776816</v>
      </c>
      <c r="H84" s="42">
        <v>2927.800765776816</v>
      </c>
      <c r="I84" s="42">
        <v>2949.200765776816</v>
      </c>
      <c r="J84" s="42">
        <v>3043.810765776816</v>
      </c>
      <c r="K84" s="42">
        <v>2887.7607657768162</v>
      </c>
      <c r="L84" s="42">
        <v>2883.190765776816</v>
      </c>
      <c r="M84" s="42">
        <v>2921.120765776816</v>
      </c>
      <c r="N84" s="42">
        <v>2914.960765776816</v>
      </c>
      <c r="O84" s="42">
        <v>2919.3207657768157</v>
      </c>
      <c r="P84" s="42">
        <v>2923.200765776816</v>
      </c>
      <c r="Q84" s="42">
        <v>2908.160765776816</v>
      </c>
      <c r="R84" s="42">
        <v>2960.020765776816</v>
      </c>
      <c r="S84" s="42">
        <v>3151.380765776816</v>
      </c>
      <c r="T84" s="42">
        <v>3261.950765776816</v>
      </c>
      <c r="U84" s="42">
        <v>3236.140765776816</v>
      </c>
      <c r="V84" s="42">
        <v>3225.380765776816</v>
      </c>
      <c r="W84" s="42">
        <v>3198.8207657768157</v>
      </c>
      <c r="X84" s="42">
        <v>3086.460765776816</v>
      </c>
      <c r="Y84" s="42">
        <v>3235.310765776816</v>
      </c>
    </row>
    <row r="85" spans="1:25" ht="15.75">
      <c r="A85" s="41">
        <v>42785</v>
      </c>
      <c r="B85" s="42">
        <v>3099.680765776816</v>
      </c>
      <c r="C85" s="42">
        <v>2957.2207657768163</v>
      </c>
      <c r="D85" s="42">
        <v>2901.490765776816</v>
      </c>
      <c r="E85" s="42">
        <v>2897.090765776816</v>
      </c>
      <c r="F85" s="42">
        <v>2874.640765776816</v>
      </c>
      <c r="G85" s="42">
        <v>2895.350765776816</v>
      </c>
      <c r="H85" s="42">
        <v>2926.340765776816</v>
      </c>
      <c r="I85" s="42">
        <v>2939.730765776816</v>
      </c>
      <c r="J85" s="42">
        <v>3018.210765776816</v>
      </c>
      <c r="K85" s="42">
        <v>2899.350765776816</v>
      </c>
      <c r="L85" s="42">
        <v>2871.800765776816</v>
      </c>
      <c r="M85" s="42">
        <v>2872.830765776816</v>
      </c>
      <c r="N85" s="42">
        <v>2872.7807657768158</v>
      </c>
      <c r="O85" s="42">
        <v>2887.180765776816</v>
      </c>
      <c r="P85" s="42">
        <v>2908.870765776816</v>
      </c>
      <c r="Q85" s="42">
        <v>2901.700765776816</v>
      </c>
      <c r="R85" s="42">
        <v>2892.550765776816</v>
      </c>
      <c r="S85" s="42">
        <v>3065.960765776816</v>
      </c>
      <c r="T85" s="42">
        <v>3207.200765776816</v>
      </c>
      <c r="U85" s="42">
        <v>3175.7607657768162</v>
      </c>
      <c r="V85" s="42">
        <v>3169.0107657768162</v>
      </c>
      <c r="W85" s="42">
        <v>3141.400765776816</v>
      </c>
      <c r="X85" s="42">
        <v>3066.4707657768163</v>
      </c>
      <c r="Y85" s="42">
        <v>3207.090765776816</v>
      </c>
    </row>
    <row r="86" spans="1:25" ht="15.75">
      <c r="A86" s="41">
        <v>42786</v>
      </c>
      <c r="B86" s="42">
        <v>2980.930765776816</v>
      </c>
      <c r="C86" s="42">
        <v>2866.450765776816</v>
      </c>
      <c r="D86" s="42">
        <v>2872.140765776816</v>
      </c>
      <c r="E86" s="42">
        <v>2892.5307657768158</v>
      </c>
      <c r="F86" s="42">
        <v>2895.450765776816</v>
      </c>
      <c r="G86" s="42">
        <v>2874.850765776816</v>
      </c>
      <c r="H86" s="42">
        <v>2896.520765776816</v>
      </c>
      <c r="I86" s="42">
        <v>2864.880765776816</v>
      </c>
      <c r="J86" s="42">
        <v>2978.0107657768162</v>
      </c>
      <c r="K86" s="42">
        <v>2920.840765776816</v>
      </c>
      <c r="L86" s="42">
        <v>2961.810765776816</v>
      </c>
      <c r="M86" s="42">
        <v>2904.330765776816</v>
      </c>
      <c r="N86" s="42">
        <v>2920.750765776816</v>
      </c>
      <c r="O86" s="42">
        <v>2934.190765776816</v>
      </c>
      <c r="P86" s="42">
        <v>2952.200765776816</v>
      </c>
      <c r="Q86" s="42">
        <v>2939.0707657768157</v>
      </c>
      <c r="R86" s="42">
        <v>2885.7207657768163</v>
      </c>
      <c r="S86" s="42">
        <v>3008.0107657768162</v>
      </c>
      <c r="T86" s="42">
        <v>3149.9707657768163</v>
      </c>
      <c r="U86" s="42">
        <v>3183.370765776816</v>
      </c>
      <c r="V86" s="42">
        <v>3127.080765776816</v>
      </c>
      <c r="W86" s="42">
        <v>3233.090765776816</v>
      </c>
      <c r="X86" s="42">
        <v>3225.690765776816</v>
      </c>
      <c r="Y86" s="42">
        <v>3059.910765776816</v>
      </c>
    </row>
    <row r="87" spans="1:25" ht="15.75">
      <c r="A87" s="41">
        <v>42787</v>
      </c>
      <c r="B87" s="42">
        <v>2958.870765776816</v>
      </c>
      <c r="C87" s="42">
        <v>2859.330765776816</v>
      </c>
      <c r="D87" s="42">
        <v>2893.640765776816</v>
      </c>
      <c r="E87" s="42">
        <v>2918.120765776816</v>
      </c>
      <c r="F87" s="42">
        <v>2921.890765776816</v>
      </c>
      <c r="G87" s="42">
        <v>2889.900765776816</v>
      </c>
      <c r="H87" s="42">
        <v>2860.340765776816</v>
      </c>
      <c r="I87" s="42">
        <v>2860.340765776816</v>
      </c>
      <c r="J87" s="42">
        <v>2975.110765776816</v>
      </c>
      <c r="K87" s="42">
        <v>2961.600765776816</v>
      </c>
      <c r="L87" s="42">
        <v>2965.250765776816</v>
      </c>
      <c r="M87" s="42">
        <v>2878.620765776816</v>
      </c>
      <c r="N87" s="42">
        <v>2898.540765776816</v>
      </c>
      <c r="O87" s="42">
        <v>2916.130765776816</v>
      </c>
      <c r="P87" s="42">
        <v>2937.600765776816</v>
      </c>
      <c r="Q87" s="42">
        <v>2937.450765776816</v>
      </c>
      <c r="R87" s="42">
        <v>2885.110765776816</v>
      </c>
      <c r="S87" s="42">
        <v>3030.2607657768162</v>
      </c>
      <c r="T87" s="42">
        <v>3124.980765776816</v>
      </c>
      <c r="U87" s="42">
        <v>3123.7207657768163</v>
      </c>
      <c r="V87" s="42">
        <v>3006.020765776816</v>
      </c>
      <c r="W87" s="42">
        <v>3188.770765776816</v>
      </c>
      <c r="X87" s="42">
        <v>3183.0107657768162</v>
      </c>
      <c r="Y87" s="42">
        <v>3034.950765776816</v>
      </c>
    </row>
    <row r="88" spans="1:25" ht="15.75">
      <c r="A88" s="41">
        <v>42788</v>
      </c>
      <c r="B88" s="42">
        <v>2981.080765776816</v>
      </c>
      <c r="C88" s="42">
        <v>2897.170765776816</v>
      </c>
      <c r="D88" s="42">
        <v>2877.520765776816</v>
      </c>
      <c r="E88" s="42">
        <v>2898.890765776816</v>
      </c>
      <c r="F88" s="42">
        <v>2907.640765776816</v>
      </c>
      <c r="G88" s="42">
        <v>2889.810765776816</v>
      </c>
      <c r="H88" s="42">
        <v>2865.2607657768162</v>
      </c>
      <c r="I88" s="42">
        <v>2911.980765776816</v>
      </c>
      <c r="J88" s="42">
        <v>3015.290765776816</v>
      </c>
      <c r="K88" s="42">
        <v>2945.680765776816</v>
      </c>
      <c r="L88" s="42">
        <v>2935.420765776816</v>
      </c>
      <c r="M88" s="42">
        <v>2925.940765776816</v>
      </c>
      <c r="N88" s="42">
        <v>2927.110765776816</v>
      </c>
      <c r="O88" s="42">
        <v>2921.300765776816</v>
      </c>
      <c r="P88" s="42">
        <v>2896.960765776816</v>
      </c>
      <c r="Q88" s="42">
        <v>2893.130765776816</v>
      </c>
      <c r="R88" s="42">
        <v>2906.490765776816</v>
      </c>
      <c r="S88" s="42">
        <v>2873.080765776816</v>
      </c>
      <c r="T88" s="42">
        <v>3082.0707657768157</v>
      </c>
      <c r="U88" s="42">
        <v>3121.600765776816</v>
      </c>
      <c r="V88" s="42">
        <v>3118.080765776816</v>
      </c>
      <c r="W88" s="42">
        <v>3288.0307657768158</v>
      </c>
      <c r="X88" s="42">
        <v>3251.420765776816</v>
      </c>
      <c r="Y88" s="42">
        <v>3103.160765776816</v>
      </c>
    </row>
    <row r="89" spans="1:25" ht="15.75">
      <c r="A89" s="41">
        <v>42789</v>
      </c>
      <c r="B89" s="42">
        <v>3032.670765776816</v>
      </c>
      <c r="C89" s="42">
        <v>2906.4707657768163</v>
      </c>
      <c r="D89" s="42">
        <v>2861.670765776816</v>
      </c>
      <c r="E89" s="42">
        <v>2887.7207657768163</v>
      </c>
      <c r="F89" s="42">
        <v>2893.800765776816</v>
      </c>
      <c r="G89" s="42">
        <v>2863.160765776816</v>
      </c>
      <c r="H89" s="42">
        <v>2913.7807657768158</v>
      </c>
      <c r="I89" s="42">
        <v>2954.110765776816</v>
      </c>
      <c r="J89" s="42">
        <v>2960.380765776816</v>
      </c>
      <c r="K89" s="42">
        <v>2984.770765776816</v>
      </c>
      <c r="L89" s="42">
        <v>2985.050765776816</v>
      </c>
      <c r="M89" s="42">
        <v>2976.810765776816</v>
      </c>
      <c r="N89" s="42">
        <v>2984.670765776816</v>
      </c>
      <c r="O89" s="42">
        <v>3005.660765776816</v>
      </c>
      <c r="P89" s="42">
        <v>3037.4707657768163</v>
      </c>
      <c r="Q89" s="42">
        <v>3014.950765776816</v>
      </c>
      <c r="R89" s="42">
        <v>2990.410765776816</v>
      </c>
      <c r="S89" s="42">
        <v>2881.390765776816</v>
      </c>
      <c r="T89" s="42">
        <v>3127.240765776816</v>
      </c>
      <c r="U89" s="42">
        <v>3149.000765776816</v>
      </c>
      <c r="V89" s="42">
        <v>3122.770765776816</v>
      </c>
      <c r="W89" s="42">
        <v>3073.680765776816</v>
      </c>
      <c r="X89" s="42">
        <v>2980.730765776816</v>
      </c>
      <c r="Y89" s="42">
        <v>3145.130765776816</v>
      </c>
    </row>
    <row r="90" spans="1:25" ht="15.75">
      <c r="A90" s="41">
        <v>42790</v>
      </c>
      <c r="B90" s="42">
        <v>2948.690765776816</v>
      </c>
      <c r="C90" s="42">
        <v>2864.410765776816</v>
      </c>
      <c r="D90" s="42">
        <v>2902.440765776816</v>
      </c>
      <c r="E90" s="42">
        <v>2925.4707657768163</v>
      </c>
      <c r="F90" s="42">
        <v>2935.9707657768163</v>
      </c>
      <c r="G90" s="42">
        <v>2899.9707657768163</v>
      </c>
      <c r="H90" s="42">
        <v>2897.040765776816</v>
      </c>
      <c r="I90" s="42">
        <v>2905.4707657768163</v>
      </c>
      <c r="J90" s="42">
        <v>2915.910765776816</v>
      </c>
      <c r="K90" s="42">
        <v>3048.540765776816</v>
      </c>
      <c r="L90" s="42">
        <v>3054.580765776816</v>
      </c>
      <c r="M90" s="42">
        <v>3075.680765776816</v>
      </c>
      <c r="N90" s="42">
        <v>3086.340765776816</v>
      </c>
      <c r="O90" s="42">
        <v>3113.0707657768157</v>
      </c>
      <c r="P90" s="42">
        <v>3130.480765776816</v>
      </c>
      <c r="Q90" s="42">
        <v>3118.800765776816</v>
      </c>
      <c r="R90" s="42">
        <v>3024.640765776816</v>
      </c>
      <c r="S90" s="42">
        <v>2892.000765776816</v>
      </c>
      <c r="T90" s="42">
        <v>3084.680765776816</v>
      </c>
      <c r="U90" s="42">
        <v>3112.2807657768158</v>
      </c>
      <c r="V90" s="42">
        <v>3091.130765776816</v>
      </c>
      <c r="W90" s="42">
        <v>3058.080765776816</v>
      </c>
      <c r="X90" s="42">
        <v>2945.340765776816</v>
      </c>
      <c r="Y90" s="42">
        <v>3107.950765776816</v>
      </c>
    </row>
    <row r="91" spans="1:25" ht="15.75">
      <c r="A91" s="41">
        <v>42791</v>
      </c>
      <c r="B91" s="42">
        <v>2945.150765776816</v>
      </c>
      <c r="C91" s="42">
        <v>2868.9707657768163</v>
      </c>
      <c r="D91" s="42">
        <v>2907.660765776816</v>
      </c>
      <c r="E91" s="42">
        <v>2931.500765776816</v>
      </c>
      <c r="F91" s="42">
        <v>2938.360765776816</v>
      </c>
      <c r="G91" s="42">
        <v>2905.500765776816</v>
      </c>
      <c r="H91" s="42">
        <v>2879.650765776816</v>
      </c>
      <c r="I91" s="42">
        <v>2896.520765776816</v>
      </c>
      <c r="J91" s="42">
        <v>2907.730765776816</v>
      </c>
      <c r="K91" s="42">
        <v>3056.7207657768163</v>
      </c>
      <c r="L91" s="42">
        <v>3063.200765776816</v>
      </c>
      <c r="M91" s="42">
        <v>3083.490765776816</v>
      </c>
      <c r="N91" s="42">
        <v>3094.7807657768158</v>
      </c>
      <c r="O91" s="42">
        <v>3122.250765776816</v>
      </c>
      <c r="P91" s="42">
        <v>3139.5707657768157</v>
      </c>
      <c r="Q91" s="42">
        <v>3127.7807657768158</v>
      </c>
      <c r="R91" s="42">
        <v>3032.040765776816</v>
      </c>
      <c r="S91" s="42">
        <v>2893.610765776816</v>
      </c>
      <c r="T91" s="42">
        <v>3071.840765776816</v>
      </c>
      <c r="U91" s="42">
        <v>3105.580765776816</v>
      </c>
      <c r="V91" s="42">
        <v>3080.7807657768158</v>
      </c>
      <c r="W91" s="42">
        <v>3042.5307657768158</v>
      </c>
      <c r="X91" s="42">
        <v>2932.250765776816</v>
      </c>
      <c r="Y91" s="42">
        <v>3101.7607657768162</v>
      </c>
    </row>
    <row r="92" spans="1:25" ht="15.75">
      <c r="A92" s="41">
        <v>42792</v>
      </c>
      <c r="B92" s="42">
        <v>2985.2207657768163</v>
      </c>
      <c r="C92" s="42">
        <v>2877.560765776816</v>
      </c>
      <c r="D92" s="42">
        <v>2885.200765776816</v>
      </c>
      <c r="E92" s="42">
        <v>2907.130765776816</v>
      </c>
      <c r="F92" s="42">
        <v>2913.5707657768157</v>
      </c>
      <c r="G92" s="42">
        <v>2904.410765776816</v>
      </c>
      <c r="H92" s="42">
        <v>2862.670765776816</v>
      </c>
      <c r="I92" s="42">
        <v>2889.4707657768163</v>
      </c>
      <c r="J92" s="42">
        <v>2903.140765776816</v>
      </c>
      <c r="K92" s="42">
        <v>3070.250765776816</v>
      </c>
      <c r="L92" s="42">
        <v>3082.920765776816</v>
      </c>
      <c r="M92" s="42">
        <v>3099.120765776816</v>
      </c>
      <c r="N92" s="42">
        <v>3109.690765776816</v>
      </c>
      <c r="O92" s="42">
        <v>3138.080765776816</v>
      </c>
      <c r="P92" s="42">
        <v>3156.020765776816</v>
      </c>
      <c r="Q92" s="42">
        <v>3143.940765776816</v>
      </c>
      <c r="R92" s="42">
        <v>3046.500765776816</v>
      </c>
      <c r="S92" s="42">
        <v>2868.060765776816</v>
      </c>
      <c r="T92" s="42">
        <v>3082.7807657768158</v>
      </c>
      <c r="U92" s="42">
        <v>3091.020765776816</v>
      </c>
      <c r="V92" s="42">
        <v>3087.940765776816</v>
      </c>
      <c r="W92" s="42">
        <v>3022.290765776816</v>
      </c>
      <c r="X92" s="42">
        <v>2990.750765776816</v>
      </c>
      <c r="Y92" s="42">
        <v>3131.490765776816</v>
      </c>
    </row>
    <row r="93" spans="1:25" ht="15.75">
      <c r="A93" s="41">
        <v>42793</v>
      </c>
      <c r="B93" s="42">
        <v>2910.450765776816</v>
      </c>
      <c r="C93" s="42">
        <v>2878.630765776816</v>
      </c>
      <c r="D93" s="42">
        <v>2917.5107657768162</v>
      </c>
      <c r="E93" s="42">
        <v>2938.670765776816</v>
      </c>
      <c r="F93" s="42">
        <v>2946.060765776816</v>
      </c>
      <c r="G93" s="42">
        <v>2947.750765776816</v>
      </c>
      <c r="H93" s="42">
        <v>2898.370765776816</v>
      </c>
      <c r="I93" s="42">
        <v>2925.870765776816</v>
      </c>
      <c r="J93" s="42">
        <v>3122.910765776816</v>
      </c>
      <c r="K93" s="42">
        <v>3124.430765776816</v>
      </c>
      <c r="L93" s="42">
        <v>3147.890765776816</v>
      </c>
      <c r="M93" s="42">
        <v>2958.080765776816</v>
      </c>
      <c r="N93" s="42">
        <v>2962.240765776816</v>
      </c>
      <c r="O93" s="42">
        <v>2974.960765776816</v>
      </c>
      <c r="P93" s="42">
        <v>2989.190765776816</v>
      </c>
      <c r="Q93" s="42">
        <v>2967.830765776816</v>
      </c>
      <c r="R93" s="42">
        <v>2937.870765776816</v>
      </c>
      <c r="S93" s="42">
        <v>2896.0707657768157</v>
      </c>
      <c r="T93" s="42">
        <v>2952.290765776816</v>
      </c>
      <c r="U93" s="42">
        <v>2862.8207657768157</v>
      </c>
      <c r="V93" s="42">
        <v>2866.080765776816</v>
      </c>
      <c r="W93" s="42">
        <v>3102.170765776816</v>
      </c>
      <c r="X93" s="42">
        <v>3124.0107657768162</v>
      </c>
      <c r="Y93" s="42">
        <v>2971.750765776816</v>
      </c>
    </row>
    <row r="94" spans="1:25" ht="15.75">
      <c r="A94" s="41">
        <v>42794</v>
      </c>
      <c r="B94" s="42">
        <v>2891.5707657768157</v>
      </c>
      <c r="C94" s="42">
        <v>2940.270765776816</v>
      </c>
      <c r="D94" s="42">
        <v>3003.330765776816</v>
      </c>
      <c r="E94" s="42">
        <v>3031.340765776816</v>
      </c>
      <c r="F94" s="42">
        <v>3049.130765776816</v>
      </c>
      <c r="G94" s="42">
        <v>3049.560765776816</v>
      </c>
      <c r="H94" s="42">
        <v>3014.3207657768157</v>
      </c>
      <c r="I94" s="42">
        <v>3108.7207657768163</v>
      </c>
      <c r="J94" s="42">
        <v>3288.150765776816</v>
      </c>
      <c r="K94" s="42">
        <v>3157.930765776816</v>
      </c>
      <c r="L94" s="42">
        <v>3089.0307657768158</v>
      </c>
      <c r="M94" s="42">
        <v>2908.600765776816</v>
      </c>
      <c r="N94" s="42">
        <v>2931.040765776816</v>
      </c>
      <c r="O94" s="42">
        <v>2970.380765776816</v>
      </c>
      <c r="P94" s="42">
        <v>2998.7807657768158</v>
      </c>
      <c r="Q94" s="42">
        <v>3015.660765776816</v>
      </c>
      <c r="R94" s="42">
        <v>3025.290765776816</v>
      </c>
      <c r="S94" s="42">
        <v>3036.850765776816</v>
      </c>
      <c r="T94" s="42">
        <v>2916.210765776816</v>
      </c>
      <c r="U94" s="42">
        <v>2919.3207657768157</v>
      </c>
      <c r="V94" s="42">
        <v>2922.880765776816</v>
      </c>
      <c r="W94" s="42">
        <v>2950.7807657768158</v>
      </c>
      <c r="X94" s="42">
        <v>2991.990765776816</v>
      </c>
      <c r="Y94" s="42">
        <v>2895.230765776816</v>
      </c>
    </row>
    <row r="95" spans="1:25" ht="15.75">
      <c r="A95" s="41"/>
      <c r="B95" s="42"/>
      <c r="C95" s="42"/>
      <c r="D95" s="42"/>
      <c r="E95" s="42"/>
      <c r="F95" s="42"/>
      <c r="G95" s="42"/>
      <c r="H95" s="42"/>
      <c r="I95" s="42"/>
      <c r="J95" s="42"/>
      <c r="K95" s="42"/>
      <c r="L95" s="42"/>
      <c r="M95" s="42"/>
      <c r="N95" s="42"/>
      <c r="O95" s="42"/>
      <c r="P95" s="42"/>
      <c r="Q95" s="42"/>
      <c r="R95" s="42"/>
      <c r="S95" s="42"/>
      <c r="T95" s="42"/>
      <c r="U95" s="42"/>
      <c r="V95" s="42"/>
      <c r="W95" s="42"/>
      <c r="X95" s="42"/>
      <c r="Y95" s="42"/>
    </row>
    <row r="96" spans="1:25" ht="15.75">
      <c r="A96" s="41"/>
      <c r="B96" s="42"/>
      <c r="C96" s="42"/>
      <c r="D96" s="42"/>
      <c r="E96" s="42"/>
      <c r="F96" s="42"/>
      <c r="G96" s="42"/>
      <c r="H96" s="42"/>
      <c r="I96" s="42"/>
      <c r="J96" s="42"/>
      <c r="K96" s="42"/>
      <c r="L96" s="42"/>
      <c r="M96" s="42"/>
      <c r="N96" s="42"/>
      <c r="O96" s="42"/>
      <c r="P96" s="42"/>
      <c r="Q96" s="42"/>
      <c r="R96" s="42"/>
      <c r="S96" s="42"/>
      <c r="T96" s="42"/>
      <c r="U96" s="42"/>
      <c r="V96" s="42"/>
      <c r="W96" s="42"/>
      <c r="X96" s="42"/>
      <c r="Y96" s="42"/>
    </row>
    <row r="97" spans="1:25" ht="15.75">
      <c r="A97" s="41"/>
      <c r="B97" s="42"/>
      <c r="C97" s="42"/>
      <c r="D97" s="42"/>
      <c r="E97" s="42"/>
      <c r="F97" s="42"/>
      <c r="G97" s="42"/>
      <c r="H97" s="42"/>
      <c r="I97" s="42"/>
      <c r="J97" s="42"/>
      <c r="K97" s="42"/>
      <c r="L97" s="42"/>
      <c r="M97" s="42"/>
      <c r="N97" s="42"/>
      <c r="O97" s="42"/>
      <c r="P97" s="42"/>
      <c r="Q97" s="42"/>
      <c r="R97" s="42"/>
      <c r="S97" s="42"/>
      <c r="T97" s="42"/>
      <c r="U97" s="42"/>
      <c r="V97" s="42"/>
      <c r="W97" s="42"/>
      <c r="X97" s="42"/>
      <c r="Y97" s="42"/>
    </row>
    <row r="98" spans="1:25" ht="18.75">
      <c r="A98" s="37" t="s">
        <v>78</v>
      </c>
      <c r="B98" s="38"/>
      <c r="C98" s="40" t="s">
        <v>109</v>
      </c>
      <c r="D98" s="38"/>
      <c r="E98" s="38"/>
      <c r="F98" s="38"/>
      <c r="G98" s="38"/>
      <c r="H98" s="38"/>
      <c r="I98" s="38"/>
      <c r="J98" s="38"/>
      <c r="K98" s="38"/>
      <c r="L98" s="38"/>
      <c r="M98" s="38"/>
      <c r="N98" s="38"/>
      <c r="O98" s="38"/>
      <c r="P98" s="38"/>
      <c r="Q98" s="38"/>
      <c r="R98" s="38"/>
      <c r="S98" s="38"/>
      <c r="T98" s="38"/>
      <c r="U98" s="38"/>
      <c r="V98" s="38"/>
      <c r="W98" s="38"/>
      <c r="X98" s="38"/>
      <c r="Y98" s="36"/>
    </row>
    <row r="99" spans="1:25" ht="18.75">
      <c r="A99" s="37" t="s">
        <v>80</v>
      </c>
      <c r="B99" s="38"/>
      <c r="C99" s="38"/>
      <c r="D99" s="38"/>
      <c r="E99" s="38"/>
      <c r="F99" s="38"/>
      <c r="G99" s="40" t="str">
        <f>G62</f>
        <v>от 670 кВт до 10 мВт</v>
      </c>
      <c r="H99" s="38"/>
      <c r="I99" s="38"/>
      <c r="J99" s="38"/>
      <c r="K99" s="38"/>
      <c r="L99" s="38"/>
      <c r="M99" s="38"/>
      <c r="N99" s="38"/>
      <c r="O99" s="38"/>
      <c r="P99" s="38"/>
      <c r="Q99" s="38"/>
      <c r="R99" s="38"/>
      <c r="S99" s="38"/>
      <c r="T99" s="38"/>
      <c r="U99" s="38"/>
      <c r="V99" s="38"/>
      <c r="W99" s="38"/>
      <c r="X99" s="38"/>
      <c r="Y99" s="38"/>
    </row>
    <row r="100" spans="1:25" ht="15.75">
      <c r="A100" s="87" t="s">
        <v>82</v>
      </c>
      <c r="B100" s="90" t="s">
        <v>83</v>
      </c>
      <c r="C100" s="91"/>
      <c r="D100" s="91"/>
      <c r="E100" s="91"/>
      <c r="F100" s="91"/>
      <c r="G100" s="91"/>
      <c r="H100" s="91"/>
      <c r="I100" s="91"/>
      <c r="J100" s="91"/>
      <c r="K100" s="91"/>
      <c r="L100" s="91"/>
      <c r="M100" s="91"/>
      <c r="N100" s="91"/>
      <c r="O100" s="91"/>
      <c r="P100" s="91"/>
      <c r="Q100" s="91"/>
      <c r="R100" s="91"/>
      <c r="S100" s="91"/>
      <c r="T100" s="91"/>
      <c r="U100" s="91"/>
      <c r="V100" s="91"/>
      <c r="W100" s="91"/>
      <c r="X100" s="91"/>
      <c r="Y100" s="92"/>
    </row>
    <row r="101" spans="1:25" ht="15.75">
      <c r="A101" s="88"/>
      <c r="B101" s="93"/>
      <c r="C101" s="94"/>
      <c r="D101" s="94"/>
      <c r="E101" s="94"/>
      <c r="F101" s="94"/>
      <c r="G101" s="94"/>
      <c r="H101" s="94"/>
      <c r="I101" s="94"/>
      <c r="J101" s="94"/>
      <c r="K101" s="94"/>
      <c r="L101" s="94"/>
      <c r="M101" s="94"/>
      <c r="N101" s="94"/>
      <c r="O101" s="94"/>
      <c r="P101" s="94"/>
      <c r="Q101" s="94"/>
      <c r="R101" s="94"/>
      <c r="S101" s="94"/>
      <c r="T101" s="94"/>
      <c r="U101" s="94"/>
      <c r="V101" s="94"/>
      <c r="W101" s="94"/>
      <c r="X101" s="94"/>
      <c r="Y101" s="95"/>
    </row>
    <row r="102" spans="1:25" ht="15.75">
      <c r="A102" s="88"/>
      <c r="B102" s="85" t="s">
        <v>84</v>
      </c>
      <c r="C102" s="85" t="s">
        <v>85</v>
      </c>
      <c r="D102" s="85" t="s">
        <v>86</v>
      </c>
      <c r="E102" s="85" t="s">
        <v>87</v>
      </c>
      <c r="F102" s="85" t="s">
        <v>88</v>
      </c>
      <c r="G102" s="85" t="s">
        <v>89</v>
      </c>
      <c r="H102" s="85" t="s">
        <v>90</v>
      </c>
      <c r="I102" s="85" t="s">
        <v>91</v>
      </c>
      <c r="J102" s="85" t="s">
        <v>92</v>
      </c>
      <c r="K102" s="85" t="s">
        <v>93</v>
      </c>
      <c r="L102" s="85" t="s">
        <v>94</v>
      </c>
      <c r="M102" s="85" t="s">
        <v>95</v>
      </c>
      <c r="N102" s="85" t="s">
        <v>96</v>
      </c>
      <c r="O102" s="85" t="s">
        <v>97</v>
      </c>
      <c r="P102" s="85" t="s">
        <v>98</v>
      </c>
      <c r="Q102" s="85" t="s">
        <v>99</v>
      </c>
      <c r="R102" s="85" t="s">
        <v>100</v>
      </c>
      <c r="S102" s="85" t="s">
        <v>101</v>
      </c>
      <c r="T102" s="85" t="s">
        <v>102</v>
      </c>
      <c r="U102" s="85" t="s">
        <v>103</v>
      </c>
      <c r="V102" s="85" t="s">
        <v>104</v>
      </c>
      <c r="W102" s="85" t="s">
        <v>105</v>
      </c>
      <c r="X102" s="85" t="s">
        <v>106</v>
      </c>
      <c r="Y102" s="85" t="s">
        <v>107</v>
      </c>
    </row>
    <row r="103" spans="1:25" ht="15.75">
      <c r="A103" s="89"/>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row>
    <row r="104" spans="1:25" ht="15.75">
      <c r="A104" s="41">
        <v>42767</v>
      </c>
      <c r="B104" s="42">
        <v>3365.920765776816</v>
      </c>
      <c r="C104" s="42">
        <v>3214.300765776816</v>
      </c>
      <c r="D104" s="42">
        <v>3173.560765776816</v>
      </c>
      <c r="E104" s="42">
        <v>3161.860765776816</v>
      </c>
      <c r="F104" s="42">
        <v>3169.590765776816</v>
      </c>
      <c r="G104" s="42">
        <v>3157.090765776816</v>
      </c>
      <c r="H104" s="42">
        <v>3232.160765776816</v>
      </c>
      <c r="I104" s="42">
        <v>3270.960765776816</v>
      </c>
      <c r="J104" s="42">
        <v>3196.5307657768158</v>
      </c>
      <c r="K104" s="42">
        <v>3152.080765776816</v>
      </c>
      <c r="L104" s="42">
        <v>3159.0107657768162</v>
      </c>
      <c r="M104" s="42">
        <v>3359.520765776816</v>
      </c>
      <c r="N104" s="42">
        <v>3374.860765776816</v>
      </c>
      <c r="O104" s="42">
        <v>3348.4707657768163</v>
      </c>
      <c r="P104" s="42">
        <v>3305.5707657768157</v>
      </c>
      <c r="Q104" s="42">
        <v>3310.730765776816</v>
      </c>
      <c r="R104" s="42">
        <v>3368.650765776816</v>
      </c>
      <c r="S104" s="42">
        <v>3406.2207657768163</v>
      </c>
      <c r="T104" s="42">
        <v>3516.740765776816</v>
      </c>
      <c r="U104" s="42">
        <v>3578.080765776816</v>
      </c>
      <c r="V104" s="42">
        <v>3581.2607657768162</v>
      </c>
      <c r="W104" s="42">
        <v>3650.000765776816</v>
      </c>
      <c r="X104" s="42">
        <v>3632.9307657768163</v>
      </c>
      <c r="Y104" s="42">
        <v>3509.350765776816</v>
      </c>
    </row>
    <row r="105" spans="1:25" ht="15.75">
      <c r="A105" s="41">
        <v>42768</v>
      </c>
      <c r="B105" s="42">
        <v>3275.180765776816</v>
      </c>
      <c r="C105" s="42">
        <v>3189.5707657768157</v>
      </c>
      <c r="D105" s="42">
        <v>3171.910765776816</v>
      </c>
      <c r="E105" s="42">
        <v>3196.140765776816</v>
      </c>
      <c r="F105" s="42">
        <v>3205.160765776816</v>
      </c>
      <c r="G105" s="42">
        <v>3194.200765776816</v>
      </c>
      <c r="H105" s="42">
        <v>3192.800765776816</v>
      </c>
      <c r="I105" s="42">
        <v>3212.130765776816</v>
      </c>
      <c r="J105" s="42">
        <v>3249.5107657768162</v>
      </c>
      <c r="K105" s="42">
        <v>3206.110765776816</v>
      </c>
      <c r="L105" s="42">
        <v>3185.120765776816</v>
      </c>
      <c r="M105" s="42">
        <v>3285.860765776816</v>
      </c>
      <c r="N105" s="42">
        <v>3302.730765776816</v>
      </c>
      <c r="O105" s="42">
        <v>3255.770765776816</v>
      </c>
      <c r="P105" s="42">
        <v>3212.830765776816</v>
      </c>
      <c r="Q105" s="42">
        <v>3225.880765776816</v>
      </c>
      <c r="R105" s="42">
        <v>3302.650765776816</v>
      </c>
      <c r="S105" s="42">
        <v>3328.610765776816</v>
      </c>
      <c r="T105" s="42">
        <v>3452.090765776816</v>
      </c>
      <c r="U105" s="42">
        <v>3461.5707657768157</v>
      </c>
      <c r="V105" s="42">
        <v>3457.0707657768157</v>
      </c>
      <c r="W105" s="42">
        <v>3556.900765776816</v>
      </c>
      <c r="X105" s="42">
        <v>3548.410765776816</v>
      </c>
      <c r="Y105" s="42">
        <v>3434.340765776816</v>
      </c>
    </row>
    <row r="106" spans="1:25" ht="15.75">
      <c r="A106" s="41">
        <v>42769</v>
      </c>
      <c r="B106" s="42">
        <v>3213.900765776816</v>
      </c>
      <c r="C106" s="42">
        <v>3161.980765776816</v>
      </c>
      <c r="D106" s="42">
        <v>3205.190765776816</v>
      </c>
      <c r="E106" s="42">
        <v>3226.610765776816</v>
      </c>
      <c r="F106" s="42">
        <v>3233.160765776816</v>
      </c>
      <c r="G106" s="42">
        <v>3217.910765776816</v>
      </c>
      <c r="H106" s="42">
        <v>3186.040765776816</v>
      </c>
      <c r="I106" s="42">
        <v>3208.230765776816</v>
      </c>
      <c r="J106" s="42">
        <v>3267.200765776816</v>
      </c>
      <c r="K106" s="42">
        <v>3235.190765776816</v>
      </c>
      <c r="L106" s="42">
        <v>3253.0307657768158</v>
      </c>
      <c r="M106" s="42">
        <v>3201.770765776816</v>
      </c>
      <c r="N106" s="42">
        <v>3248.690765776816</v>
      </c>
      <c r="O106" s="42">
        <v>3194.420765776816</v>
      </c>
      <c r="P106" s="42">
        <v>3240.800765776816</v>
      </c>
      <c r="Q106" s="42">
        <v>3342.090765776816</v>
      </c>
      <c r="R106" s="42">
        <v>3472.150765776816</v>
      </c>
      <c r="S106" s="42">
        <v>3385.990765776816</v>
      </c>
      <c r="T106" s="42">
        <v>3426.620765776816</v>
      </c>
      <c r="U106" s="42">
        <v>3454.170765776816</v>
      </c>
      <c r="V106" s="42">
        <v>3430.5107657768162</v>
      </c>
      <c r="W106" s="42">
        <v>3552.8207657768157</v>
      </c>
      <c r="X106" s="42">
        <v>3550.8207657768157</v>
      </c>
      <c r="Y106" s="42">
        <v>3401.460765776816</v>
      </c>
    </row>
    <row r="107" spans="1:25" ht="15.75">
      <c r="A107" s="41">
        <v>42770</v>
      </c>
      <c r="B107" s="42">
        <v>3296.630765776816</v>
      </c>
      <c r="C107" s="42">
        <v>3184.880765776816</v>
      </c>
      <c r="D107" s="42">
        <v>3169.380765776816</v>
      </c>
      <c r="E107" s="42">
        <v>3190.650765776816</v>
      </c>
      <c r="F107" s="42">
        <v>3200.400765776816</v>
      </c>
      <c r="G107" s="42">
        <v>3184.940765776816</v>
      </c>
      <c r="H107" s="42">
        <v>3207.610765776816</v>
      </c>
      <c r="I107" s="42">
        <v>3349.5707657768157</v>
      </c>
      <c r="J107" s="42">
        <v>3337.860765776816</v>
      </c>
      <c r="K107" s="42">
        <v>3228.580765776816</v>
      </c>
      <c r="L107" s="42">
        <v>3251.660765776816</v>
      </c>
      <c r="M107" s="42">
        <v>3251.110765776816</v>
      </c>
      <c r="N107" s="42">
        <v>3206.330765776816</v>
      </c>
      <c r="O107" s="42">
        <v>3230.750765776816</v>
      </c>
      <c r="P107" s="42">
        <v>3205.990765776816</v>
      </c>
      <c r="Q107" s="42">
        <v>3165.850765776816</v>
      </c>
      <c r="R107" s="42">
        <v>3158.730765776816</v>
      </c>
      <c r="S107" s="42">
        <v>3512.250765776816</v>
      </c>
      <c r="T107" s="42">
        <v>3485.590765776816</v>
      </c>
      <c r="U107" s="42">
        <v>3509.400765776816</v>
      </c>
      <c r="V107" s="42">
        <v>3487.310765776816</v>
      </c>
      <c r="W107" s="42">
        <v>3398.230765776816</v>
      </c>
      <c r="X107" s="42">
        <v>3310.730765776816</v>
      </c>
      <c r="Y107" s="42">
        <v>3469.560765776816</v>
      </c>
    </row>
    <row r="108" spans="1:25" ht="15.75">
      <c r="A108" s="41">
        <v>42771</v>
      </c>
      <c r="B108" s="42">
        <v>3246.210765776816</v>
      </c>
      <c r="C108" s="42">
        <v>3182.590765776816</v>
      </c>
      <c r="D108" s="42">
        <v>3168.120765776816</v>
      </c>
      <c r="E108" s="42">
        <v>3189.040765776816</v>
      </c>
      <c r="F108" s="42">
        <v>3198.940765776816</v>
      </c>
      <c r="G108" s="42">
        <v>3184.460765776816</v>
      </c>
      <c r="H108" s="42">
        <v>3204.420765776816</v>
      </c>
      <c r="I108" s="42">
        <v>3316.000765776816</v>
      </c>
      <c r="J108" s="42">
        <v>3351.890765776816</v>
      </c>
      <c r="K108" s="42">
        <v>3200.770765776816</v>
      </c>
      <c r="L108" s="42">
        <v>3219.050765776816</v>
      </c>
      <c r="M108" s="42">
        <v>3216.390765776816</v>
      </c>
      <c r="N108" s="42">
        <v>3173.200765776816</v>
      </c>
      <c r="O108" s="42">
        <v>3198.290765776816</v>
      </c>
      <c r="P108" s="42">
        <v>3176.020765776816</v>
      </c>
      <c r="Q108" s="42">
        <v>3180.8207657768157</v>
      </c>
      <c r="R108" s="42">
        <v>3257.0307657768158</v>
      </c>
      <c r="S108" s="42">
        <v>3422.110765776816</v>
      </c>
      <c r="T108" s="42">
        <v>3488.700765776816</v>
      </c>
      <c r="U108" s="42">
        <v>3507.920765776816</v>
      </c>
      <c r="V108" s="42">
        <v>3476.7607657768162</v>
      </c>
      <c r="W108" s="42">
        <v>3399.860765776816</v>
      </c>
      <c r="X108" s="42">
        <v>3307.330765776816</v>
      </c>
      <c r="Y108" s="42">
        <v>3465.200765776816</v>
      </c>
    </row>
    <row r="109" spans="1:25" ht="15.75">
      <c r="A109" s="41">
        <v>42772</v>
      </c>
      <c r="B109" s="42">
        <v>3150.860765776816</v>
      </c>
      <c r="C109" s="42">
        <v>3194.120765776816</v>
      </c>
      <c r="D109" s="42">
        <v>3240.860765776816</v>
      </c>
      <c r="E109" s="42">
        <v>3259.860765776816</v>
      </c>
      <c r="F109" s="42">
        <v>3269.870765776816</v>
      </c>
      <c r="G109" s="42">
        <v>3254.160765776816</v>
      </c>
      <c r="H109" s="42">
        <v>3163.990765776816</v>
      </c>
      <c r="I109" s="42">
        <v>3162.490765776816</v>
      </c>
      <c r="J109" s="42">
        <v>3324.910765776816</v>
      </c>
      <c r="K109" s="42">
        <v>3284.350765776816</v>
      </c>
      <c r="L109" s="42">
        <v>3305.060765776816</v>
      </c>
      <c r="M109" s="42">
        <v>3155.750765776816</v>
      </c>
      <c r="N109" s="42">
        <v>3156.590765776816</v>
      </c>
      <c r="O109" s="42">
        <v>3157.860765776816</v>
      </c>
      <c r="P109" s="42">
        <v>3150.240765776816</v>
      </c>
      <c r="Q109" s="42">
        <v>3237.150765776816</v>
      </c>
      <c r="R109" s="42">
        <v>3328.2207657768163</v>
      </c>
      <c r="S109" s="42">
        <v>3306.2607657768162</v>
      </c>
      <c r="T109" s="42">
        <v>3286.410765776816</v>
      </c>
      <c r="U109" s="42">
        <v>3296.160765776816</v>
      </c>
      <c r="V109" s="42">
        <v>3273.0707657768157</v>
      </c>
      <c r="W109" s="42">
        <v>3431.140765776816</v>
      </c>
      <c r="X109" s="42">
        <v>3444.650765776816</v>
      </c>
      <c r="Y109" s="42">
        <v>3334.460765776816</v>
      </c>
    </row>
    <row r="110" spans="1:25" ht="15.75">
      <c r="A110" s="41">
        <v>42773</v>
      </c>
      <c r="B110" s="42">
        <v>3149.910765776816</v>
      </c>
      <c r="C110" s="42">
        <v>3193.910765776816</v>
      </c>
      <c r="D110" s="42">
        <v>3240.100765776816</v>
      </c>
      <c r="E110" s="42">
        <v>3259.500765776816</v>
      </c>
      <c r="F110" s="42">
        <v>3269.540765776816</v>
      </c>
      <c r="G110" s="42">
        <v>3253.900765776816</v>
      </c>
      <c r="H110" s="42">
        <v>3163.180765776816</v>
      </c>
      <c r="I110" s="42">
        <v>3161.310765776816</v>
      </c>
      <c r="J110" s="42">
        <v>3323.0307657768158</v>
      </c>
      <c r="K110" s="42">
        <v>3288.870765776816</v>
      </c>
      <c r="L110" s="42">
        <v>3306.120765776816</v>
      </c>
      <c r="M110" s="42">
        <v>3155.680765776816</v>
      </c>
      <c r="N110" s="42">
        <v>3152.380765776816</v>
      </c>
      <c r="O110" s="42">
        <v>3157.100765776816</v>
      </c>
      <c r="P110" s="42">
        <v>3150.300765776816</v>
      </c>
      <c r="Q110" s="42">
        <v>3219.060765776816</v>
      </c>
      <c r="R110" s="42">
        <v>3316.110765776816</v>
      </c>
      <c r="S110" s="42">
        <v>3303.660765776816</v>
      </c>
      <c r="T110" s="42">
        <v>3293.160765776816</v>
      </c>
      <c r="U110" s="42">
        <v>3298.250765776816</v>
      </c>
      <c r="V110" s="42">
        <v>3246.790765776816</v>
      </c>
      <c r="W110" s="42">
        <v>3421.480765776816</v>
      </c>
      <c r="X110" s="42">
        <v>3435.900765776816</v>
      </c>
      <c r="Y110" s="42">
        <v>3334.640765776816</v>
      </c>
    </row>
    <row r="111" spans="1:25" ht="15.75">
      <c r="A111" s="41">
        <v>42774</v>
      </c>
      <c r="B111" s="42">
        <v>3237.740765776816</v>
      </c>
      <c r="C111" s="42">
        <v>3155.2607657768162</v>
      </c>
      <c r="D111" s="42">
        <v>3190.2207657768163</v>
      </c>
      <c r="E111" s="42">
        <v>3208.440765776816</v>
      </c>
      <c r="F111" s="42">
        <v>3203.740765776816</v>
      </c>
      <c r="G111" s="42">
        <v>3201.850765776816</v>
      </c>
      <c r="H111" s="42">
        <v>3156.930765776816</v>
      </c>
      <c r="I111" s="42">
        <v>3159.430765776816</v>
      </c>
      <c r="J111" s="42">
        <v>3287.690765776816</v>
      </c>
      <c r="K111" s="42">
        <v>3236.920765776816</v>
      </c>
      <c r="L111" s="42">
        <v>3211.310765776816</v>
      </c>
      <c r="M111" s="42">
        <v>3225.400765776816</v>
      </c>
      <c r="N111" s="42">
        <v>3242.920765776816</v>
      </c>
      <c r="O111" s="42">
        <v>3230.250765776816</v>
      </c>
      <c r="P111" s="42">
        <v>3211.3207657768157</v>
      </c>
      <c r="Q111" s="42">
        <v>3219.150765776816</v>
      </c>
      <c r="R111" s="42">
        <v>3292.520765776816</v>
      </c>
      <c r="S111" s="42">
        <v>3420.680765776816</v>
      </c>
      <c r="T111" s="42">
        <v>3485.740765776816</v>
      </c>
      <c r="U111" s="42">
        <v>3470.440765776816</v>
      </c>
      <c r="V111" s="42">
        <v>3410.740765776816</v>
      </c>
      <c r="W111" s="42">
        <v>3569.630765776816</v>
      </c>
      <c r="X111" s="42">
        <v>3564.900765776816</v>
      </c>
      <c r="Y111" s="42">
        <v>3411.900765776816</v>
      </c>
    </row>
    <row r="112" spans="1:25" ht="15.75">
      <c r="A112" s="41">
        <v>42775</v>
      </c>
      <c r="B112" s="42">
        <v>3286.7607657768162</v>
      </c>
      <c r="C112" s="42">
        <v>3185.160765776816</v>
      </c>
      <c r="D112" s="42">
        <v>3164.960765776816</v>
      </c>
      <c r="E112" s="42">
        <v>3188.670765776816</v>
      </c>
      <c r="F112" s="42">
        <v>3197.370765776816</v>
      </c>
      <c r="G112" s="42">
        <v>3190.120765776816</v>
      </c>
      <c r="H112" s="42">
        <v>3184.410765776816</v>
      </c>
      <c r="I112" s="42">
        <v>3185.210765776816</v>
      </c>
      <c r="J112" s="42">
        <v>3252.310765776816</v>
      </c>
      <c r="K112" s="42">
        <v>3205.660765776816</v>
      </c>
      <c r="L112" s="42">
        <v>3180.630765776816</v>
      </c>
      <c r="M112" s="42">
        <v>3297.450765776816</v>
      </c>
      <c r="N112" s="42">
        <v>3282.800765776816</v>
      </c>
      <c r="O112" s="42">
        <v>3296.9707657768163</v>
      </c>
      <c r="P112" s="42">
        <v>3275.950765776816</v>
      </c>
      <c r="Q112" s="42">
        <v>3265.230765776816</v>
      </c>
      <c r="R112" s="42">
        <v>3372.870765776816</v>
      </c>
      <c r="S112" s="42">
        <v>3410.710765776816</v>
      </c>
      <c r="T112" s="42">
        <v>3540.950765776816</v>
      </c>
      <c r="U112" s="42">
        <v>3547.9707657768163</v>
      </c>
      <c r="V112" s="42">
        <v>3467.400765776816</v>
      </c>
      <c r="W112" s="42">
        <v>3614.540765776816</v>
      </c>
      <c r="X112" s="42">
        <v>3608.2207657768163</v>
      </c>
      <c r="Y112" s="42">
        <v>3453.160765776816</v>
      </c>
    </row>
    <row r="113" spans="1:25" ht="15.75">
      <c r="A113" s="41">
        <v>42776</v>
      </c>
      <c r="B113" s="42">
        <v>3281.060765776816</v>
      </c>
      <c r="C113" s="42">
        <v>3182.770765776816</v>
      </c>
      <c r="D113" s="42">
        <v>3168.880765776816</v>
      </c>
      <c r="E113" s="42">
        <v>3193.060765776816</v>
      </c>
      <c r="F113" s="42">
        <v>3201.990765776816</v>
      </c>
      <c r="G113" s="42">
        <v>3192.840765776816</v>
      </c>
      <c r="H113" s="42">
        <v>3184.210765776816</v>
      </c>
      <c r="I113" s="42">
        <v>3188.2807657768158</v>
      </c>
      <c r="J113" s="42">
        <v>3250.230765776816</v>
      </c>
      <c r="K113" s="42">
        <v>3206.590765776816</v>
      </c>
      <c r="L113" s="42">
        <v>3197.100765776816</v>
      </c>
      <c r="M113" s="42">
        <v>3257.180765776816</v>
      </c>
      <c r="N113" s="42">
        <v>3272.2207657768163</v>
      </c>
      <c r="O113" s="42">
        <v>3266.730765776816</v>
      </c>
      <c r="P113" s="42">
        <v>3247.190765776816</v>
      </c>
      <c r="Q113" s="42">
        <v>3257.950765776816</v>
      </c>
      <c r="R113" s="42">
        <v>3319.230765776816</v>
      </c>
      <c r="S113" s="42">
        <v>3366.650765776816</v>
      </c>
      <c r="T113" s="42">
        <v>3482.460765776816</v>
      </c>
      <c r="U113" s="42">
        <v>3510.250765776816</v>
      </c>
      <c r="V113" s="42">
        <v>3490.590765776816</v>
      </c>
      <c r="W113" s="42">
        <v>3611.620765776816</v>
      </c>
      <c r="X113" s="42">
        <v>3608.170765776816</v>
      </c>
      <c r="Y113" s="42">
        <v>3485.2207657768163</v>
      </c>
    </row>
    <row r="114" spans="1:25" ht="15.75">
      <c r="A114" s="41">
        <v>42777</v>
      </c>
      <c r="B114" s="42">
        <v>3305.370765776816</v>
      </c>
      <c r="C114" s="42">
        <v>3182.120765776816</v>
      </c>
      <c r="D114" s="42">
        <v>3156.920765776816</v>
      </c>
      <c r="E114" s="42">
        <v>3176.900765776816</v>
      </c>
      <c r="F114" s="42">
        <v>3183.400765776816</v>
      </c>
      <c r="G114" s="42">
        <v>3161.110765776816</v>
      </c>
      <c r="H114" s="42">
        <v>3226.390765776816</v>
      </c>
      <c r="I114" s="42">
        <v>3390.3207657768157</v>
      </c>
      <c r="J114" s="42">
        <v>3424.5307657768158</v>
      </c>
      <c r="K114" s="42">
        <v>3170.870765776816</v>
      </c>
      <c r="L114" s="42">
        <v>3170.060765776816</v>
      </c>
      <c r="M114" s="42">
        <v>3162.860765776816</v>
      </c>
      <c r="N114" s="42">
        <v>3148.9707657768163</v>
      </c>
      <c r="O114" s="42">
        <v>3150.940765776816</v>
      </c>
      <c r="P114" s="42">
        <v>3156.080765776816</v>
      </c>
      <c r="Q114" s="42">
        <v>3171.630765776816</v>
      </c>
      <c r="R114" s="42">
        <v>3211.330765776816</v>
      </c>
      <c r="S114" s="42">
        <v>3409.580765776816</v>
      </c>
      <c r="T114" s="42">
        <v>3599.670765776816</v>
      </c>
      <c r="U114" s="42">
        <v>3622.790765776816</v>
      </c>
      <c r="V114" s="42">
        <v>3575.170765776816</v>
      </c>
      <c r="W114" s="42">
        <v>3549.0107657768162</v>
      </c>
      <c r="X114" s="42">
        <v>3467.480765776816</v>
      </c>
      <c r="Y114" s="42">
        <v>3559.160765776816</v>
      </c>
    </row>
    <row r="115" spans="1:25" ht="15.75">
      <c r="A115" s="41">
        <v>42778</v>
      </c>
      <c r="B115" s="42">
        <v>3303.580765776816</v>
      </c>
      <c r="C115" s="42">
        <v>3183.910765776816</v>
      </c>
      <c r="D115" s="42">
        <v>3155.520765776816</v>
      </c>
      <c r="E115" s="42">
        <v>3175.670765776816</v>
      </c>
      <c r="F115" s="42">
        <v>3178.660765776816</v>
      </c>
      <c r="G115" s="42">
        <v>3156.300765776816</v>
      </c>
      <c r="H115" s="42">
        <v>3234.460765776816</v>
      </c>
      <c r="I115" s="42">
        <v>3378.520765776816</v>
      </c>
      <c r="J115" s="42">
        <v>3449.960765776816</v>
      </c>
      <c r="K115" s="42">
        <v>3152.180765776816</v>
      </c>
      <c r="L115" s="42">
        <v>3207.560765776816</v>
      </c>
      <c r="M115" s="42">
        <v>3162.0107657768162</v>
      </c>
      <c r="N115" s="42">
        <v>3148.990765776816</v>
      </c>
      <c r="O115" s="42">
        <v>3150.330765776816</v>
      </c>
      <c r="P115" s="42">
        <v>3156.440765776816</v>
      </c>
      <c r="Q115" s="42">
        <v>3174.2207657768163</v>
      </c>
      <c r="R115" s="42">
        <v>3221.590765776816</v>
      </c>
      <c r="S115" s="42">
        <v>3417.020765776816</v>
      </c>
      <c r="T115" s="42">
        <v>3625.6107657768157</v>
      </c>
      <c r="U115" s="42">
        <v>3638.200765776816</v>
      </c>
      <c r="V115" s="42">
        <v>3551.960765776816</v>
      </c>
      <c r="W115" s="42">
        <v>3533.250765776816</v>
      </c>
      <c r="X115" s="42">
        <v>3458.420765776816</v>
      </c>
      <c r="Y115" s="42">
        <v>3555.710765776816</v>
      </c>
    </row>
    <row r="116" spans="1:25" ht="15.75">
      <c r="A116" s="41">
        <v>42779</v>
      </c>
      <c r="B116" s="42">
        <v>3218.430765776816</v>
      </c>
      <c r="C116" s="42">
        <v>3154.980765776816</v>
      </c>
      <c r="D116" s="42">
        <v>3193.100765776816</v>
      </c>
      <c r="E116" s="42">
        <v>3213.230765776816</v>
      </c>
      <c r="F116" s="42">
        <v>3216.8207657768157</v>
      </c>
      <c r="G116" s="42">
        <v>3194.440765776816</v>
      </c>
      <c r="H116" s="42">
        <v>3193.330765776816</v>
      </c>
      <c r="I116" s="42">
        <v>3205.150765776816</v>
      </c>
      <c r="J116" s="42">
        <v>3217.000765776816</v>
      </c>
      <c r="K116" s="42">
        <v>3183.350765776816</v>
      </c>
      <c r="L116" s="42">
        <v>3163.670765776816</v>
      </c>
      <c r="M116" s="42">
        <v>3280.160765776816</v>
      </c>
      <c r="N116" s="42">
        <v>3308.940765776816</v>
      </c>
      <c r="O116" s="42">
        <v>3304.340765776816</v>
      </c>
      <c r="P116" s="42">
        <v>3291.670765776816</v>
      </c>
      <c r="Q116" s="42">
        <v>3327.440765776816</v>
      </c>
      <c r="R116" s="42">
        <v>3424.650765776816</v>
      </c>
      <c r="S116" s="42">
        <v>3371.600765776816</v>
      </c>
      <c r="T116" s="42">
        <v>3581.770765776816</v>
      </c>
      <c r="U116" s="42">
        <v>3598.460765776816</v>
      </c>
      <c r="V116" s="42">
        <v>3570.410765776816</v>
      </c>
      <c r="W116" s="42">
        <v>3638.630765776816</v>
      </c>
      <c r="X116" s="42">
        <v>3606.700765776816</v>
      </c>
      <c r="Y116" s="42">
        <v>3478.450765776816</v>
      </c>
    </row>
    <row r="117" spans="1:25" ht="15.75">
      <c r="A117" s="41">
        <v>42780</v>
      </c>
      <c r="B117" s="42">
        <v>3216.020765776816</v>
      </c>
      <c r="C117" s="42">
        <v>3155.710765776816</v>
      </c>
      <c r="D117" s="42">
        <v>3194.270765776816</v>
      </c>
      <c r="E117" s="42">
        <v>3214.340765776816</v>
      </c>
      <c r="F117" s="42">
        <v>3217.790765776816</v>
      </c>
      <c r="G117" s="42">
        <v>3195.4707657768163</v>
      </c>
      <c r="H117" s="42">
        <v>3186.7607657768162</v>
      </c>
      <c r="I117" s="42">
        <v>3193.040765776816</v>
      </c>
      <c r="J117" s="42">
        <v>3218.580765776816</v>
      </c>
      <c r="K117" s="42">
        <v>3200.890765776816</v>
      </c>
      <c r="L117" s="42">
        <v>3184.520765776816</v>
      </c>
      <c r="M117" s="42">
        <v>3236.110765776816</v>
      </c>
      <c r="N117" s="42">
        <v>3268.670765776816</v>
      </c>
      <c r="O117" s="42">
        <v>3264.120765776816</v>
      </c>
      <c r="P117" s="42">
        <v>3253.370765776816</v>
      </c>
      <c r="Q117" s="42">
        <v>3285.480765776816</v>
      </c>
      <c r="R117" s="42">
        <v>3381.360765776816</v>
      </c>
      <c r="S117" s="42">
        <v>3375.750765776816</v>
      </c>
      <c r="T117" s="42">
        <v>3517.090765776816</v>
      </c>
      <c r="U117" s="42">
        <v>3525.7207657768163</v>
      </c>
      <c r="V117" s="42">
        <v>3451.520765776816</v>
      </c>
      <c r="W117" s="42">
        <v>3591.040765776816</v>
      </c>
      <c r="X117" s="42">
        <v>3583.2607657768162</v>
      </c>
      <c r="Y117" s="42">
        <v>3455.920765776816</v>
      </c>
    </row>
    <row r="118" spans="1:25" ht="15.75">
      <c r="A118" s="41">
        <v>42781</v>
      </c>
      <c r="B118" s="42">
        <v>3316.080765776816</v>
      </c>
      <c r="C118" s="42">
        <v>3219.270765776816</v>
      </c>
      <c r="D118" s="42">
        <v>3183.550765776816</v>
      </c>
      <c r="E118" s="42">
        <v>3165.540765776816</v>
      </c>
      <c r="F118" s="42">
        <v>3160.770765776816</v>
      </c>
      <c r="G118" s="42">
        <v>3172.740765776816</v>
      </c>
      <c r="H118" s="42">
        <v>3257.160765776816</v>
      </c>
      <c r="I118" s="42">
        <v>3209.210765776816</v>
      </c>
      <c r="J118" s="42">
        <v>3230.900765776816</v>
      </c>
      <c r="K118" s="42">
        <v>3207.090765776816</v>
      </c>
      <c r="L118" s="42">
        <v>3192.490765776816</v>
      </c>
      <c r="M118" s="42">
        <v>3157.330765776816</v>
      </c>
      <c r="N118" s="42">
        <v>3162.930765776816</v>
      </c>
      <c r="O118" s="42">
        <v>3176.170765776816</v>
      </c>
      <c r="P118" s="42">
        <v>3214.250765776816</v>
      </c>
      <c r="Q118" s="42">
        <v>3218.2207657768163</v>
      </c>
      <c r="R118" s="42">
        <v>3276.450765776816</v>
      </c>
      <c r="S118" s="42">
        <v>3370.540765776816</v>
      </c>
      <c r="T118" s="42">
        <v>3439.440765776816</v>
      </c>
      <c r="U118" s="42">
        <v>3434.400765776816</v>
      </c>
      <c r="V118" s="42">
        <v>3439.880765776816</v>
      </c>
      <c r="W118" s="42">
        <v>3574.110765776816</v>
      </c>
      <c r="X118" s="42">
        <v>3562.460765776816</v>
      </c>
      <c r="Y118" s="42">
        <v>3445.880765776816</v>
      </c>
    </row>
    <row r="119" spans="1:25" ht="15.75">
      <c r="A119" s="41">
        <v>42782</v>
      </c>
      <c r="B119" s="42">
        <v>3456.620765776816</v>
      </c>
      <c r="C119" s="42">
        <v>3235.450765776816</v>
      </c>
      <c r="D119" s="42">
        <v>3192.540765776816</v>
      </c>
      <c r="E119" s="42">
        <v>3183.9707657768163</v>
      </c>
      <c r="F119" s="42">
        <v>3168.340765776816</v>
      </c>
      <c r="G119" s="42">
        <v>3196.5107657768162</v>
      </c>
      <c r="H119" s="42">
        <v>3248.7607657768162</v>
      </c>
      <c r="I119" s="42">
        <v>3260.620765776816</v>
      </c>
      <c r="J119" s="42">
        <v>3195.740765776816</v>
      </c>
      <c r="K119" s="42">
        <v>3175.590765776816</v>
      </c>
      <c r="L119" s="42">
        <v>3178.050765776816</v>
      </c>
      <c r="M119" s="42">
        <v>3297.940765776816</v>
      </c>
      <c r="N119" s="42">
        <v>3316.500765776816</v>
      </c>
      <c r="O119" s="42">
        <v>3304.160765776816</v>
      </c>
      <c r="P119" s="42">
        <v>3315.690765776816</v>
      </c>
      <c r="Q119" s="42">
        <v>3351.060765776816</v>
      </c>
      <c r="R119" s="42">
        <v>3392.0707657768157</v>
      </c>
      <c r="S119" s="42">
        <v>3375.690765776816</v>
      </c>
      <c r="T119" s="42">
        <v>3454.360765776816</v>
      </c>
      <c r="U119" s="42">
        <v>3452.940765776816</v>
      </c>
      <c r="V119" s="42">
        <v>3433.3207657768157</v>
      </c>
      <c r="W119" s="42">
        <v>3576.420765776816</v>
      </c>
      <c r="X119" s="42">
        <v>3580.0707657768157</v>
      </c>
      <c r="Y119" s="42">
        <v>3452.130765776816</v>
      </c>
    </row>
    <row r="120" spans="1:25" ht="15.75">
      <c r="A120" s="41">
        <v>42783</v>
      </c>
      <c r="B120" s="42">
        <v>3347.2607657768162</v>
      </c>
      <c r="C120" s="42">
        <v>3230.2207657768163</v>
      </c>
      <c r="D120" s="42">
        <v>3190.520765776816</v>
      </c>
      <c r="E120" s="42">
        <v>3158.8207657768157</v>
      </c>
      <c r="F120" s="42">
        <v>3152.990765776816</v>
      </c>
      <c r="G120" s="42">
        <v>3167.830765776816</v>
      </c>
      <c r="H120" s="42">
        <v>3243.090765776816</v>
      </c>
      <c r="I120" s="42">
        <v>3248.860765776816</v>
      </c>
      <c r="J120" s="42">
        <v>3199.420765776816</v>
      </c>
      <c r="K120" s="42">
        <v>3167.420765776816</v>
      </c>
      <c r="L120" s="42">
        <v>3157.0307657768158</v>
      </c>
      <c r="M120" s="42">
        <v>3317.180765776816</v>
      </c>
      <c r="N120" s="42">
        <v>3338.200765776816</v>
      </c>
      <c r="O120" s="42">
        <v>3328.2607657768162</v>
      </c>
      <c r="P120" s="42">
        <v>3339.830765776816</v>
      </c>
      <c r="Q120" s="42">
        <v>3375.0107657768162</v>
      </c>
      <c r="R120" s="42">
        <v>3421.520765776816</v>
      </c>
      <c r="S120" s="42">
        <v>3369.850765776816</v>
      </c>
      <c r="T120" s="42">
        <v>3516.980765776816</v>
      </c>
      <c r="U120" s="42">
        <v>3515.940765776816</v>
      </c>
      <c r="V120" s="42">
        <v>3497.0307657768158</v>
      </c>
      <c r="W120" s="42">
        <v>3623.770765776816</v>
      </c>
      <c r="X120" s="42">
        <v>3564.650765776816</v>
      </c>
      <c r="Y120" s="42">
        <v>3451.790765776816</v>
      </c>
    </row>
    <row r="121" spans="1:25" ht="15.75">
      <c r="A121" s="41">
        <v>42784</v>
      </c>
      <c r="B121" s="42">
        <v>3408.2207657768163</v>
      </c>
      <c r="C121" s="42">
        <v>3284.300765776816</v>
      </c>
      <c r="D121" s="42">
        <v>3191.890765776816</v>
      </c>
      <c r="E121" s="42">
        <v>3191.160765776816</v>
      </c>
      <c r="F121" s="42">
        <v>3180.370765776816</v>
      </c>
      <c r="G121" s="42">
        <v>3198.330765776816</v>
      </c>
      <c r="H121" s="42">
        <v>3217.800765776816</v>
      </c>
      <c r="I121" s="42">
        <v>3239.200765776816</v>
      </c>
      <c r="J121" s="42">
        <v>3333.810765776816</v>
      </c>
      <c r="K121" s="42">
        <v>3177.7607657768162</v>
      </c>
      <c r="L121" s="42">
        <v>3173.190765776816</v>
      </c>
      <c r="M121" s="42">
        <v>3211.120765776816</v>
      </c>
      <c r="N121" s="42">
        <v>3204.960765776816</v>
      </c>
      <c r="O121" s="42">
        <v>3209.3207657768157</v>
      </c>
      <c r="P121" s="42">
        <v>3213.200765776816</v>
      </c>
      <c r="Q121" s="42">
        <v>3198.160765776816</v>
      </c>
      <c r="R121" s="42">
        <v>3250.020765776816</v>
      </c>
      <c r="S121" s="42">
        <v>3441.380765776816</v>
      </c>
      <c r="T121" s="42">
        <v>3551.950765776816</v>
      </c>
      <c r="U121" s="42">
        <v>3526.140765776816</v>
      </c>
      <c r="V121" s="42">
        <v>3515.380765776816</v>
      </c>
      <c r="W121" s="42">
        <v>3488.8207657768157</v>
      </c>
      <c r="X121" s="42">
        <v>3376.460765776816</v>
      </c>
      <c r="Y121" s="42">
        <v>3525.310765776816</v>
      </c>
    </row>
    <row r="122" spans="1:25" ht="15.75">
      <c r="A122" s="41">
        <v>42785</v>
      </c>
      <c r="B122" s="42">
        <v>3389.680765776816</v>
      </c>
      <c r="C122" s="42">
        <v>3247.2207657768163</v>
      </c>
      <c r="D122" s="42">
        <v>3191.490765776816</v>
      </c>
      <c r="E122" s="42">
        <v>3187.090765776816</v>
      </c>
      <c r="F122" s="42">
        <v>3164.640765776816</v>
      </c>
      <c r="G122" s="42">
        <v>3185.350765776816</v>
      </c>
      <c r="H122" s="42">
        <v>3216.340765776816</v>
      </c>
      <c r="I122" s="42">
        <v>3229.730765776816</v>
      </c>
      <c r="J122" s="42">
        <v>3308.210765776816</v>
      </c>
      <c r="K122" s="42">
        <v>3189.350765776816</v>
      </c>
      <c r="L122" s="42">
        <v>3161.800765776816</v>
      </c>
      <c r="M122" s="42">
        <v>3162.830765776816</v>
      </c>
      <c r="N122" s="42">
        <v>3162.7807657768158</v>
      </c>
      <c r="O122" s="42">
        <v>3177.180765776816</v>
      </c>
      <c r="P122" s="42">
        <v>3198.870765776816</v>
      </c>
      <c r="Q122" s="42">
        <v>3191.700765776816</v>
      </c>
      <c r="R122" s="42">
        <v>3182.550765776816</v>
      </c>
      <c r="S122" s="42">
        <v>3355.960765776816</v>
      </c>
      <c r="T122" s="42">
        <v>3497.200765776816</v>
      </c>
      <c r="U122" s="42">
        <v>3465.7607657768162</v>
      </c>
      <c r="V122" s="42">
        <v>3459.0107657768162</v>
      </c>
      <c r="W122" s="42">
        <v>3431.400765776816</v>
      </c>
      <c r="X122" s="42">
        <v>3356.4707657768163</v>
      </c>
      <c r="Y122" s="42">
        <v>3497.090765776816</v>
      </c>
    </row>
    <row r="123" spans="1:25" ht="15.75">
      <c r="A123" s="41">
        <v>42786</v>
      </c>
      <c r="B123" s="42">
        <v>3270.930765776816</v>
      </c>
      <c r="C123" s="42">
        <v>3156.450765776816</v>
      </c>
      <c r="D123" s="42">
        <v>3162.140765776816</v>
      </c>
      <c r="E123" s="42">
        <v>3182.5307657768158</v>
      </c>
      <c r="F123" s="42">
        <v>3185.450765776816</v>
      </c>
      <c r="G123" s="42">
        <v>3164.850765776816</v>
      </c>
      <c r="H123" s="42">
        <v>3186.520765776816</v>
      </c>
      <c r="I123" s="42">
        <v>3154.880765776816</v>
      </c>
      <c r="J123" s="42">
        <v>3268.0107657768162</v>
      </c>
      <c r="K123" s="42">
        <v>3210.840765776816</v>
      </c>
      <c r="L123" s="42">
        <v>3251.810765776816</v>
      </c>
      <c r="M123" s="42">
        <v>3194.330765776816</v>
      </c>
      <c r="N123" s="42">
        <v>3210.750765776816</v>
      </c>
      <c r="O123" s="42">
        <v>3224.190765776816</v>
      </c>
      <c r="P123" s="42">
        <v>3242.200765776816</v>
      </c>
      <c r="Q123" s="42">
        <v>3229.0707657768157</v>
      </c>
      <c r="R123" s="42">
        <v>3175.7207657768163</v>
      </c>
      <c r="S123" s="42">
        <v>3298.0107657768162</v>
      </c>
      <c r="T123" s="42">
        <v>3439.9707657768163</v>
      </c>
      <c r="U123" s="42">
        <v>3473.370765776816</v>
      </c>
      <c r="V123" s="42">
        <v>3417.080765776816</v>
      </c>
      <c r="W123" s="42">
        <v>3523.090765776816</v>
      </c>
      <c r="X123" s="42">
        <v>3515.690765776816</v>
      </c>
      <c r="Y123" s="42">
        <v>3349.910765776816</v>
      </c>
    </row>
    <row r="124" spans="1:25" ht="15.75">
      <c r="A124" s="41">
        <v>42787</v>
      </c>
      <c r="B124" s="42">
        <v>3248.870765776816</v>
      </c>
      <c r="C124" s="42">
        <v>3149.330765776816</v>
      </c>
      <c r="D124" s="42">
        <v>3183.640765776816</v>
      </c>
      <c r="E124" s="42">
        <v>3208.120765776816</v>
      </c>
      <c r="F124" s="42">
        <v>3211.890765776816</v>
      </c>
      <c r="G124" s="42">
        <v>3179.900765776816</v>
      </c>
      <c r="H124" s="42">
        <v>3150.340765776816</v>
      </c>
      <c r="I124" s="42">
        <v>3150.340765776816</v>
      </c>
      <c r="J124" s="42">
        <v>3265.110765776816</v>
      </c>
      <c r="K124" s="42">
        <v>3251.600765776816</v>
      </c>
      <c r="L124" s="42">
        <v>3255.250765776816</v>
      </c>
      <c r="M124" s="42">
        <v>3168.620765776816</v>
      </c>
      <c r="N124" s="42">
        <v>3188.540765776816</v>
      </c>
      <c r="O124" s="42">
        <v>3206.130765776816</v>
      </c>
      <c r="P124" s="42">
        <v>3227.600765776816</v>
      </c>
      <c r="Q124" s="42">
        <v>3227.450765776816</v>
      </c>
      <c r="R124" s="42">
        <v>3175.110765776816</v>
      </c>
      <c r="S124" s="42">
        <v>3320.2607657768162</v>
      </c>
      <c r="T124" s="42">
        <v>3414.980765776816</v>
      </c>
      <c r="U124" s="42">
        <v>3413.7207657768163</v>
      </c>
      <c r="V124" s="42">
        <v>3296.020765776816</v>
      </c>
      <c r="W124" s="42">
        <v>3478.770765776816</v>
      </c>
      <c r="X124" s="42">
        <v>3473.0107657768162</v>
      </c>
      <c r="Y124" s="42">
        <v>3324.950765776816</v>
      </c>
    </row>
    <row r="125" spans="1:25" ht="15.75">
      <c r="A125" s="41">
        <v>42788</v>
      </c>
      <c r="B125" s="42">
        <v>3271.080765776816</v>
      </c>
      <c r="C125" s="42">
        <v>3187.170765776816</v>
      </c>
      <c r="D125" s="42">
        <v>3167.520765776816</v>
      </c>
      <c r="E125" s="42">
        <v>3188.890765776816</v>
      </c>
      <c r="F125" s="42">
        <v>3197.640765776816</v>
      </c>
      <c r="G125" s="42">
        <v>3179.810765776816</v>
      </c>
      <c r="H125" s="42">
        <v>3155.2607657768162</v>
      </c>
      <c r="I125" s="42">
        <v>3201.980765776816</v>
      </c>
      <c r="J125" s="42">
        <v>3305.290765776816</v>
      </c>
      <c r="K125" s="42">
        <v>3235.680765776816</v>
      </c>
      <c r="L125" s="42">
        <v>3225.420765776816</v>
      </c>
      <c r="M125" s="42">
        <v>3215.940765776816</v>
      </c>
      <c r="N125" s="42">
        <v>3217.110765776816</v>
      </c>
      <c r="O125" s="42">
        <v>3211.300765776816</v>
      </c>
      <c r="P125" s="42">
        <v>3186.960765776816</v>
      </c>
      <c r="Q125" s="42">
        <v>3183.130765776816</v>
      </c>
      <c r="R125" s="42">
        <v>3196.490765776816</v>
      </c>
      <c r="S125" s="42">
        <v>3163.080765776816</v>
      </c>
      <c r="T125" s="42">
        <v>3372.0707657768157</v>
      </c>
      <c r="U125" s="42">
        <v>3411.600765776816</v>
      </c>
      <c r="V125" s="42">
        <v>3408.080765776816</v>
      </c>
      <c r="W125" s="42">
        <v>3578.0307657768158</v>
      </c>
      <c r="X125" s="42">
        <v>3541.420765776816</v>
      </c>
      <c r="Y125" s="42">
        <v>3393.160765776816</v>
      </c>
    </row>
    <row r="126" spans="1:25" ht="15.75">
      <c r="A126" s="41">
        <v>42789</v>
      </c>
      <c r="B126" s="42">
        <v>3322.670765776816</v>
      </c>
      <c r="C126" s="42">
        <v>3196.4707657768163</v>
      </c>
      <c r="D126" s="42">
        <v>3151.670765776816</v>
      </c>
      <c r="E126" s="42">
        <v>3177.7207657768163</v>
      </c>
      <c r="F126" s="42">
        <v>3183.800765776816</v>
      </c>
      <c r="G126" s="42">
        <v>3153.160765776816</v>
      </c>
      <c r="H126" s="42">
        <v>3203.7807657768158</v>
      </c>
      <c r="I126" s="42">
        <v>3244.110765776816</v>
      </c>
      <c r="J126" s="42">
        <v>3250.380765776816</v>
      </c>
      <c r="K126" s="42">
        <v>3274.770765776816</v>
      </c>
      <c r="L126" s="42">
        <v>3275.050765776816</v>
      </c>
      <c r="M126" s="42">
        <v>3266.810765776816</v>
      </c>
      <c r="N126" s="42">
        <v>3274.670765776816</v>
      </c>
      <c r="O126" s="42">
        <v>3295.660765776816</v>
      </c>
      <c r="P126" s="42">
        <v>3327.4707657768163</v>
      </c>
      <c r="Q126" s="42">
        <v>3304.950765776816</v>
      </c>
      <c r="R126" s="42">
        <v>3280.410765776816</v>
      </c>
      <c r="S126" s="42">
        <v>3171.390765776816</v>
      </c>
      <c r="T126" s="42">
        <v>3417.240765776816</v>
      </c>
      <c r="U126" s="42">
        <v>3439.000765776816</v>
      </c>
      <c r="V126" s="42">
        <v>3412.770765776816</v>
      </c>
      <c r="W126" s="42">
        <v>3363.680765776816</v>
      </c>
      <c r="X126" s="42">
        <v>3270.730765776816</v>
      </c>
      <c r="Y126" s="42">
        <v>3435.130765776816</v>
      </c>
    </row>
    <row r="127" spans="1:25" ht="15.75">
      <c r="A127" s="41">
        <v>42790</v>
      </c>
      <c r="B127" s="42">
        <v>3238.690765776816</v>
      </c>
      <c r="C127" s="42">
        <v>3154.410765776816</v>
      </c>
      <c r="D127" s="42">
        <v>3192.440765776816</v>
      </c>
      <c r="E127" s="42">
        <v>3215.4707657768163</v>
      </c>
      <c r="F127" s="42">
        <v>3225.9707657768163</v>
      </c>
      <c r="G127" s="42">
        <v>3189.9707657768163</v>
      </c>
      <c r="H127" s="42">
        <v>3187.040765776816</v>
      </c>
      <c r="I127" s="42">
        <v>3195.4707657768163</v>
      </c>
      <c r="J127" s="42">
        <v>3205.910765776816</v>
      </c>
      <c r="K127" s="42">
        <v>3338.540765776816</v>
      </c>
      <c r="L127" s="42">
        <v>3344.580765776816</v>
      </c>
      <c r="M127" s="42">
        <v>3365.680765776816</v>
      </c>
      <c r="N127" s="42">
        <v>3376.340765776816</v>
      </c>
      <c r="O127" s="42">
        <v>3403.0707657768157</v>
      </c>
      <c r="P127" s="42">
        <v>3420.480765776816</v>
      </c>
      <c r="Q127" s="42">
        <v>3408.800765776816</v>
      </c>
      <c r="R127" s="42">
        <v>3314.640765776816</v>
      </c>
      <c r="S127" s="42">
        <v>3182.000765776816</v>
      </c>
      <c r="T127" s="42">
        <v>3374.680765776816</v>
      </c>
      <c r="U127" s="42">
        <v>3402.2807657768158</v>
      </c>
      <c r="V127" s="42">
        <v>3381.130765776816</v>
      </c>
      <c r="W127" s="42">
        <v>3348.080765776816</v>
      </c>
      <c r="X127" s="42">
        <v>3235.340765776816</v>
      </c>
      <c r="Y127" s="42">
        <v>3397.950765776816</v>
      </c>
    </row>
    <row r="128" spans="1:25" ht="15.75">
      <c r="A128" s="41">
        <v>42791</v>
      </c>
      <c r="B128" s="42">
        <v>3235.150765776816</v>
      </c>
      <c r="C128" s="42">
        <v>3158.9707657768163</v>
      </c>
      <c r="D128" s="42">
        <v>3197.660765776816</v>
      </c>
      <c r="E128" s="42">
        <v>3221.500765776816</v>
      </c>
      <c r="F128" s="42">
        <v>3228.360765776816</v>
      </c>
      <c r="G128" s="42">
        <v>3195.500765776816</v>
      </c>
      <c r="H128" s="42">
        <v>3169.650765776816</v>
      </c>
      <c r="I128" s="42">
        <v>3186.520765776816</v>
      </c>
      <c r="J128" s="42">
        <v>3197.730765776816</v>
      </c>
      <c r="K128" s="42">
        <v>3346.7207657768163</v>
      </c>
      <c r="L128" s="42">
        <v>3353.200765776816</v>
      </c>
      <c r="M128" s="42">
        <v>3373.490765776816</v>
      </c>
      <c r="N128" s="42">
        <v>3384.7807657768158</v>
      </c>
      <c r="O128" s="42">
        <v>3412.250765776816</v>
      </c>
      <c r="P128" s="42">
        <v>3429.5707657768157</v>
      </c>
      <c r="Q128" s="42">
        <v>3417.7807657768158</v>
      </c>
      <c r="R128" s="42">
        <v>3322.040765776816</v>
      </c>
      <c r="S128" s="42">
        <v>3183.610765776816</v>
      </c>
      <c r="T128" s="42">
        <v>3361.840765776816</v>
      </c>
      <c r="U128" s="42">
        <v>3395.580765776816</v>
      </c>
      <c r="V128" s="42">
        <v>3370.7807657768158</v>
      </c>
      <c r="W128" s="42">
        <v>3332.5307657768158</v>
      </c>
      <c r="X128" s="42">
        <v>3222.250765776816</v>
      </c>
      <c r="Y128" s="42">
        <v>3391.7607657768162</v>
      </c>
    </row>
    <row r="129" spans="1:25" ht="15.75">
      <c r="A129" s="41">
        <v>42792</v>
      </c>
      <c r="B129" s="42">
        <v>3275.2207657768163</v>
      </c>
      <c r="C129" s="42">
        <v>3167.560765776816</v>
      </c>
      <c r="D129" s="42">
        <v>3175.200765776816</v>
      </c>
      <c r="E129" s="42">
        <v>3197.130765776816</v>
      </c>
      <c r="F129" s="42">
        <v>3203.5707657768157</v>
      </c>
      <c r="G129" s="42">
        <v>3194.410765776816</v>
      </c>
      <c r="H129" s="42">
        <v>3152.670765776816</v>
      </c>
      <c r="I129" s="42">
        <v>3179.4707657768163</v>
      </c>
      <c r="J129" s="42">
        <v>3193.140765776816</v>
      </c>
      <c r="K129" s="42">
        <v>3360.250765776816</v>
      </c>
      <c r="L129" s="42">
        <v>3372.920765776816</v>
      </c>
      <c r="M129" s="42">
        <v>3389.120765776816</v>
      </c>
      <c r="N129" s="42">
        <v>3399.690765776816</v>
      </c>
      <c r="O129" s="42">
        <v>3428.080765776816</v>
      </c>
      <c r="P129" s="42">
        <v>3446.020765776816</v>
      </c>
      <c r="Q129" s="42">
        <v>3433.940765776816</v>
      </c>
      <c r="R129" s="42">
        <v>3336.500765776816</v>
      </c>
      <c r="S129" s="42">
        <v>3158.060765776816</v>
      </c>
      <c r="T129" s="42">
        <v>3372.7807657768158</v>
      </c>
      <c r="U129" s="42">
        <v>3381.020765776816</v>
      </c>
      <c r="V129" s="42">
        <v>3377.940765776816</v>
      </c>
      <c r="W129" s="42">
        <v>3312.290765776816</v>
      </c>
      <c r="X129" s="42">
        <v>3280.750765776816</v>
      </c>
      <c r="Y129" s="42">
        <v>3421.490765776816</v>
      </c>
    </row>
    <row r="130" spans="1:25" ht="15.75">
      <c r="A130" s="41">
        <v>42793</v>
      </c>
      <c r="B130" s="42">
        <v>3200.450765776816</v>
      </c>
      <c r="C130" s="42">
        <v>3168.630765776816</v>
      </c>
      <c r="D130" s="42">
        <v>3207.5107657768162</v>
      </c>
      <c r="E130" s="42">
        <v>3228.670765776816</v>
      </c>
      <c r="F130" s="42">
        <v>3236.060765776816</v>
      </c>
      <c r="G130" s="42">
        <v>3237.750765776816</v>
      </c>
      <c r="H130" s="42">
        <v>3188.370765776816</v>
      </c>
      <c r="I130" s="42">
        <v>3215.870765776816</v>
      </c>
      <c r="J130" s="42">
        <v>3412.910765776816</v>
      </c>
      <c r="K130" s="42">
        <v>3414.430765776816</v>
      </c>
      <c r="L130" s="42">
        <v>3437.890765776816</v>
      </c>
      <c r="M130" s="42">
        <v>3248.080765776816</v>
      </c>
      <c r="N130" s="42">
        <v>3252.240765776816</v>
      </c>
      <c r="O130" s="42">
        <v>3264.960765776816</v>
      </c>
      <c r="P130" s="42">
        <v>3279.190765776816</v>
      </c>
      <c r="Q130" s="42">
        <v>3257.830765776816</v>
      </c>
      <c r="R130" s="42">
        <v>3227.870765776816</v>
      </c>
      <c r="S130" s="42">
        <v>3186.0707657768157</v>
      </c>
      <c r="T130" s="42">
        <v>3242.290765776816</v>
      </c>
      <c r="U130" s="42">
        <v>3152.8207657768157</v>
      </c>
      <c r="V130" s="42">
        <v>3156.080765776816</v>
      </c>
      <c r="W130" s="42">
        <v>3392.170765776816</v>
      </c>
      <c r="X130" s="42">
        <v>3414.0107657768162</v>
      </c>
      <c r="Y130" s="42">
        <v>3261.750765776816</v>
      </c>
    </row>
    <row r="131" spans="1:25" ht="15.75">
      <c r="A131" s="41">
        <v>42794</v>
      </c>
      <c r="B131" s="42">
        <v>3181.5707657768157</v>
      </c>
      <c r="C131" s="42">
        <v>3230.270765776816</v>
      </c>
      <c r="D131" s="42">
        <v>3293.330765776816</v>
      </c>
      <c r="E131" s="42">
        <v>3321.340765776816</v>
      </c>
      <c r="F131" s="42">
        <v>3339.130765776816</v>
      </c>
      <c r="G131" s="42">
        <v>3339.560765776816</v>
      </c>
      <c r="H131" s="42">
        <v>3304.3207657768157</v>
      </c>
      <c r="I131" s="42">
        <v>3398.7207657768163</v>
      </c>
      <c r="J131" s="42">
        <v>3578.150765776816</v>
      </c>
      <c r="K131" s="42">
        <v>3447.930765776816</v>
      </c>
      <c r="L131" s="42">
        <v>3379.0307657768158</v>
      </c>
      <c r="M131" s="42">
        <v>3198.600765776816</v>
      </c>
      <c r="N131" s="42">
        <v>3221.040765776816</v>
      </c>
      <c r="O131" s="42">
        <v>3260.380765776816</v>
      </c>
      <c r="P131" s="42">
        <v>3288.7807657768158</v>
      </c>
      <c r="Q131" s="42">
        <v>3305.660765776816</v>
      </c>
      <c r="R131" s="42">
        <v>3315.290765776816</v>
      </c>
      <c r="S131" s="42">
        <v>3326.850765776816</v>
      </c>
      <c r="T131" s="42">
        <v>3206.210765776816</v>
      </c>
      <c r="U131" s="42">
        <v>3209.3207657768157</v>
      </c>
      <c r="V131" s="42">
        <v>3212.880765776816</v>
      </c>
      <c r="W131" s="42">
        <v>3240.7807657768158</v>
      </c>
      <c r="X131" s="42">
        <v>3281.990765776816</v>
      </c>
      <c r="Y131" s="42">
        <v>3185.230765776816</v>
      </c>
    </row>
    <row r="132" spans="1:25" ht="15.75" customHeight="1">
      <c r="A132" s="41"/>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row>
    <row r="133" spans="1:25" ht="15.75">
      <c r="A133" s="41"/>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row>
    <row r="134" spans="1:25" ht="15.75">
      <c r="A134" s="41"/>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row>
    <row r="135" spans="1:25" ht="18.75">
      <c r="A135" s="37" t="s">
        <v>78</v>
      </c>
      <c r="B135" s="38"/>
      <c r="C135" s="40" t="s">
        <v>110</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8.75">
      <c r="A136" s="37" t="s">
        <v>80</v>
      </c>
      <c r="B136" s="38"/>
      <c r="C136" s="38"/>
      <c r="D136" s="38"/>
      <c r="E136" s="38"/>
      <c r="F136" s="38"/>
      <c r="G136" s="40" t="str">
        <f>G99</f>
        <v>от 670 кВт до 10 мВт</v>
      </c>
      <c r="H136" s="38"/>
      <c r="I136" s="38"/>
      <c r="J136" s="38"/>
      <c r="K136" s="38"/>
      <c r="L136" s="38"/>
      <c r="M136" s="38"/>
      <c r="N136" s="38"/>
      <c r="O136" s="38"/>
      <c r="P136" s="38"/>
      <c r="Q136" s="38"/>
      <c r="R136" s="38"/>
      <c r="S136" s="38"/>
      <c r="T136" s="38"/>
      <c r="U136" s="38"/>
      <c r="V136" s="38"/>
      <c r="W136" s="38"/>
      <c r="X136" s="38"/>
      <c r="Y136" s="38"/>
    </row>
    <row r="137" spans="1:25" ht="15.75">
      <c r="A137" s="87" t="s">
        <v>82</v>
      </c>
      <c r="B137" s="90" t="s">
        <v>83</v>
      </c>
      <c r="C137" s="91"/>
      <c r="D137" s="91"/>
      <c r="E137" s="91"/>
      <c r="F137" s="91"/>
      <c r="G137" s="91"/>
      <c r="H137" s="91"/>
      <c r="I137" s="91"/>
      <c r="J137" s="91"/>
      <c r="K137" s="91"/>
      <c r="L137" s="91"/>
      <c r="M137" s="91"/>
      <c r="N137" s="91"/>
      <c r="O137" s="91"/>
      <c r="P137" s="91"/>
      <c r="Q137" s="91"/>
      <c r="R137" s="91"/>
      <c r="S137" s="91"/>
      <c r="T137" s="91"/>
      <c r="U137" s="91"/>
      <c r="V137" s="91"/>
      <c r="W137" s="91"/>
      <c r="X137" s="91"/>
      <c r="Y137" s="92"/>
    </row>
    <row r="138" spans="1:25" ht="15.75">
      <c r="A138" s="88"/>
      <c r="B138" s="93"/>
      <c r="C138" s="94"/>
      <c r="D138" s="94"/>
      <c r="E138" s="94"/>
      <c r="F138" s="94"/>
      <c r="G138" s="94"/>
      <c r="H138" s="94"/>
      <c r="I138" s="94"/>
      <c r="J138" s="94"/>
      <c r="K138" s="94"/>
      <c r="L138" s="94"/>
      <c r="M138" s="94"/>
      <c r="N138" s="94"/>
      <c r="O138" s="94"/>
      <c r="P138" s="94"/>
      <c r="Q138" s="94"/>
      <c r="R138" s="94"/>
      <c r="S138" s="94"/>
      <c r="T138" s="94"/>
      <c r="U138" s="94"/>
      <c r="V138" s="94"/>
      <c r="W138" s="94"/>
      <c r="X138" s="94"/>
      <c r="Y138" s="95"/>
    </row>
    <row r="139" spans="1:25" ht="15.75">
      <c r="A139" s="88"/>
      <c r="B139" s="85" t="s">
        <v>84</v>
      </c>
      <c r="C139" s="85" t="s">
        <v>85</v>
      </c>
      <c r="D139" s="85" t="s">
        <v>86</v>
      </c>
      <c r="E139" s="85" t="s">
        <v>87</v>
      </c>
      <c r="F139" s="85" t="s">
        <v>88</v>
      </c>
      <c r="G139" s="85" t="s">
        <v>89</v>
      </c>
      <c r="H139" s="85" t="s">
        <v>90</v>
      </c>
      <c r="I139" s="85" t="s">
        <v>91</v>
      </c>
      <c r="J139" s="85" t="s">
        <v>92</v>
      </c>
      <c r="K139" s="85" t="s">
        <v>93</v>
      </c>
      <c r="L139" s="85" t="s">
        <v>94</v>
      </c>
      <c r="M139" s="85" t="s">
        <v>95</v>
      </c>
      <c r="N139" s="85" t="s">
        <v>96</v>
      </c>
      <c r="O139" s="85" t="s">
        <v>97</v>
      </c>
      <c r="P139" s="85" t="s">
        <v>98</v>
      </c>
      <c r="Q139" s="85" t="s">
        <v>99</v>
      </c>
      <c r="R139" s="85" t="s">
        <v>100</v>
      </c>
      <c r="S139" s="85" t="s">
        <v>101</v>
      </c>
      <c r="T139" s="85" t="s">
        <v>102</v>
      </c>
      <c r="U139" s="85" t="s">
        <v>103</v>
      </c>
      <c r="V139" s="85" t="s">
        <v>104</v>
      </c>
      <c r="W139" s="85" t="s">
        <v>105</v>
      </c>
      <c r="X139" s="85" t="s">
        <v>106</v>
      </c>
      <c r="Y139" s="85" t="s">
        <v>107</v>
      </c>
    </row>
    <row r="140" spans="1:25" ht="15.75">
      <c r="A140" s="89"/>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row>
    <row r="141" spans="1:25" ht="15.75">
      <c r="A141" s="41">
        <v>42767</v>
      </c>
      <c r="B141" s="42">
        <v>3728.920765776816</v>
      </c>
      <c r="C141" s="42">
        <v>3577.300765776816</v>
      </c>
      <c r="D141" s="42">
        <v>3536.560765776816</v>
      </c>
      <c r="E141" s="42">
        <v>3524.860765776816</v>
      </c>
      <c r="F141" s="42">
        <v>3532.590765776816</v>
      </c>
      <c r="G141" s="42">
        <v>3520.090765776816</v>
      </c>
      <c r="H141" s="42">
        <v>3595.160765776816</v>
      </c>
      <c r="I141" s="42">
        <v>3633.960765776816</v>
      </c>
      <c r="J141" s="42">
        <v>3559.5307657768158</v>
      </c>
      <c r="K141" s="42">
        <v>3515.080765776816</v>
      </c>
      <c r="L141" s="42">
        <v>3522.0107657768162</v>
      </c>
      <c r="M141" s="42">
        <v>3722.520765776816</v>
      </c>
      <c r="N141" s="42">
        <v>3737.860765776816</v>
      </c>
      <c r="O141" s="42">
        <v>3711.4707657768163</v>
      </c>
      <c r="P141" s="42">
        <v>3668.5707657768157</v>
      </c>
      <c r="Q141" s="42">
        <v>3673.730765776816</v>
      </c>
      <c r="R141" s="42">
        <v>3731.650765776816</v>
      </c>
      <c r="S141" s="42">
        <v>3769.2207657768163</v>
      </c>
      <c r="T141" s="42">
        <v>3879.740765776816</v>
      </c>
      <c r="U141" s="42">
        <v>3941.080765776816</v>
      </c>
      <c r="V141" s="42">
        <v>3944.2607657768162</v>
      </c>
      <c r="W141" s="42">
        <v>4013.000765776816</v>
      </c>
      <c r="X141" s="42">
        <v>3995.9307657768163</v>
      </c>
      <c r="Y141" s="42">
        <v>3872.350765776816</v>
      </c>
    </row>
    <row r="142" spans="1:25" ht="15.75">
      <c r="A142" s="41">
        <v>42768</v>
      </c>
      <c r="B142" s="42">
        <v>3638.180765776816</v>
      </c>
      <c r="C142" s="42">
        <v>3552.5707657768157</v>
      </c>
      <c r="D142" s="42">
        <v>3534.910765776816</v>
      </c>
      <c r="E142" s="42">
        <v>3559.140765776816</v>
      </c>
      <c r="F142" s="42">
        <v>3568.160765776816</v>
      </c>
      <c r="G142" s="42">
        <v>3557.200765776816</v>
      </c>
      <c r="H142" s="42">
        <v>3555.800765776816</v>
      </c>
      <c r="I142" s="42">
        <v>3575.130765776816</v>
      </c>
      <c r="J142" s="42">
        <v>3612.5107657768162</v>
      </c>
      <c r="K142" s="42">
        <v>3569.110765776816</v>
      </c>
      <c r="L142" s="42">
        <v>3548.120765776816</v>
      </c>
      <c r="M142" s="42">
        <v>3648.860765776816</v>
      </c>
      <c r="N142" s="42">
        <v>3665.730765776816</v>
      </c>
      <c r="O142" s="42">
        <v>3618.770765776816</v>
      </c>
      <c r="P142" s="42">
        <v>3575.830765776816</v>
      </c>
      <c r="Q142" s="42">
        <v>3588.880765776816</v>
      </c>
      <c r="R142" s="42">
        <v>3665.650765776816</v>
      </c>
      <c r="S142" s="42">
        <v>3691.610765776816</v>
      </c>
      <c r="T142" s="42">
        <v>3815.090765776816</v>
      </c>
      <c r="U142" s="42">
        <v>3824.5707657768157</v>
      </c>
      <c r="V142" s="42">
        <v>3820.0707657768157</v>
      </c>
      <c r="W142" s="42">
        <v>3919.900765776816</v>
      </c>
      <c r="X142" s="42">
        <v>3911.410765776816</v>
      </c>
      <c r="Y142" s="42">
        <v>3797.340765776816</v>
      </c>
    </row>
    <row r="143" spans="1:25" ht="15.75">
      <c r="A143" s="41">
        <v>42769</v>
      </c>
      <c r="B143" s="42">
        <v>3576.900765776816</v>
      </c>
      <c r="C143" s="42">
        <v>3524.980765776816</v>
      </c>
      <c r="D143" s="42">
        <v>3568.190765776816</v>
      </c>
      <c r="E143" s="42">
        <v>3589.610765776816</v>
      </c>
      <c r="F143" s="42">
        <v>3596.160765776816</v>
      </c>
      <c r="G143" s="42">
        <v>3580.910765776816</v>
      </c>
      <c r="H143" s="42">
        <v>3549.040765776816</v>
      </c>
      <c r="I143" s="42">
        <v>3571.230765776816</v>
      </c>
      <c r="J143" s="42">
        <v>3630.200765776816</v>
      </c>
      <c r="K143" s="42">
        <v>3598.190765776816</v>
      </c>
      <c r="L143" s="42">
        <v>3616.0307657768158</v>
      </c>
      <c r="M143" s="42">
        <v>3564.770765776816</v>
      </c>
      <c r="N143" s="42">
        <v>3611.690765776816</v>
      </c>
      <c r="O143" s="42">
        <v>3557.420765776816</v>
      </c>
      <c r="P143" s="42">
        <v>3603.800765776816</v>
      </c>
      <c r="Q143" s="42">
        <v>3705.090765776816</v>
      </c>
      <c r="R143" s="42">
        <v>3835.150765776816</v>
      </c>
      <c r="S143" s="42">
        <v>3748.990765776816</v>
      </c>
      <c r="T143" s="42">
        <v>3789.620765776816</v>
      </c>
      <c r="U143" s="42">
        <v>3817.170765776816</v>
      </c>
      <c r="V143" s="42">
        <v>3793.5107657768162</v>
      </c>
      <c r="W143" s="42">
        <v>3915.8207657768157</v>
      </c>
      <c r="X143" s="42">
        <v>3913.8207657768157</v>
      </c>
      <c r="Y143" s="42">
        <v>3764.460765776816</v>
      </c>
    </row>
    <row r="144" spans="1:25" ht="15.75">
      <c r="A144" s="41">
        <v>42770</v>
      </c>
      <c r="B144" s="42">
        <v>3659.630765776816</v>
      </c>
      <c r="C144" s="42">
        <v>3547.880765776816</v>
      </c>
      <c r="D144" s="42">
        <v>3532.380765776816</v>
      </c>
      <c r="E144" s="42">
        <v>3553.650765776816</v>
      </c>
      <c r="F144" s="42">
        <v>3563.400765776816</v>
      </c>
      <c r="G144" s="42">
        <v>3547.940765776816</v>
      </c>
      <c r="H144" s="42">
        <v>3570.610765776816</v>
      </c>
      <c r="I144" s="42">
        <v>3712.5707657768157</v>
      </c>
      <c r="J144" s="42">
        <v>3700.860765776816</v>
      </c>
      <c r="K144" s="42">
        <v>3591.580765776816</v>
      </c>
      <c r="L144" s="42">
        <v>3614.660765776816</v>
      </c>
      <c r="M144" s="42">
        <v>3614.110765776816</v>
      </c>
      <c r="N144" s="42">
        <v>3569.330765776816</v>
      </c>
      <c r="O144" s="42">
        <v>3593.750765776816</v>
      </c>
      <c r="P144" s="42">
        <v>3568.990765776816</v>
      </c>
      <c r="Q144" s="42">
        <v>3528.850765776816</v>
      </c>
      <c r="R144" s="42">
        <v>3521.730765776816</v>
      </c>
      <c r="S144" s="42">
        <v>3875.250765776816</v>
      </c>
      <c r="T144" s="42">
        <v>3848.590765776816</v>
      </c>
      <c r="U144" s="42">
        <v>3872.400765776816</v>
      </c>
      <c r="V144" s="42">
        <v>3850.310765776816</v>
      </c>
      <c r="W144" s="42">
        <v>3761.230765776816</v>
      </c>
      <c r="X144" s="42">
        <v>3673.730765776816</v>
      </c>
      <c r="Y144" s="42">
        <v>3832.560765776816</v>
      </c>
    </row>
    <row r="145" spans="1:25" ht="15.75">
      <c r="A145" s="41">
        <v>42771</v>
      </c>
      <c r="B145" s="42">
        <v>3609.210765776816</v>
      </c>
      <c r="C145" s="42">
        <v>3545.590765776816</v>
      </c>
      <c r="D145" s="42">
        <v>3531.120765776816</v>
      </c>
      <c r="E145" s="42">
        <v>3552.040765776816</v>
      </c>
      <c r="F145" s="42">
        <v>3561.940765776816</v>
      </c>
      <c r="G145" s="42">
        <v>3547.460765776816</v>
      </c>
      <c r="H145" s="42">
        <v>3567.420765776816</v>
      </c>
      <c r="I145" s="42">
        <v>3679.000765776816</v>
      </c>
      <c r="J145" s="42">
        <v>3714.890765776816</v>
      </c>
      <c r="K145" s="42">
        <v>3563.770765776816</v>
      </c>
      <c r="L145" s="42">
        <v>3582.050765776816</v>
      </c>
      <c r="M145" s="42">
        <v>3579.390765776816</v>
      </c>
      <c r="N145" s="42">
        <v>3536.200765776816</v>
      </c>
      <c r="O145" s="42">
        <v>3561.290765776816</v>
      </c>
      <c r="P145" s="42">
        <v>3539.020765776816</v>
      </c>
      <c r="Q145" s="42">
        <v>3543.8207657768157</v>
      </c>
      <c r="R145" s="42">
        <v>3620.0307657768158</v>
      </c>
      <c r="S145" s="42">
        <v>3785.110765776816</v>
      </c>
      <c r="T145" s="42">
        <v>3851.700765776816</v>
      </c>
      <c r="U145" s="42">
        <v>3870.920765776816</v>
      </c>
      <c r="V145" s="42">
        <v>3839.7607657768162</v>
      </c>
      <c r="W145" s="42">
        <v>3762.860765776816</v>
      </c>
      <c r="X145" s="42">
        <v>3670.330765776816</v>
      </c>
      <c r="Y145" s="42">
        <v>3828.200765776816</v>
      </c>
    </row>
    <row r="146" spans="1:25" ht="15.75">
      <c r="A146" s="41">
        <v>42772</v>
      </c>
      <c r="B146" s="42">
        <v>3513.860765776816</v>
      </c>
      <c r="C146" s="42">
        <v>3557.120765776816</v>
      </c>
      <c r="D146" s="42">
        <v>3603.860765776816</v>
      </c>
      <c r="E146" s="42">
        <v>3622.860765776816</v>
      </c>
      <c r="F146" s="42">
        <v>3632.870765776816</v>
      </c>
      <c r="G146" s="42">
        <v>3617.160765776816</v>
      </c>
      <c r="H146" s="42">
        <v>3526.990765776816</v>
      </c>
      <c r="I146" s="42">
        <v>3525.490765776816</v>
      </c>
      <c r="J146" s="42">
        <v>3687.910765776816</v>
      </c>
      <c r="K146" s="42">
        <v>3647.350765776816</v>
      </c>
      <c r="L146" s="42">
        <v>3668.060765776816</v>
      </c>
      <c r="M146" s="42">
        <v>3518.750765776816</v>
      </c>
      <c r="N146" s="42">
        <v>3519.590765776816</v>
      </c>
      <c r="O146" s="42">
        <v>3520.860765776816</v>
      </c>
      <c r="P146" s="42">
        <v>3513.240765776816</v>
      </c>
      <c r="Q146" s="42">
        <v>3600.150765776816</v>
      </c>
      <c r="R146" s="42">
        <v>3691.2207657768163</v>
      </c>
      <c r="S146" s="42">
        <v>3669.2607657768162</v>
      </c>
      <c r="T146" s="42">
        <v>3649.410765776816</v>
      </c>
      <c r="U146" s="42">
        <v>3659.160765776816</v>
      </c>
      <c r="V146" s="42">
        <v>3636.0707657768157</v>
      </c>
      <c r="W146" s="42">
        <v>3794.140765776816</v>
      </c>
      <c r="X146" s="42">
        <v>3807.650765776816</v>
      </c>
      <c r="Y146" s="42">
        <v>3697.460765776816</v>
      </c>
    </row>
    <row r="147" spans="1:25" ht="15.75">
      <c r="A147" s="41">
        <v>42773</v>
      </c>
      <c r="B147" s="42">
        <v>3512.910765776816</v>
      </c>
      <c r="C147" s="42">
        <v>3556.910765776816</v>
      </c>
      <c r="D147" s="42">
        <v>3603.100765776816</v>
      </c>
      <c r="E147" s="42">
        <v>3622.500765776816</v>
      </c>
      <c r="F147" s="42">
        <v>3632.540765776816</v>
      </c>
      <c r="G147" s="42">
        <v>3616.900765776816</v>
      </c>
      <c r="H147" s="42">
        <v>3526.180765776816</v>
      </c>
      <c r="I147" s="42">
        <v>3524.310765776816</v>
      </c>
      <c r="J147" s="42">
        <v>3686.0307657768158</v>
      </c>
      <c r="K147" s="42">
        <v>3651.870765776816</v>
      </c>
      <c r="L147" s="42">
        <v>3669.120765776816</v>
      </c>
      <c r="M147" s="42">
        <v>3518.680765776816</v>
      </c>
      <c r="N147" s="42">
        <v>3515.380765776816</v>
      </c>
      <c r="O147" s="42">
        <v>3520.100765776816</v>
      </c>
      <c r="P147" s="42">
        <v>3513.300765776816</v>
      </c>
      <c r="Q147" s="42">
        <v>3582.060765776816</v>
      </c>
      <c r="R147" s="42">
        <v>3679.110765776816</v>
      </c>
      <c r="S147" s="42">
        <v>3666.660765776816</v>
      </c>
      <c r="T147" s="42">
        <v>3656.160765776816</v>
      </c>
      <c r="U147" s="42">
        <v>3661.250765776816</v>
      </c>
      <c r="V147" s="42">
        <v>3609.790765776816</v>
      </c>
      <c r="W147" s="42">
        <v>3784.480765776816</v>
      </c>
      <c r="X147" s="42">
        <v>3798.900765776816</v>
      </c>
      <c r="Y147" s="42">
        <v>3697.640765776816</v>
      </c>
    </row>
    <row r="148" spans="1:25" ht="15.75">
      <c r="A148" s="41">
        <v>42774</v>
      </c>
      <c r="B148" s="42">
        <v>3600.740765776816</v>
      </c>
      <c r="C148" s="42">
        <v>3518.2607657768162</v>
      </c>
      <c r="D148" s="42">
        <v>3553.2207657768163</v>
      </c>
      <c r="E148" s="42">
        <v>3571.440765776816</v>
      </c>
      <c r="F148" s="42">
        <v>3566.740765776816</v>
      </c>
      <c r="G148" s="42">
        <v>3564.850765776816</v>
      </c>
      <c r="H148" s="42">
        <v>3519.930765776816</v>
      </c>
      <c r="I148" s="42">
        <v>3522.430765776816</v>
      </c>
      <c r="J148" s="42">
        <v>3650.690765776816</v>
      </c>
      <c r="K148" s="42">
        <v>3599.920765776816</v>
      </c>
      <c r="L148" s="42">
        <v>3574.310765776816</v>
      </c>
      <c r="M148" s="42">
        <v>3588.400765776816</v>
      </c>
      <c r="N148" s="42">
        <v>3605.920765776816</v>
      </c>
      <c r="O148" s="42">
        <v>3593.250765776816</v>
      </c>
      <c r="P148" s="42">
        <v>3574.3207657768157</v>
      </c>
      <c r="Q148" s="42">
        <v>3582.150765776816</v>
      </c>
      <c r="R148" s="42">
        <v>3655.520765776816</v>
      </c>
      <c r="S148" s="42">
        <v>3783.680765776816</v>
      </c>
      <c r="T148" s="42">
        <v>3848.740765776816</v>
      </c>
      <c r="U148" s="42">
        <v>3833.440765776816</v>
      </c>
      <c r="V148" s="42">
        <v>3773.740765776816</v>
      </c>
      <c r="W148" s="42">
        <v>3932.630765776816</v>
      </c>
      <c r="X148" s="42">
        <v>3927.900765776816</v>
      </c>
      <c r="Y148" s="42">
        <v>3774.900765776816</v>
      </c>
    </row>
    <row r="149" spans="1:25" ht="15.75">
      <c r="A149" s="41">
        <v>42775</v>
      </c>
      <c r="B149" s="42">
        <v>3649.7607657768162</v>
      </c>
      <c r="C149" s="42">
        <v>3548.160765776816</v>
      </c>
      <c r="D149" s="42">
        <v>3527.960765776816</v>
      </c>
      <c r="E149" s="42">
        <v>3551.670765776816</v>
      </c>
      <c r="F149" s="42">
        <v>3560.370765776816</v>
      </c>
      <c r="G149" s="42">
        <v>3553.120765776816</v>
      </c>
      <c r="H149" s="42">
        <v>3547.410765776816</v>
      </c>
      <c r="I149" s="42">
        <v>3548.210765776816</v>
      </c>
      <c r="J149" s="42">
        <v>3615.310765776816</v>
      </c>
      <c r="K149" s="42">
        <v>3568.660765776816</v>
      </c>
      <c r="L149" s="42">
        <v>3543.630765776816</v>
      </c>
      <c r="M149" s="42">
        <v>3660.450765776816</v>
      </c>
      <c r="N149" s="42">
        <v>3645.800765776816</v>
      </c>
      <c r="O149" s="42">
        <v>3659.9707657768163</v>
      </c>
      <c r="P149" s="42">
        <v>3638.950765776816</v>
      </c>
      <c r="Q149" s="42">
        <v>3628.230765776816</v>
      </c>
      <c r="R149" s="42">
        <v>3735.870765776816</v>
      </c>
      <c r="S149" s="42">
        <v>3773.710765776816</v>
      </c>
      <c r="T149" s="42">
        <v>3903.950765776816</v>
      </c>
      <c r="U149" s="42">
        <v>3910.9707657768163</v>
      </c>
      <c r="V149" s="42">
        <v>3830.400765776816</v>
      </c>
      <c r="W149" s="42">
        <v>3977.540765776816</v>
      </c>
      <c r="X149" s="42">
        <v>3971.2207657768163</v>
      </c>
      <c r="Y149" s="42">
        <v>3816.160765776816</v>
      </c>
    </row>
    <row r="150" spans="1:25" ht="15.75">
      <c r="A150" s="41">
        <v>42776</v>
      </c>
      <c r="B150" s="42">
        <v>3644.060765776816</v>
      </c>
      <c r="C150" s="42">
        <v>3545.770765776816</v>
      </c>
      <c r="D150" s="42">
        <v>3531.880765776816</v>
      </c>
      <c r="E150" s="42">
        <v>3556.060765776816</v>
      </c>
      <c r="F150" s="42">
        <v>3564.990765776816</v>
      </c>
      <c r="G150" s="42">
        <v>3555.840765776816</v>
      </c>
      <c r="H150" s="42">
        <v>3547.210765776816</v>
      </c>
      <c r="I150" s="42">
        <v>3551.2807657768158</v>
      </c>
      <c r="J150" s="42">
        <v>3613.230765776816</v>
      </c>
      <c r="K150" s="42">
        <v>3569.590765776816</v>
      </c>
      <c r="L150" s="42">
        <v>3560.100765776816</v>
      </c>
      <c r="M150" s="42">
        <v>3620.180765776816</v>
      </c>
      <c r="N150" s="42">
        <v>3635.2207657768163</v>
      </c>
      <c r="O150" s="42">
        <v>3629.730765776816</v>
      </c>
      <c r="P150" s="42">
        <v>3610.190765776816</v>
      </c>
      <c r="Q150" s="42">
        <v>3620.950765776816</v>
      </c>
      <c r="R150" s="42">
        <v>3682.230765776816</v>
      </c>
      <c r="S150" s="42">
        <v>3729.650765776816</v>
      </c>
      <c r="T150" s="42">
        <v>3845.460765776816</v>
      </c>
      <c r="U150" s="42">
        <v>3873.250765776816</v>
      </c>
      <c r="V150" s="42">
        <v>3853.590765776816</v>
      </c>
      <c r="W150" s="42">
        <v>3974.620765776816</v>
      </c>
      <c r="X150" s="42">
        <v>3971.170765776816</v>
      </c>
      <c r="Y150" s="42">
        <v>3848.2207657768163</v>
      </c>
    </row>
    <row r="151" spans="1:25" ht="15.75">
      <c r="A151" s="41">
        <v>42777</v>
      </c>
      <c r="B151" s="42">
        <v>3668.370765776816</v>
      </c>
      <c r="C151" s="42">
        <v>3545.120765776816</v>
      </c>
      <c r="D151" s="42">
        <v>3519.920765776816</v>
      </c>
      <c r="E151" s="42">
        <v>3539.900765776816</v>
      </c>
      <c r="F151" s="42">
        <v>3546.400765776816</v>
      </c>
      <c r="G151" s="42">
        <v>3524.110765776816</v>
      </c>
      <c r="H151" s="42">
        <v>3589.390765776816</v>
      </c>
      <c r="I151" s="42">
        <v>3753.3207657768157</v>
      </c>
      <c r="J151" s="42">
        <v>3787.5307657768158</v>
      </c>
      <c r="K151" s="42">
        <v>3533.870765776816</v>
      </c>
      <c r="L151" s="42">
        <v>3533.060765776816</v>
      </c>
      <c r="M151" s="42">
        <v>3525.860765776816</v>
      </c>
      <c r="N151" s="42">
        <v>3511.9707657768163</v>
      </c>
      <c r="O151" s="42">
        <v>3513.940765776816</v>
      </c>
      <c r="P151" s="42">
        <v>3519.080765776816</v>
      </c>
      <c r="Q151" s="42">
        <v>3534.630765776816</v>
      </c>
      <c r="R151" s="42">
        <v>3574.330765776816</v>
      </c>
      <c r="S151" s="42">
        <v>3772.580765776816</v>
      </c>
      <c r="T151" s="42">
        <v>3962.670765776816</v>
      </c>
      <c r="U151" s="42">
        <v>3985.790765776816</v>
      </c>
      <c r="V151" s="42">
        <v>3938.170765776816</v>
      </c>
      <c r="W151" s="42">
        <v>3912.0107657768162</v>
      </c>
      <c r="X151" s="42">
        <v>3830.480765776816</v>
      </c>
      <c r="Y151" s="42">
        <v>3922.160765776816</v>
      </c>
    </row>
    <row r="152" spans="1:25" ht="15.75">
      <c r="A152" s="41">
        <v>42778</v>
      </c>
      <c r="B152" s="42">
        <v>3666.580765776816</v>
      </c>
      <c r="C152" s="42">
        <v>3546.910765776816</v>
      </c>
      <c r="D152" s="42">
        <v>3518.520765776816</v>
      </c>
      <c r="E152" s="42">
        <v>3538.670765776816</v>
      </c>
      <c r="F152" s="42">
        <v>3541.660765776816</v>
      </c>
      <c r="G152" s="42">
        <v>3519.300765776816</v>
      </c>
      <c r="H152" s="42">
        <v>3597.460765776816</v>
      </c>
      <c r="I152" s="42">
        <v>3741.520765776816</v>
      </c>
      <c r="J152" s="42">
        <v>3812.960765776816</v>
      </c>
      <c r="K152" s="42">
        <v>3515.180765776816</v>
      </c>
      <c r="L152" s="42">
        <v>3570.560765776816</v>
      </c>
      <c r="M152" s="42">
        <v>3525.0107657768162</v>
      </c>
      <c r="N152" s="42">
        <v>3511.990765776816</v>
      </c>
      <c r="O152" s="42">
        <v>3513.330765776816</v>
      </c>
      <c r="P152" s="42">
        <v>3519.440765776816</v>
      </c>
      <c r="Q152" s="42">
        <v>3537.2207657768163</v>
      </c>
      <c r="R152" s="42">
        <v>3584.590765776816</v>
      </c>
      <c r="S152" s="42">
        <v>3780.020765776816</v>
      </c>
      <c r="T152" s="42">
        <v>3988.6107657768157</v>
      </c>
      <c r="U152" s="42">
        <v>4001.200765776816</v>
      </c>
      <c r="V152" s="42">
        <v>3914.960765776816</v>
      </c>
      <c r="W152" s="42">
        <v>3896.250765776816</v>
      </c>
      <c r="X152" s="42">
        <v>3821.420765776816</v>
      </c>
      <c r="Y152" s="42">
        <v>3918.710765776816</v>
      </c>
    </row>
    <row r="153" spans="1:25" ht="15.75">
      <c r="A153" s="41">
        <v>42779</v>
      </c>
      <c r="B153" s="42">
        <v>3581.430765776816</v>
      </c>
      <c r="C153" s="42">
        <v>3517.980765776816</v>
      </c>
      <c r="D153" s="42">
        <v>3556.100765776816</v>
      </c>
      <c r="E153" s="42">
        <v>3576.230765776816</v>
      </c>
      <c r="F153" s="42">
        <v>3579.8207657768157</v>
      </c>
      <c r="G153" s="42">
        <v>3557.440765776816</v>
      </c>
      <c r="H153" s="42">
        <v>3556.330765776816</v>
      </c>
      <c r="I153" s="42">
        <v>3568.150765776816</v>
      </c>
      <c r="J153" s="42">
        <v>3580.000765776816</v>
      </c>
      <c r="K153" s="42">
        <v>3546.350765776816</v>
      </c>
      <c r="L153" s="42">
        <v>3526.670765776816</v>
      </c>
      <c r="M153" s="42">
        <v>3643.160765776816</v>
      </c>
      <c r="N153" s="42">
        <v>3671.940765776816</v>
      </c>
      <c r="O153" s="42">
        <v>3667.340765776816</v>
      </c>
      <c r="P153" s="42">
        <v>3654.670765776816</v>
      </c>
      <c r="Q153" s="42">
        <v>3690.440765776816</v>
      </c>
      <c r="R153" s="42">
        <v>3787.650765776816</v>
      </c>
      <c r="S153" s="42">
        <v>3734.600765776816</v>
      </c>
      <c r="T153" s="42">
        <v>3944.770765776816</v>
      </c>
      <c r="U153" s="42">
        <v>3961.460765776816</v>
      </c>
      <c r="V153" s="42">
        <v>3933.410765776816</v>
      </c>
      <c r="W153" s="42">
        <v>4001.630765776816</v>
      </c>
      <c r="X153" s="42">
        <v>3969.700765776816</v>
      </c>
      <c r="Y153" s="42">
        <v>3841.450765776816</v>
      </c>
    </row>
    <row r="154" spans="1:25" ht="15.75">
      <c r="A154" s="41">
        <v>42780</v>
      </c>
      <c r="B154" s="42">
        <v>3579.020765776816</v>
      </c>
      <c r="C154" s="42">
        <v>3518.710765776816</v>
      </c>
      <c r="D154" s="42">
        <v>3557.270765776816</v>
      </c>
      <c r="E154" s="42">
        <v>3577.340765776816</v>
      </c>
      <c r="F154" s="42">
        <v>3580.790765776816</v>
      </c>
      <c r="G154" s="42">
        <v>3558.4707657768163</v>
      </c>
      <c r="H154" s="42">
        <v>3549.7607657768162</v>
      </c>
      <c r="I154" s="42">
        <v>3556.040765776816</v>
      </c>
      <c r="J154" s="42">
        <v>3581.580765776816</v>
      </c>
      <c r="K154" s="42">
        <v>3563.890765776816</v>
      </c>
      <c r="L154" s="42">
        <v>3547.520765776816</v>
      </c>
      <c r="M154" s="42">
        <v>3599.110765776816</v>
      </c>
      <c r="N154" s="42">
        <v>3631.670765776816</v>
      </c>
      <c r="O154" s="42">
        <v>3627.120765776816</v>
      </c>
      <c r="P154" s="42">
        <v>3616.370765776816</v>
      </c>
      <c r="Q154" s="42">
        <v>3648.480765776816</v>
      </c>
      <c r="R154" s="42">
        <v>3744.360765776816</v>
      </c>
      <c r="S154" s="42">
        <v>3738.750765776816</v>
      </c>
      <c r="T154" s="42">
        <v>3880.090765776816</v>
      </c>
      <c r="U154" s="42">
        <v>3888.7207657768163</v>
      </c>
      <c r="V154" s="42">
        <v>3814.520765776816</v>
      </c>
      <c r="W154" s="42">
        <v>3954.040765776816</v>
      </c>
      <c r="X154" s="42">
        <v>3946.2607657768162</v>
      </c>
      <c r="Y154" s="42">
        <v>3818.920765776816</v>
      </c>
    </row>
    <row r="155" spans="1:25" ht="15.75">
      <c r="A155" s="41">
        <v>42781</v>
      </c>
      <c r="B155" s="42">
        <v>3679.080765776816</v>
      </c>
      <c r="C155" s="42">
        <v>3582.270765776816</v>
      </c>
      <c r="D155" s="42">
        <v>3546.550765776816</v>
      </c>
      <c r="E155" s="42">
        <v>3528.540765776816</v>
      </c>
      <c r="F155" s="42">
        <v>3523.770765776816</v>
      </c>
      <c r="G155" s="42">
        <v>3535.740765776816</v>
      </c>
      <c r="H155" s="42">
        <v>3620.160765776816</v>
      </c>
      <c r="I155" s="42">
        <v>3572.210765776816</v>
      </c>
      <c r="J155" s="42">
        <v>3593.900765776816</v>
      </c>
      <c r="K155" s="42">
        <v>3570.090765776816</v>
      </c>
      <c r="L155" s="42">
        <v>3555.490765776816</v>
      </c>
      <c r="M155" s="42">
        <v>3520.330765776816</v>
      </c>
      <c r="N155" s="42">
        <v>3525.930765776816</v>
      </c>
      <c r="O155" s="42">
        <v>3539.170765776816</v>
      </c>
      <c r="P155" s="42">
        <v>3577.250765776816</v>
      </c>
      <c r="Q155" s="42">
        <v>3581.2207657768163</v>
      </c>
      <c r="R155" s="42">
        <v>3639.450765776816</v>
      </c>
      <c r="S155" s="42">
        <v>3733.540765776816</v>
      </c>
      <c r="T155" s="42">
        <v>3802.440765776816</v>
      </c>
      <c r="U155" s="42">
        <v>3797.400765776816</v>
      </c>
      <c r="V155" s="42">
        <v>3802.880765776816</v>
      </c>
      <c r="W155" s="42">
        <v>3937.110765776816</v>
      </c>
      <c r="X155" s="42">
        <v>3925.460765776816</v>
      </c>
      <c r="Y155" s="42">
        <v>3808.880765776816</v>
      </c>
    </row>
    <row r="156" spans="1:25" ht="15.75">
      <c r="A156" s="41">
        <v>42782</v>
      </c>
      <c r="B156" s="42">
        <v>3819.620765776816</v>
      </c>
      <c r="C156" s="42">
        <v>3598.450765776816</v>
      </c>
      <c r="D156" s="42">
        <v>3555.540765776816</v>
      </c>
      <c r="E156" s="42">
        <v>3546.9707657768163</v>
      </c>
      <c r="F156" s="42">
        <v>3531.340765776816</v>
      </c>
      <c r="G156" s="42">
        <v>3559.5107657768162</v>
      </c>
      <c r="H156" s="42">
        <v>3611.7607657768162</v>
      </c>
      <c r="I156" s="42">
        <v>3623.620765776816</v>
      </c>
      <c r="J156" s="42">
        <v>3558.740765776816</v>
      </c>
      <c r="K156" s="42">
        <v>3538.590765776816</v>
      </c>
      <c r="L156" s="42">
        <v>3541.050765776816</v>
      </c>
      <c r="M156" s="42">
        <v>3660.940765776816</v>
      </c>
      <c r="N156" s="42">
        <v>3679.500765776816</v>
      </c>
      <c r="O156" s="42">
        <v>3667.160765776816</v>
      </c>
      <c r="P156" s="42">
        <v>3678.690765776816</v>
      </c>
      <c r="Q156" s="42">
        <v>3714.060765776816</v>
      </c>
      <c r="R156" s="42">
        <v>3755.0707657768157</v>
      </c>
      <c r="S156" s="42">
        <v>3738.690765776816</v>
      </c>
      <c r="T156" s="42">
        <v>3817.360765776816</v>
      </c>
      <c r="U156" s="42">
        <v>3815.940765776816</v>
      </c>
      <c r="V156" s="42">
        <v>3796.3207657768157</v>
      </c>
      <c r="W156" s="42">
        <v>3939.420765776816</v>
      </c>
      <c r="X156" s="42">
        <v>3943.0707657768157</v>
      </c>
      <c r="Y156" s="42">
        <v>3815.130765776816</v>
      </c>
    </row>
    <row r="157" spans="1:25" ht="15.75">
      <c r="A157" s="41">
        <v>42783</v>
      </c>
      <c r="B157" s="42">
        <v>3710.2607657768162</v>
      </c>
      <c r="C157" s="42">
        <v>3593.2207657768163</v>
      </c>
      <c r="D157" s="42">
        <v>3553.520765776816</v>
      </c>
      <c r="E157" s="42">
        <v>3521.8207657768157</v>
      </c>
      <c r="F157" s="42">
        <v>3515.990765776816</v>
      </c>
      <c r="G157" s="42">
        <v>3530.830765776816</v>
      </c>
      <c r="H157" s="42">
        <v>3606.090765776816</v>
      </c>
      <c r="I157" s="42">
        <v>3611.860765776816</v>
      </c>
      <c r="J157" s="42">
        <v>3562.420765776816</v>
      </c>
      <c r="K157" s="42">
        <v>3530.420765776816</v>
      </c>
      <c r="L157" s="42">
        <v>3520.0307657768158</v>
      </c>
      <c r="M157" s="42">
        <v>3680.180765776816</v>
      </c>
      <c r="N157" s="42">
        <v>3701.200765776816</v>
      </c>
      <c r="O157" s="42">
        <v>3691.2607657768162</v>
      </c>
      <c r="P157" s="42">
        <v>3702.830765776816</v>
      </c>
      <c r="Q157" s="42">
        <v>3738.0107657768162</v>
      </c>
      <c r="R157" s="42">
        <v>3784.520765776816</v>
      </c>
      <c r="S157" s="42">
        <v>3732.850765776816</v>
      </c>
      <c r="T157" s="42">
        <v>3879.980765776816</v>
      </c>
      <c r="U157" s="42">
        <v>3878.940765776816</v>
      </c>
      <c r="V157" s="42">
        <v>3860.0307657768158</v>
      </c>
      <c r="W157" s="42">
        <v>3986.770765776816</v>
      </c>
      <c r="X157" s="42">
        <v>3927.650765776816</v>
      </c>
      <c r="Y157" s="42">
        <v>3814.790765776816</v>
      </c>
    </row>
    <row r="158" spans="1:25" ht="15.75">
      <c r="A158" s="41">
        <v>42784</v>
      </c>
      <c r="B158" s="42">
        <v>3771.2207657768163</v>
      </c>
      <c r="C158" s="42">
        <v>3647.300765776816</v>
      </c>
      <c r="D158" s="42">
        <v>3554.890765776816</v>
      </c>
      <c r="E158" s="42">
        <v>3554.160765776816</v>
      </c>
      <c r="F158" s="42">
        <v>3543.370765776816</v>
      </c>
      <c r="G158" s="42">
        <v>3561.330765776816</v>
      </c>
      <c r="H158" s="42">
        <v>3580.800765776816</v>
      </c>
      <c r="I158" s="42">
        <v>3602.200765776816</v>
      </c>
      <c r="J158" s="42">
        <v>3696.810765776816</v>
      </c>
      <c r="K158" s="42">
        <v>3540.7607657768162</v>
      </c>
      <c r="L158" s="42">
        <v>3536.190765776816</v>
      </c>
      <c r="M158" s="42">
        <v>3574.120765776816</v>
      </c>
      <c r="N158" s="42">
        <v>3567.960765776816</v>
      </c>
      <c r="O158" s="42">
        <v>3572.3207657768157</v>
      </c>
      <c r="P158" s="42">
        <v>3576.200765776816</v>
      </c>
      <c r="Q158" s="42">
        <v>3561.160765776816</v>
      </c>
      <c r="R158" s="42">
        <v>3613.020765776816</v>
      </c>
      <c r="S158" s="42">
        <v>3804.380765776816</v>
      </c>
      <c r="T158" s="42">
        <v>3914.950765776816</v>
      </c>
      <c r="U158" s="42">
        <v>3889.140765776816</v>
      </c>
      <c r="V158" s="42">
        <v>3878.380765776816</v>
      </c>
      <c r="W158" s="42">
        <v>3851.8207657768157</v>
      </c>
      <c r="X158" s="42">
        <v>3739.460765776816</v>
      </c>
      <c r="Y158" s="42">
        <v>3888.310765776816</v>
      </c>
    </row>
    <row r="159" spans="1:25" ht="15.75">
      <c r="A159" s="41">
        <v>42785</v>
      </c>
      <c r="B159" s="42">
        <v>3752.680765776816</v>
      </c>
      <c r="C159" s="42">
        <v>3610.2207657768163</v>
      </c>
      <c r="D159" s="42">
        <v>3554.490765776816</v>
      </c>
      <c r="E159" s="42">
        <v>3550.090765776816</v>
      </c>
      <c r="F159" s="42">
        <v>3527.640765776816</v>
      </c>
      <c r="G159" s="42">
        <v>3548.350765776816</v>
      </c>
      <c r="H159" s="42">
        <v>3579.340765776816</v>
      </c>
      <c r="I159" s="42">
        <v>3592.730765776816</v>
      </c>
      <c r="J159" s="42">
        <v>3671.210765776816</v>
      </c>
      <c r="K159" s="42">
        <v>3552.350765776816</v>
      </c>
      <c r="L159" s="42">
        <v>3524.800765776816</v>
      </c>
      <c r="M159" s="42">
        <v>3525.830765776816</v>
      </c>
      <c r="N159" s="42">
        <v>3525.7807657768158</v>
      </c>
      <c r="O159" s="42">
        <v>3540.180765776816</v>
      </c>
      <c r="P159" s="42">
        <v>3561.870765776816</v>
      </c>
      <c r="Q159" s="42">
        <v>3554.700765776816</v>
      </c>
      <c r="R159" s="42">
        <v>3545.550765776816</v>
      </c>
      <c r="S159" s="42">
        <v>3718.960765776816</v>
      </c>
      <c r="T159" s="42">
        <v>3860.200765776816</v>
      </c>
      <c r="U159" s="42">
        <v>3828.7607657768162</v>
      </c>
      <c r="V159" s="42">
        <v>3822.0107657768162</v>
      </c>
      <c r="W159" s="42">
        <v>3794.400765776816</v>
      </c>
      <c r="X159" s="42">
        <v>3719.4707657768163</v>
      </c>
      <c r="Y159" s="42">
        <v>3860.090765776816</v>
      </c>
    </row>
    <row r="160" spans="1:25" ht="15.75">
      <c r="A160" s="41">
        <v>42786</v>
      </c>
      <c r="B160" s="42">
        <v>3633.930765776816</v>
      </c>
      <c r="C160" s="42">
        <v>3519.450765776816</v>
      </c>
      <c r="D160" s="42">
        <v>3525.140765776816</v>
      </c>
      <c r="E160" s="42">
        <v>3545.5307657768158</v>
      </c>
      <c r="F160" s="42">
        <v>3548.450765776816</v>
      </c>
      <c r="G160" s="42">
        <v>3527.850765776816</v>
      </c>
      <c r="H160" s="42">
        <v>3549.520765776816</v>
      </c>
      <c r="I160" s="42">
        <v>3517.880765776816</v>
      </c>
      <c r="J160" s="42">
        <v>3631.0107657768162</v>
      </c>
      <c r="K160" s="42">
        <v>3573.840765776816</v>
      </c>
      <c r="L160" s="42">
        <v>3614.810765776816</v>
      </c>
      <c r="M160" s="42">
        <v>3557.330765776816</v>
      </c>
      <c r="N160" s="42">
        <v>3573.750765776816</v>
      </c>
      <c r="O160" s="42">
        <v>3587.190765776816</v>
      </c>
      <c r="P160" s="42">
        <v>3605.200765776816</v>
      </c>
      <c r="Q160" s="42">
        <v>3592.0707657768157</v>
      </c>
      <c r="R160" s="42">
        <v>3538.7207657768163</v>
      </c>
      <c r="S160" s="42">
        <v>3661.0107657768162</v>
      </c>
      <c r="T160" s="42">
        <v>3802.9707657768163</v>
      </c>
      <c r="U160" s="42">
        <v>3836.370765776816</v>
      </c>
      <c r="V160" s="42">
        <v>3780.080765776816</v>
      </c>
      <c r="W160" s="42">
        <v>3886.090765776816</v>
      </c>
      <c r="X160" s="42">
        <v>3878.690765776816</v>
      </c>
      <c r="Y160" s="42">
        <v>3712.910765776816</v>
      </c>
    </row>
    <row r="161" spans="1:25" ht="15.75">
      <c r="A161" s="41">
        <v>42787</v>
      </c>
      <c r="B161" s="42">
        <v>3611.870765776816</v>
      </c>
      <c r="C161" s="42">
        <v>3512.330765776816</v>
      </c>
      <c r="D161" s="42">
        <v>3546.640765776816</v>
      </c>
      <c r="E161" s="42">
        <v>3571.120765776816</v>
      </c>
      <c r="F161" s="42">
        <v>3574.890765776816</v>
      </c>
      <c r="G161" s="42">
        <v>3542.900765776816</v>
      </c>
      <c r="H161" s="42">
        <v>3513.340765776816</v>
      </c>
      <c r="I161" s="42">
        <v>3513.340765776816</v>
      </c>
      <c r="J161" s="42">
        <v>3628.110765776816</v>
      </c>
      <c r="K161" s="42">
        <v>3614.600765776816</v>
      </c>
      <c r="L161" s="42">
        <v>3618.250765776816</v>
      </c>
      <c r="M161" s="42">
        <v>3531.620765776816</v>
      </c>
      <c r="N161" s="42">
        <v>3551.540765776816</v>
      </c>
      <c r="O161" s="42">
        <v>3569.130765776816</v>
      </c>
      <c r="P161" s="42">
        <v>3590.600765776816</v>
      </c>
      <c r="Q161" s="42">
        <v>3590.450765776816</v>
      </c>
      <c r="R161" s="42">
        <v>3538.110765776816</v>
      </c>
      <c r="S161" s="42">
        <v>3683.2607657768162</v>
      </c>
      <c r="T161" s="42">
        <v>3777.980765776816</v>
      </c>
      <c r="U161" s="42">
        <v>3776.7207657768163</v>
      </c>
      <c r="V161" s="42">
        <v>3659.020765776816</v>
      </c>
      <c r="W161" s="42">
        <v>3841.770765776816</v>
      </c>
      <c r="X161" s="42">
        <v>3836.0107657768162</v>
      </c>
      <c r="Y161" s="42">
        <v>3687.950765776816</v>
      </c>
    </row>
    <row r="162" spans="1:25" ht="15.75">
      <c r="A162" s="41">
        <v>42788</v>
      </c>
      <c r="B162" s="42">
        <v>3634.080765776816</v>
      </c>
      <c r="C162" s="42">
        <v>3550.170765776816</v>
      </c>
      <c r="D162" s="42">
        <v>3530.520765776816</v>
      </c>
      <c r="E162" s="42">
        <v>3551.890765776816</v>
      </c>
      <c r="F162" s="42">
        <v>3560.640765776816</v>
      </c>
      <c r="G162" s="42">
        <v>3542.810765776816</v>
      </c>
      <c r="H162" s="42">
        <v>3518.2607657768162</v>
      </c>
      <c r="I162" s="42">
        <v>3564.980765776816</v>
      </c>
      <c r="J162" s="42">
        <v>3668.290765776816</v>
      </c>
      <c r="K162" s="42">
        <v>3598.680765776816</v>
      </c>
      <c r="L162" s="42">
        <v>3588.420765776816</v>
      </c>
      <c r="M162" s="42">
        <v>3578.940765776816</v>
      </c>
      <c r="N162" s="42">
        <v>3580.110765776816</v>
      </c>
      <c r="O162" s="42">
        <v>3574.300765776816</v>
      </c>
      <c r="P162" s="42">
        <v>3549.960765776816</v>
      </c>
      <c r="Q162" s="42">
        <v>3546.130765776816</v>
      </c>
      <c r="R162" s="42">
        <v>3559.490765776816</v>
      </c>
      <c r="S162" s="42">
        <v>3526.080765776816</v>
      </c>
      <c r="T162" s="42">
        <v>3735.0707657768157</v>
      </c>
      <c r="U162" s="42">
        <v>3774.600765776816</v>
      </c>
      <c r="V162" s="42">
        <v>3771.080765776816</v>
      </c>
      <c r="W162" s="42">
        <v>3941.0307657768158</v>
      </c>
      <c r="X162" s="42">
        <v>3904.420765776816</v>
      </c>
      <c r="Y162" s="42">
        <v>3756.160765776816</v>
      </c>
    </row>
    <row r="163" spans="1:25" ht="15.75">
      <c r="A163" s="41">
        <v>42789</v>
      </c>
      <c r="B163" s="42">
        <v>3685.670765776816</v>
      </c>
      <c r="C163" s="42">
        <v>3559.4707657768163</v>
      </c>
      <c r="D163" s="42">
        <v>3514.670765776816</v>
      </c>
      <c r="E163" s="42">
        <v>3540.7207657768163</v>
      </c>
      <c r="F163" s="42">
        <v>3546.800765776816</v>
      </c>
      <c r="G163" s="42">
        <v>3516.160765776816</v>
      </c>
      <c r="H163" s="42">
        <v>3566.7807657768158</v>
      </c>
      <c r="I163" s="42">
        <v>3607.110765776816</v>
      </c>
      <c r="J163" s="42">
        <v>3613.380765776816</v>
      </c>
      <c r="K163" s="42">
        <v>3637.770765776816</v>
      </c>
      <c r="L163" s="42">
        <v>3638.050765776816</v>
      </c>
      <c r="M163" s="42">
        <v>3629.810765776816</v>
      </c>
      <c r="N163" s="42">
        <v>3637.670765776816</v>
      </c>
      <c r="O163" s="42">
        <v>3658.660765776816</v>
      </c>
      <c r="P163" s="42">
        <v>3690.4707657768163</v>
      </c>
      <c r="Q163" s="42">
        <v>3667.950765776816</v>
      </c>
      <c r="R163" s="42">
        <v>3643.410765776816</v>
      </c>
      <c r="S163" s="42">
        <v>3534.390765776816</v>
      </c>
      <c r="T163" s="42">
        <v>3780.240765776816</v>
      </c>
      <c r="U163" s="42">
        <v>3802.000765776816</v>
      </c>
      <c r="V163" s="42">
        <v>3775.770765776816</v>
      </c>
      <c r="W163" s="42">
        <v>3726.680765776816</v>
      </c>
      <c r="X163" s="42">
        <v>3633.730765776816</v>
      </c>
      <c r="Y163" s="42">
        <v>3798.130765776816</v>
      </c>
    </row>
    <row r="164" spans="1:25" ht="15.75">
      <c r="A164" s="41">
        <v>42790</v>
      </c>
      <c r="B164" s="42">
        <v>3601.690765776816</v>
      </c>
      <c r="C164" s="42">
        <v>3517.410765776816</v>
      </c>
      <c r="D164" s="42">
        <v>3555.440765776816</v>
      </c>
      <c r="E164" s="42">
        <v>3578.4707657768163</v>
      </c>
      <c r="F164" s="42">
        <v>3588.9707657768163</v>
      </c>
      <c r="G164" s="42">
        <v>3552.9707657768163</v>
      </c>
      <c r="H164" s="42">
        <v>3550.040765776816</v>
      </c>
      <c r="I164" s="42">
        <v>3558.4707657768163</v>
      </c>
      <c r="J164" s="42">
        <v>3568.910765776816</v>
      </c>
      <c r="K164" s="42">
        <v>3701.540765776816</v>
      </c>
      <c r="L164" s="42">
        <v>3707.580765776816</v>
      </c>
      <c r="M164" s="42">
        <v>3728.680765776816</v>
      </c>
      <c r="N164" s="42">
        <v>3739.340765776816</v>
      </c>
      <c r="O164" s="42">
        <v>3766.0707657768157</v>
      </c>
      <c r="P164" s="42">
        <v>3783.480765776816</v>
      </c>
      <c r="Q164" s="42">
        <v>3771.800765776816</v>
      </c>
      <c r="R164" s="42">
        <v>3677.640765776816</v>
      </c>
      <c r="S164" s="42">
        <v>3545.000765776816</v>
      </c>
      <c r="T164" s="42">
        <v>3737.680765776816</v>
      </c>
      <c r="U164" s="42">
        <v>3765.2807657768158</v>
      </c>
      <c r="V164" s="42">
        <v>3744.130765776816</v>
      </c>
      <c r="W164" s="42">
        <v>3711.080765776816</v>
      </c>
      <c r="X164" s="42">
        <v>3598.340765776816</v>
      </c>
      <c r="Y164" s="42">
        <v>3760.950765776816</v>
      </c>
    </row>
    <row r="165" spans="1:25" ht="15.75">
      <c r="A165" s="41">
        <v>42791</v>
      </c>
      <c r="B165" s="42">
        <v>3598.150765776816</v>
      </c>
      <c r="C165" s="42">
        <v>3521.9707657768163</v>
      </c>
      <c r="D165" s="42">
        <v>3560.660765776816</v>
      </c>
      <c r="E165" s="42">
        <v>3584.500765776816</v>
      </c>
      <c r="F165" s="42">
        <v>3591.360765776816</v>
      </c>
      <c r="G165" s="42">
        <v>3558.500765776816</v>
      </c>
      <c r="H165" s="42">
        <v>3532.650765776816</v>
      </c>
      <c r="I165" s="42">
        <v>3549.520765776816</v>
      </c>
      <c r="J165" s="42">
        <v>3560.730765776816</v>
      </c>
      <c r="K165" s="42">
        <v>3709.7207657768163</v>
      </c>
      <c r="L165" s="42">
        <v>3716.200765776816</v>
      </c>
      <c r="M165" s="42">
        <v>3736.490765776816</v>
      </c>
      <c r="N165" s="42">
        <v>3747.7807657768158</v>
      </c>
      <c r="O165" s="42">
        <v>3775.250765776816</v>
      </c>
      <c r="P165" s="42">
        <v>3792.5707657768157</v>
      </c>
      <c r="Q165" s="42">
        <v>3780.7807657768158</v>
      </c>
      <c r="R165" s="42">
        <v>3685.040765776816</v>
      </c>
      <c r="S165" s="42">
        <v>3546.610765776816</v>
      </c>
      <c r="T165" s="42">
        <v>3724.840765776816</v>
      </c>
      <c r="U165" s="42">
        <v>3758.580765776816</v>
      </c>
      <c r="V165" s="42">
        <v>3733.7807657768158</v>
      </c>
      <c r="W165" s="42">
        <v>3695.5307657768158</v>
      </c>
      <c r="X165" s="42">
        <v>3585.250765776816</v>
      </c>
      <c r="Y165" s="42">
        <v>3754.7607657768162</v>
      </c>
    </row>
    <row r="166" spans="1:25" ht="15.75">
      <c r="A166" s="41">
        <v>42792</v>
      </c>
      <c r="B166" s="42">
        <v>3638.2207657768163</v>
      </c>
      <c r="C166" s="42">
        <v>3530.560765776816</v>
      </c>
      <c r="D166" s="42">
        <v>3538.200765776816</v>
      </c>
      <c r="E166" s="42">
        <v>3560.130765776816</v>
      </c>
      <c r="F166" s="42">
        <v>3566.5707657768157</v>
      </c>
      <c r="G166" s="42">
        <v>3557.410765776816</v>
      </c>
      <c r="H166" s="42">
        <v>3515.670765776816</v>
      </c>
      <c r="I166" s="42">
        <v>3542.4707657768163</v>
      </c>
      <c r="J166" s="42">
        <v>3556.140765776816</v>
      </c>
      <c r="K166" s="42">
        <v>3723.250765776816</v>
      </c>
      <c r="L166" s="42">
        <v>3735.920765776816</v>
      </c>
      <c r="M166" s="42">
        <v>3752.120765776816</v>
      </c>
      <c r="N166" s="42">
        <v>3762.690765776816</v>
      </c>
      <c r="O166" s="42">
        <v>3791.080765776816</v>
      </c>
      <c r="P166" s="42">
        <v>3809.020765776816</v>
      </c>
      <c r="Q166" s="42">
        <v>3796.940765776816</v>
      </c>
      <c r="R166" s="42">
        <v>3699.500765776816</v>
      </c>
      <c r="S166" s="42">
        <v>3521.060765776816</v>
      </c>
      <c r="T166" s="42">
        <v>3735.7807657768158</v>
      </c>
      <c r="U166" s="42">
        <v>3744.020765776816</v>
      </c>
      <c r="V166" s="42">
        <v>3740.940765776816</v>
      </c>
      <c r="W166" s="42">
        <v>3675.290765776816</v>
      </c>
      <c r="X166" s="42">
        <v>3643.750765776816</v>
      </c>
      <c r="Y166" s="42">
        <v>3784.490765776816</v>
      </c>
    </row>
    <row r="167" spans="1:25" ht="15.75">
      <c r="A167" s="41">
        <v>42793</v>
      </c>
      <c r="B167" s="42">
        <v>3563.450765776816</v>
      </c>
      <c r="C167" s="42">
        <v>3531.630765776816</v>
      </c>
      <c r="D167" s="42">
        <v>3570.5107657768162</v>
      </c>
      <c r="E167" s="42">
        <v>3591.670765776816</v>
      </c>
      <c r="F167" s="42">
        <v>3599.060765776816</v>
      </c>
      <c r="G167" s="42">
        <v>3600.750765776816</v>
      </c>
      <c r="H167" s="42">
        <v>3551.370765776816</v>
      </c>
      <c r="I167" s="42">
        <v>3578.870765776816</v>
      </c>
      <c r="J167" s="42">
        <v>3775.910765776816</v>
      </c>
      <c r="K167" s="42">
        <v>3777.430765776816</v>
      </c>
      <c r="L167" s="42">
        <v>3800.890765776816</v>
      </c>
      <c r="M167" s="42">
        <v>3611.080765776816</v>
      </c>
      <c r="N167" s="42">
        <v>3615.240765776816</v>
      </c>
      <c r="O167" s="42">
        <v>3627.960765776816</v>
      </c>
      <c r="P167" s="42">
        <v>3642.190765776816</v>
      </c>
      <c r="Q167" s="42">
        <v>3620.830765776816</v>
      </c>
      <c r="R167" s="42">
        <v>3590.870765776816</v>
      </c>
      <c r="S167" s="42">
        <v>3549.0707657768157</v>
      </c>
      <c r="T167" s="42">
        <v>3605.290765776816</v>
      </c>
      <c r="U167" s="42">
        <v>3515.8207657768157</v>
      </c>
      <c r="V167" s="42">
        <v>3519.080765776816</v>
      </c>
      <c r="W167" s="42">
        <v>3755.170765776816</v>
      </c>
      <c r="X167" s="42">
        <v>3777.0107657768162</v>
      </c>
      <c r="Y167" s="42">
        <v>3624.750765776816</v>
      </c>
    </row>
    <row r="168" spans="1:25" ht="15.75">
      <c r="A168" s="41">
        <v>42794</v>
      </c>
      <c r="B168" s="42">
        <v>3544.5707657768157</v>
      </c>
      <c r="C168" s="42">
        <v>3593.270765776816</v>
      </c>
      <c r="D168" s="42">
        <v>3656.330765776816</v>
      </c>
      <c r="E168" s="42">
        <v>3684.340765776816</v>
      </c>
      <c r="F168" s="42">
        <v>3702.130765776816</v>
      </c>
      <c r="G168" s="42">
        <v>3702.560765776816</v>
      </c>
      <c r="H168" s="42">
        <v>3667.3207657768157</v>
      </c>
      <c r="I168" s="42">
        <v>3761.7207657768163</v>
      </c>
      <c r="J168" s="42">
        <v>3941.150765776816</v>
      </c>
      <c r="K168" s="42">
        <v>3810.930765776816</v>
      </c>
      <c r="L168" s="42">
        <v>3742.0307657768158</v>
      </c>
      <c r="M168" s="42">
        <v>3561.600765776816</v>
      </c>
      <c r="N168" s="42">
        <v>3584.040765776816</v>
      </c>
      <c r="O168" s="42">
        <v>3623.380765776816</v>
      </c>
      <c r="P168" s="42">
        <v>3651.7807657768158</v>
      </c>
      <c r="Q168" s="42">
        <v>3668.660765776816</v>
      </c>
      <c r="R168" s="42">
        <v>3678.290765776816</v>
      </c>
      <c r="S168" s="42">
        <v>3689.850765776816</v>
      </c>
      <c r="T168" s="42">
        <v>3569.210765776816</v>
      </c>
      <c r="U168" s="42">
        <v>3572.3207657768157</v>
      </c>
      <c r="V168" s="42">
        <v>3575.880765776816</v>
      </c>
      <c r="W168" s="42">
        <v>3603.7807657768158</v>
      </c>
      <c r="X168" s="42">
        <v>3644.990765776816</v>
      </c>
      <c r="Y168" s="42">
        <v>3548.230765776816</v>
      </c>
    </row>
    <row r="169" spans="1:25" ht="15.75">
      <c r="A169" s="41"/>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row>
    <row r="170" spans="1:25" ht="15.75">
      <c r="A170" s="41"/>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row>
    <row r="171" spans="1:25" ht="15.75">
      <c r="A171" s="41"/>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1:16" ht="18.75">
      <c r="A172" s="37" t="s">
        <v>111</v>
      </c>
      <c r="P172" s="43">
        <v>259024.9</v>
      </c>
    </row>
  </sheetData>
  <sheetProtection/>
  <mergeCells count="111">
    <mergeCell ref="A9:FK9"/>
    <mergeCell ref="A10:FK10"/>
    <mergeCell ref="A11:FK11"/>
    <mergeCell ref="A12:FK12"/>
    <mergeCell ref="A14:FK14"/>
    <mergeCell ref="A18:Y18"/>
    <mergeCell ref="A19:Y19"/>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A63:A66"/>
    <mergeCell ref="B63:Y64"/>
    <mergeCell ref="B65:B66"/>
    <mergeCell ref="C65:C66"/>
    <mergeCell ref="D65:D66"/>
    <mergeCell ref="U28:U29"/>
    <mergeCell ref="V28:V29"/>
    <mergeCell ref="W28:W29"/>
    <mergeCell ref="X28:X29"/>
    <mergeCell ref="Y28:Y29"/>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T139:T140"/>
    <mergeCell ref="I139:I140"/>
    <mergeCell ref="J139:J140"/>
    <mergeCell ref="K139:K140"/>
    <mergeCell ref="L139:L140"/>
    <mergeCell ref="M139:M140"/>
    <mergeCell ref="N139:N140"/>
    <mergeCell ref="U139:U140"/>
    <mergeCell ref="V139:V140"/>
    <mergeCell ref="W139:W140"/>
    <mergeCell ref="X139:X140"/>
    <mergeCell ref="Y139:Y140"/>
    <mergeCell ref="O139:O140"/>
    <mergeCell ref="P139:P140"/>
    <mergeCell ref="Q139:Q140"/>
    <mergeCell ref="R139:R140"/>
    <mergeCell ref="S139:S14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182"/>
  <sheetViews>
    <sheetView zoomScale="55" zoomScaleNormal="55" zoomScalePageLayoutView="0" workbookViewId="0" topLeftCell="A136">
      <selection activeCell="S182" sqref="S182:Y182"/>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7" t="s">
        <v>6</v>
      </c>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97"/>
      <c r="FE9" s="97"/>
      <c r="FF9" s="97"/>
      <c r="FG9" s="97"/>
      <c r="FH9" s="97"/>
      <c r="FI9" s="97"/>
      <c r="FJ9" s="97"/>
      <c r="FK9" s="97"/>
    </row>
    <row r="10" spans="1:167" s="9" customFormat="1" ht="16.5" customHeight="1">
      <c r="A10" s="98" t="s">
        <v>7</v>
      </c>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c r="DR10" s="98"/>
      <c r="DS10" s="98"/>
      <c r="DT10" s="98"/>
      <c r="DU10" s="98"/>
      <c r="DV10" s="98"/>
      <c r="DW10" s="98"/>
      <c r="DX10" s="98"/>
      <c r="DY10" s="98"/>
      <c r="DZ10" s="98"/>
      <c r="EA10" s="98"/>
      <c r="EB10" s="98"/>
      <c r="EC10" s="98"/>
      <c r="ED10" s="98"/>
      <c r="EE10" s="98"/>
      <c r="EF10" s="98"/>
      <c r="EG10" s="98"/>
      <c r="EH10" s="98"/>
      <c r="EI10" s="98"/>
      <c r="EJ10" s="98"/>
      <c r="EK10" s="98"/>
      <c r="EL10" s="98"/>
      <c r="EM10" s="98"/>
      <c r="EN10" s="98"/>
      <c r="EO10" s="98"/>
      <c r="EP10" s="98"/>
      <c r="EQ10" s="98"/>
      <c r="ER10" s="98"/>
      <c r="ES10" s="98"/>
      <c r="ET10" s="98"/>
      <c r="EU10" s="98"/>
      <c r="EV10" s="98"/>
      <c r="EW10" s="98"/>
      <c r="EX10" s="98"/>
      <c r="EY10" s="98"/>
      <c r="EZ10" s="98"/>
      <c r="FA10" s="98"/>
      <c r="FB10" s="98"/>
      <c r="FC10" s="98"/>
      <c r="FD10" s="98"/>
      <c r="FE10" s="98"/>
      <c r="FF10" s="98"/>
      <c r="FG10" s="98"/>
      <c r="FH10" s="98"/>
      <c r="FI10" s="98"/>
      <c r="FJ10" s="98"/>
      <c r="FK10" s="98"/>
    </row>
    <row r="11" spans="1:167" s="9" customFormat="1" ht="16.5" customHeight="1">
      <c r="A11" s="98" t="s">
        <v>8</v>
      </c>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c r="DQ11" s="98"/>
      <c r="DR11" s="98"/>
      <c r="DS11" s="98"/>
      <c r="DT11" s="98"/>
      <c r="DU11" s="98"/>
      <c r="DV11" s="98"/>
      <c r="DW11" s="98"/>
      <c r="DX11" s="98"/>
      <c r="DY11" s="98"/>
      <c r="DZ11" s="98"/>
      <c r="EA11" s="98"/>
      <c r="EB11" s="98"/>
      <c r="EC11" s="98"/>
      <c r="ED11" s="98"/>
      <c r="EE11" s="98"/>
      <c r="EF11" s="98"/>
      <c r="EG11" s="98"/>
      <c r="EH11" s="98"/>
      <c r="EI11" s="98"/>
      <c r="EJ11" s="98"/>
      <c r="EK11" s="98"/>
      <c r="EL11" s="98"/>
      <c r="EM11" s="98"/>
      <c r="EN11" s="98"/>
      <c r="EO11" s="98"/>
      <c r="EP11" s="98"/>
      <c r="EQ11" s="98"/>
      <c r="ER11" s="98"/>
      <c r="ES11" s="98"/>
      <c r="ET11" s="98"/>
      <c r="EU11" s="98"/>
      <c r="EV11" s="98"/>
      <c r="EW11" s="98"/>
      <c r="EX11" s="98"/>
      <c r="EY11" s="98"/>
      <c r="EZ11" s="98"/>
      <c r="FA11" s="98"/>
      <c r="FB11" s="98"/>
      <c r="FC11" s="98"/>
      <c r="FD11" s="98"/>
      <c r="FE11" s="98"/>
      <c r="FF11" s="98"/>
      <c r="FG11" s="98"/>
      <c r="FH11" s="98"/>
      <c r="FI11" s="98"/>
      <c r="FJ11" s="98"/>
      <c r="FK11" s="98"/>
    </row>
    <row r="12" spans="1:167" s="9" customFormat="1" ht="16.5" customHeight="1">
      <c r="A12" s="98" t="s">
        <v>4</v>
      </c>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c r="EQ12" s="98"/>
      <c r="ER12" s="98"/>
      <c r="ES12" s="98"/>
      <c r="ET12" s="98"/>
      <c r="EU12" s="98"/>
      <c r="EV12" s="98"/>
      <c r="EW12" s="98"/>
      <c r="EX12" s="98"/>
      <c r="EY12" s="98"/>
      <c r="EZ12" s="98"/>
      <c r="FA12" s="98"/>
      <c r="FB12" s="98"/>
      <c r="FC12" s="98"/>
      <c r="FD12" s="98"/>
      <c r="FE12" s="98"/>
      <c r="FF12" s="98"/>
      <c r="FG12" s="98"/>
      <c r="FH12" s="98"/>
      <c r="FI12" s="98"/>
      <c r="FJ12" s="98"/>
      <c r="FK12" s="98"/>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6" t="s">
        <v>9</v>
      </c>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row>
    <row r="15" spans="1:167" ht="15.75" customHeight="1">
      <c r="A15" s="29" t="s">
        <v>113</v>
      </c>
      <c r="B15" s="29"/>
      <c r="C15" s="29"/>
      <c r="D15" s="29"/>
      <c r="E15" s="30" t="s">
        <v>127</v>
      </c>
      <c r="F15" s="28" t="s">
        <v>118</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99" t="s">
        <v>121</v>
      </c>
      <c r="B18" s="99"/>
      <c r="C18" s="99"/>
      <c r="D18" s="99"/>
      <c r="E18" s="99"/>
      <c r="F18" s="99"/>
      <c r="G18" s="99"/>
      <c r="H18" s="99"/>
      <c r="I18" s="99"/>
      <c r="J18" s="99"/>
      <c r="K18" s="99"/>
      <c r="L18" s="99"/>
      <c r="M18" s="99"/>
      <c r="N18" s="99"/>
      <c r="O18" s="99"/>
      <c r="P18" s="99"/>
      <c r="Q18" s="99"/>
      <c r="R18" s="99"/>
      <c r="S18" s="99"/>
      <c r="T18" s="99"/>
      <c r="U18" s="99"/>
      <c r="V18" s="99"/>
      <c r="W18" s="99"/>
      <c r="X18" s="99"/>
      <c r="Y18" s="99"/>
    </row>
    <row r="19" spans="1:25" ht="15.75" customHeight="1">
      <c r="A19" s="96" t="s">
        <v>76</v>
      </c>
      <c r="B19" s="96"/>
      <c r="C19" s="96"/>
      <c r="D19" s="96"/>
      <c r="E19" s="96"/>
      <c r="F19" s="96"/>
      <c r="G19" s="96"/>
      <c r="H19" s="96"/>
      <c r="I19" s="96"/>
      <c r="J19" s="96"/>
      <c r="K19" s="96"/>
      <c r="L19" s="96"/>
      <c r="M19" s="96"/>
      <c r="N19" s="96"/>
      <c r="O19" s="96"/>
      <c r="P19" s="96"/>
      <c r="Q19" s="96"/>
      <c r="R19" s="96"/>
      <c r="S19" s="96"/>
      <c r="T19" s="96"/>
      <c r="U19" s="96"/>
      <c r="V19" s="96"/>
      <c r="W19" s="96"/>
      <c r="X19" s="96"/>
      <c r="Y19" s="96"/>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77</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78</v>
      </c>
      <c r="B24" s="38"/>
      <c r="C24" s="39" t="s">
        <v>79</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80</v>
      </c>
      <c r="B25" s="38"/>
      <c r="C25" s="38"/>
      <c r="D25" s="38"/>
      <c r="E25" s="38"/>
      <c r="F25" s="38"/>
      <c r="G25" s="40" t="s">
        <v>81</v>
      </c>
      <c r="H25" s="38"/>
      <c r="I25" s="38"/>
      <c r="J25" s="38"/>
      <c r="K25" s="38"/>
      <c r="L25" s="38"/>
      <c r="M25" s="38"/>
      <c r="N25" s="38"/>
      <c r="O25" s="38"/>
      <c r="P25" s="38"/>
      <c r="Q25" s="38"/>
      <c r="R25" s="38"/>
      <c r="S25" s="38"/>
      <c r="T25" s="38"/>
      <c r="U25" s="38"/>
      <c r="V25" s="38"/>
      <c r="W25" s="38"/>
      <c r="X25" s="38"/>
      <c r="Y25" s="38"/>
    </row>
    <row r="26" spans="1:25" ht="15.75" customHeight="1">
      <c r="A26" s="87" t="s">
        <v>82</v>
      </c>
      <c r="B26" s="90" t="s">
        <v>83</v>
      </c>
      <c r="C26" s="91"/>
      <c r="D26" s="91"/>
      <c r="E26" s="91"/>
      <c r="F26" s="91"/>
      <c r="G26" s="91"/>
      <c r="H26" s="91"/>
      <c r="I26" s="91"/>
      <c r="J26" s="91"/>
      <c r="K26" s="91"/>
      <c r="L26" s="91"/>
      <c r="M26" s="91"/>
      <c r="N26" s="91"/>
      <c r="O26" s="91"/>
      <c r="P26" s="91"/>
      <c r="Q26" s="91"/>
      <c r="R26" s="91"/>
      <c r="S26" s="91"/>
      <c r="T26" s="91"/>
      <c r="U26" s="91"/>
      <c r="V26" s="91"/>
      <c r="W26" s="91"/>
      <c r="X26" s="91"/>
      <c r="Y26" s="92"/>
    </row>
    <row r="27" spans="1:25" ht="15.75" customHeight="1">
      <c r="A27" s="88"/>
      <c r="B27" s="93"/>
      <c r="C27" s="94"/>
      <c r="D27" s="94"/>
      <c r="E27" s="94"/>
      <c r="F27" s="94"/>
      <c r="G27" s="94"/>
      <c r="H27" s="94"/>
      <c r="I27" s="94"/>
      <c r="J27" s="94"/>
      <c r="K27" s="94"/>
      <c r="L27" s="94"/>
      <c r="M27" s="94"/>
      <c r="N27" s="94"/>
      <c r="O27" s="94"/>
      <c r="P27" s="94"/>
      <c r="Q27" s="94"/>
      <c r="R27" s="94"/>
      <c r="S27" s="94"/>
      <c r="T27" s="94"/>
      <c r="U27" s="94"/>
      <c r="V27" s="94"/>
      <c r="W27" s="94"/>
      <c r="X27" s="94"/>
      <c r="Y27" s="95"/>
    </row>
    <row r="28" spans="1:25" ht="15.75" customHeight="1">
      <c r="A28" s="88"/>
      <c r="B28" s="85" t="s">
        <v>84</v>
      </c>
      <c r="C28" s="85" t="s">
        <v>85</v>
      </c>
      <c r="D28" s="85" t="s">
        <v>86</v>
      </c>
      <c r="E28" s="85" t="s">
        <v>87</v>
      </c>
      <c r="F28" s="85" t="s">
        <v>88</v>
      </c>
      <c r="G28" s="85" t="s">
        <v>89</v>
      </c>
      <c r="H28" s="85" t="s">
        <v>90</v>
      </c>
      <c r="I28" s="85" t="s">
        <v>91</v>
      </c>
      <c r="J28" s="85" t="s">
        <v>92</v>
      </c>
      <c r="K28" s="85" t="s">
        <v>93</v>
      </c>
      <c r="L28" s="85" t="s">
        <v>94</v>
      </c>
      <c r="M28" s="85" t="s">
        <v>95</v>
      </c>
      <c r="N28" s="85" t="s">
        <v>96</v>
      </c>
      <c r="O28" s="85" t="s">
        <v>97</v>
      </c>
      <c r="P28" s="85" t="s">
        <v>98</v>
      </c>
      <c r="Q28" s="85" t="s">
        <v>99</v>
      </c>
      <c r="R28" s="85" t="s">
        <v>100</v>
      </c>
      <c r="S28" s="85" t="s">
        <v>101</v>
      </c>
      <c r="T28" s="85" t="s">
        <v>102</v>
      </c>
      <c r="U28" s="85" t="s">
        <v>103</v>
      </c>
      <c r="V28" s="85" t="s">
        <v>104</v>
      </c>
      <c r="W28" s="85" t="s">
        <v>105</v>
      </c>
      <c r="X28" s="85" t="s">
        <v>106</v>
      </c>
      <c r="Y28" s="85" t="s">
        <v>107</v>
      </c>
    </row>
    <row r="29" spans="1:25" ht="15.75" customHeight="1">
      <c r="A29" s="89"/>
      <c r="B29" s="86"/>
      <c r="C29" s="86"/>
      <c r="D29" s="86"/>
      <c r="E29" s="86"/>
      <c r="F29" s="86"/>
      <c r="G29" s="86"/>
      <c r="H29" s="86"/>
      <c r="I29" s="86"/>
      <c r="J29" s="86"/>
      <c r="K29" s="86"/>
      <c r="L29" s="86"/>
      <c r="M29" s="86"/>
      <c r="N29" s="86"/>
      <c r="O29" s="86"/>
      <c r="P29" s="86"/>
      <c r="Q29" s="86"/>
      <c r="R29" s="86"/>
      <c r="S29" s="86"/>
      <c r="T29" s="86"/>
      <c r="U29" s="86"/>
      <c r="V29" s="86"/>
      <c r="W29" s="86"/>
      <c r="X29" s="86"/>
      <c r="Y29" s="86"/>
    </row>
    <row r="30" spans="1:25" ht="15.75" customHeight="1">
      <c r="A30" s="41">
        <v>42767</v>
      </c>
      <c r="B30" s="42">
        <v>2787.090765776816</v>
      </c>
      <c r="C30" s="42">
        <v>2635.4707657768163</v>
      </c>
      <c r="D30" s="42">
        <v>2594.7307657768165</v>
      </c>
      <c r="E30" s="42">
        <v>2583.030765776816</v>
      </c>
      <c r="F30" s="42">
        <v>2590.7607657768162</v>
      </c>
      <c r="G30" s="42">
        <v>2578.2607657768162</v>
      </c>
      <c r="H30" s="42">
        <v>2653.3307657768164</v>
      </c>
      <c r="I30" s="42">
        <v>2692.130765776816</v>
      </c>
      <c r="J30" s="42">
        <v>2617.7007657768163</v>
      </c>
      <c r="K30" s="42">
        <v>2573.250765776816</v>
      </c>
      <c r="L30" s="42">
        <v>2580.1807657768163</v>
      </c>
      <c r="M30" s="42">
        <v>2780.6907657768165</v>
      </c>
      <c r="N30" s="42">
        <v>2796.030765776816</v>
      </c>
      <c r="O30" s="42">
        <v>2769.6407657768164</v>
      </c>
      <c r="P30" s="42">
        <v>2726.7407657768163</v>
      </c>
      <c r="Q30" s="42">
        <v>2731.9007657768166</v>
      </c>
      <c r="R30" s="42">
        <v>2789.820765776816</v>
      </c>
      <c r="S30" s="42">
        <v>2827.3907657768164</v>
      </c>
      <c r="T30" s="42">
        <v>2937.9107657768163</v>
      </c>
      <c r="U30" s="42">
        <v>2999.250765776816</v>
      </c>
      <c r="V30" s="42">
        <v>3002.4307657768163</v>
      </c>
      <c r="W30" s="42">
        <v>3071.170765776816</v>
      </c>
      <c r="X30" s="42">
        <v>3054.1007657768164</v>
      </c>
      <c r="Y30" s="42">
        <v>2930.5207657768165</v>
      </c>
    </row>
    <row r="31" spans="1:25" ht="15.75" customHeight="1">
      <c r="A31" s="41">
        <v>42768</v>
      </c>
      <c r="B31" s="42">
        <v>2696.3507657768164</v>
      </c>
      <c r="C31" s="42">
        <v>2610.7407657768163</v>
      </c>
      <c r="D31" s="42">
        <v>2593.0807657768164</v>
      </c>
      <c r="E31" s="42">
        <v>2617.3107657768164</v>
      </c>
      <c r="F31" s="42">
        <v>2626.3307657768164</v>
      </c>
      <c r="G31" s="42">
        <v>2615.3707657768164</v>
      </c>
      <c r="H31" s="42">
        <v>2613.9707657768163</v>
      </c>
      <c r="I31" s="42">
        <v>2633.300765776816</v>
      </c>
      <c r="J31" s="42">
        <v>2670.6807657768163</v>
      </c>
      <c r="K31" s="42">
        <v>2627.280765776816</v>
      </c>
      <c r="L31" s="42">
        <v>2606.2907657768164</v>
      </c>
      <c r="M31" s="42">
        <v>2707.030765776816</v>
      </c>
      <c r="N31" s="42">
        <v>2723.9007657768166</v>
      </c>
      <c r="O31" s="42">
        <v>2676.9407657768165</v>
      </c>
      <c r="P31" s="42">
        <v>2634.000765776816</v>
      </c>
      <c r="Q31" s="42">
        <v>2647.050765776816</v>
      </c>
      <c r="R31" s="42">
        <v>2723.820765776816</v>
      </c>
      <c r="S31" s="42">
        <v>2749.780765776816</v>
      </c>
      <c r="T31" s="42">
        <v>2873.2607657768162</v>
      </c>
      <c r="U31" s="42">
        <v>2882.7407657768163</v>
      </c>
      <c r="V31" s="42">
        <v>2878.2407657768163</v>
      </c>
      <c r="W31" s="42">
        <v>2978.070765776816</v>
      </c>
      <c r="X31" s="42">
        <v>2969.5807657768164</v>
      </c>
      <c r="Y31" s="42">
        <v>2855.5107657768162</v>
      </c>
    </row>
    <row r="32" spans="1:25" ht="15.75" customHeight="1">
      <c r="A32" s="41">
        <v>42769</v>
      </c>
      <c r="B32" s="42">
        <v>2635.070765776816</v>
      </c>
      <c r="C32" s="42">
        <v>2583.1507657768166</v>
      </c>
      <c r="D32" s="42">
        <v>2626.360765776816</v>
      </c>
      <c r="E32" s="42">
        <v>2647.780765776816</v>
      </c>
      <c r="F32" s="42">
        <v>2654.3307657768164</v>
      </c>
      <c r="G32" s="42">
        <v>2639.0807657768164</v>
      </c>
      <c r="H32" s="42">
        <v>2607.210765776816</v>
      </c>
      <c r="I32" s="42">
        <v>2629.4007657768166</v>
      </c>
      <c r="J32" s="42">
        <v>2688.3707657768164</v>
      </c>
      <c r="K32" s="42">
        <v>2656.360765776816</v>
      </c>
      <c r="L32" s="42">
        <v>2674.2007657768163</v>
      </c>
      <c r="M32" s="42">
        <v>2622.9407657768165</v>
      </c>
      <c r="N32" s="42">
        <v>2669.860765776816</v>
      </c>
      <c r="O32" s="42">
        <v>2615.590765776816</v>
      </c>
      <c r="P32" s="42">
        <v>2661.9707657768163</v>
      </c>
      <c r="Q32" s="42">
        <v>2763.2607657768162</v>
      </c>
      <c r="R32" s="42">
        <v>2893.320765776816</v>
      </c>
      <c r="S32" s="42">
        <v>2807.1607657768163</v>
      </c>
      <c r="T32" s="42">
        <v>2847.7907657768164</v>
      </c>
      <c r="U32" s="42">
        <v>2875.340765776816</v>
      </c>
      <c r="V32" s="42">
        <v>2851.6807657768163</v>
      </c>
      <c r="W32" s="42">
        <v>2973.9907657768163</v>
      </c>
      <c r="X32" s="42">
        <v>2971.9907657768163</v>
      </c>
      <c r="Y32" s="42">
        <v>2822.630765776816</v>
      </c>
    </row>
    <row r="33" spans="1:25" ht="15.75" customHeight="1">
      <c r="A33" s="41">
        <v>42770</v>
      </c>
      <c r="B33" s="42">
        <v>2717.800765776816</v>
      </c>
      <c r="C33" s="42">
        <v>2606.050765776816</v>
      </c>
      <c r="D33" s="42">
        <v>2590.550765776816</v>
      </c>
      <c r="E33" s="42">
        <v>2611.820765776816</v>
      </c>
      <c r="F33" s="42">
        <v>2621.570765776816</v>
      </c>
      <c r="G33" s="42">
        <v>2606.110765776816</v>
      </c>
      <c r="H33" s="42">
        <v>2628.780765776816</v>
      </c>
      <c r="I33" s="42">
        <v>2770.7407657768163</v>
      </c>
      <c r="J33" s="42">
        <v>2759.030765776816</v>
      </c>
      <c r="K33" s="42">
        <v>2649.750765776816</v>
      </c>
      <c r="L33" s="42">
        <v>2672.8307657768164</v>
      </c>
      <c r="M33" s="42">
        <v>2672.280765776816</v>
      </c>
      <c r="N33" s="42">
        <v>2627.500765776816</v>
      </c>
      <c r="O33" s="42">
        <v>2651.920765776816</v>
      </c>
      <c r="P33" s="42">
        <v>2627.1607657768163</v>
      </c>
      <c r="Q33" s="42">
        <v>2587.0207657768165</v>
      </c>
      <c r="R33" s="42">
        <v>2579.9007657768166</v>
      </c>
      <c r="S33" s="42">
        <v>2933.420765776816</v>
      </c>
      <c r="T33" s="42">
        <v>2906.7607657768162</v>
      </c>
      <c r="U33" s="42">
        <v>2930.570765776816</v>
      </c>
      <c r="V33" s="42">
        <v>2908.4807657768165</v>
      </c>
      <c r="W33" s="42">
        <v>2819.4007657768166</v>
      </c>
      <c r="X33" s="42">
        <v>2731.9007657768166</v>
      </c>
      <c r="Y33" s="42">
        <v>2890.7307657768165</v>
      </c>
    </row>
    <row r="34" spans="1:25" ht="15.75" customHeight="1">
      <c r="A34" s="41">
        <v>42771</v>
      </c>
      <c r="B34" s="42">
        <v>2667.380765776816</v>
      </c>
      <c r="C34" s="42">
        <v>2603.7607657768162</v>
      </c>
      <c r="D34" s="42">
        <v>2589.2907657768164</v>
      </c>
      <c r="E34" s="42">
        <v>2610.210765776816</v>
      </c>
      <c r="F34" s="42">
        <v>2620.110765776816</v>
      </c>
      <c r="G34" s="42">
        <v>2605.630765776816</v>
      </c>
      <c r="H34" s="42">
        <v>2625.590765776816</v>
      </c>
      <c r="I34" s="42">
        <v>2737.170765776816</v>
      </c>
      <c r="J34" s="42">
        <v>2773.0607657768164</v>
      </c>
      <c r="K34" s="42">
        <v>2621.9407657768165</v>
      </c>
      <c r="L34" s="42">
        <v>2640.2207657768163</v>
      </c>
      <c r="M34" s="42">
        <v>2637.5607657768164</v>
      </c>
      <c r="N34" s="42">
        <v>2594.3707657768164</v>
      </c>
      <c r="O34" s="42">
        <v>2619.460765776816</v>
      </c>
      <c r="P34" s="42">
        <v>2597.1907657768165</v>
      </c>
      <c r="Q34" s="42">
        <v>2601.9907657768163</v>
      </c>
      <c r="R34" s="42">
        <v>2678.2007657768163</v>
      </c>
      <c r="S34" s="42">
        <v>2843.280765776816</v>
      </c>
      <c r="T34" s="42">
        <v>2909.8707657768164</v>
      </c>
      <c r="U34" s="42">
        <v>2929.090765776816</v>
      </c>
      <c r="V34" s="42">
        <v>2897.9307657768163</v>
      </c>
      <c r="W34" s="42">
        <v>2821.030765776816</v>
      </c>
      <c r="X34" s="42">
        <v>2728.500765776816</v>
      </c>
      <c r="Y34" s="42">
        <v>2886.3707657768164</v>
      </c>
    </row>
    <row r="35" spans="1:25" ht="15.75" customHeight="1">
      <c r="A35" s="41">
        <v>42772</v>
      </c>
      <c r="B35" s="42">
        <v>2572.030765776816</v>
      </c>
      <c r="C35" s="42">
        <v>2615.2907657768164</v>
      </c>
      <c r="D35" s="42">
        <v>2662.030765776816</v>
      </c>
      <c r="E35" s="42">
        <v>2681.030765776816</v>
      </c>
      <c r="F35" s="42">
        <v>2691.0407657768164</v>
      </c>
      <c r="G35" s="42">
        <v>2675.3307657768164</v>
      </c>
      <c r="H35" s="42">
        <v>2585.1607657768163</v>
      </c>
      <c r="I35" s="42">
        <v>2583.6607657768163</v>
      </c>
      <c r="J35" s="42">
        <v>2746.0807657768164</v>
      </c>
      <c r="K35" s="42">
        <v>2705.5207657768165</v>
      </c>
      <c r="L35" s="42">
        <v>2726.2307657768165</v>
      </c>
      <c r="M35" s="42">
        <v>2576.920765776816</v>
      </c>
      <c r="N35" s="42">
        <v>2577.7607657768162</v>
      </c>
      <c r="O35" s="42">
        <v>2579.030765776816</v>
      </c>
      <c r="P35" s="42">
        <v>2571.4107657768163</v>
      </c>
      <c r="Q35" s="42">
        <v>2658.320765776816</v>
      </c>
      <c r="R35" s="42">
        <v>2749.3907657768164</v>
      </c>
      <c r="S35" s="42">
        <v>2727.4307657768163</v>
      </c>
      <c r="T35" s="42">
        <v>2707.5807657768164</v>
      </c>
      <c r="U35" s="42">
        <v>2717.3307657768164</v>
      </c>
      <c r="V35" s="42">
        <v>2694.2407657768163</v>
      </c>
      <c r="W35" s="42">
        <v>2852.3107657768164</v>
      </c>
      <c r="X35" s="42">
        <v>2865.820765776816</v>
      </c>
      <c r="Y35" s="42">
        <v>2755.630765776816</v>
      </c>
    </row>
    <row r="36" spans="1:25" ht="15.75" customHeight="1">
      <c r="A36" s="41">
        <v>42773</v>
      </c>
      <c r="B36" s="42">
        <v>2571.0807657768164</v>
      </c>
      <c r="C36" s="42">
        <v>2615.0807657768164</v>
      </c>
      <c r="D36" s="42">
        <v>2661.2707657768165</v>
      </c>
      <c r="E36" s="42">
        <v>2680.670765776816</v>
      </c>
      <c r="F36" s="42">
        <v>2690.710765776816</v>
      </c>
      <c r="G36" s="42">
        <v>2675.070765776816</v>
      </c>
      <c r="H36" s="42">
        <v>2584.3507657768164</v>
      </c>
      <c r="I36" s="42">
        <v>2582.4807657768165</v>
      </c>
      <c r="J36" s="42">
        <v>2744.2007657768163</v>
      </c>
      <c r="K36" s="42">
        <v>2710.0407657768164</v>
      </c>
      <c r="L36" s="42">
        <v>2727.2907657768164</v>
      </c>
      <c r="M36" s="42">
        <v>2576.8507657768164</v>
      </c>
      <c r="N36" s="42">
        <v>2573.550765776816</v>
      </c>
      <c r="O36" s="42">
        <v>2578.2707657768165</v>
      </c>
      <c r="P36" s="42">
        <v>2571.4707657768163</v>
      </c>
      <c r="Q36" s="42">
        <v>2640.2307657768165</v>
      </c>
      <c r="R36" s="42">
        <v>2737.280765776816</v>
      </c>
      <c r="S36" s="42">
        <v>2724.8307657768164</v>
      </c>
      <c r="T36" s="42">
        <v>2714.3307657768164</v>
      </c>
      <c r="U36" s="42">
        <v>2719.420765776816</v>
      </c>
      <c r="V36" s="42">
        <v>2667.960765776816</v>
      </c>
      <c r="W36" s="42">
        <v>2842.6507657768166</v>
      </c>
      <c r="X36" s="42">
        <v>2857.070765776816</v>
      </c>
      <c r="Y36" s="42">
        <v>2755.8107657768164</v>
      </c>
    </row>
    <row r="37" spans="1:25" ht="15.75" customHeight="1">
      <c r="A37" s="41">
        <v>42774</v>
      </c>
      <c r="B37" s="42">
        <v>2658.9107657768163</v>
      </c>
      <c r="C37" s="42">
        <v>2576.4307657768163</v>
      </c>
      <c r="D37" s="42">
        <v>2611.3907657768164</v>
      </c>
      <c r="E37" s="42">
        <v>2629.610765776816</v>
      </c>
      <c r="F37" s="42">
        <v>2624.9107657768163</v>
      </c>
      <c r="G37" s="42">
        <v>2623.0207657768165</v>
      </c>
      <c r="H37" s="42">
        <v>2578.1007657768164</v>
      </c>
      <c r="I37" s="42">
        <v>2580.6007657768164</v>
      </c>
      <c r="J37" s="42">
        <v>2708.860765776816</v>
      </c>
      <c r="K37" s="42">
        <v>2658.090765776816</v>
      </c>
      <c r="L37" s="42">
        <v>2632.4807657768165</v>
      </c>
      <c r="M37" s="42">
        <v>2646.570765776816</v>
      </c>
      <c r="N37" s="42">
        <v>2664.090765776816</v>
      </c>
      <c r="O37" s="42">
        <v>2651.420765776816</v>
      </c>
      <c r="P37" s="42">
        <v>2632.4907657768163</v>
      </c>
      <c r="Q37" s="42">
        <v>2640.320765776816</v>
      </c>
      <c r="R37" s="42">
        <v>2713.6907657768165</v>
      </c>
      <c r="S37" s="42">
        <v>2841.8507657768164</v>
      </c>
      <c r="T37" s="42">
        <v>2906.9107657768163</v>
      </c>
      <c r="U37" s="42">
        <v>2891.610765776816</v>
      </c>
      <c r="V37" s="42">
        <v>2831.9107657768163</v>
      </c>
      <c r="W37" s="42">
        <v>2990.800765776816</v>
      </c>
      <c r="X37" s="42">
        <v>2986.070765776816</v>
      </c>
      <c r="Y37" s="42">
        <v>2833.070765776816</v>
      </c>
    </row>
    <row r="38" spans="1:25" ht="15.75" customHeight="1">
      <c r="A38" s="41">
        <v>42775</v>
      </c>
      <c r="B38" s="42">
        <v>2707.9307657768163</v>
      </c>
      <c r="C38" s="42">
        <v>2606.3307657768164</v>
      </c>
      <c r="D38" s="42">
        <v>2586.130765776816</v>
      </c>
      <c r="E38" s="42">
        <v>2609.840765776816</v>
      </c>
      <c r="F38" s="42">
        <v>2618.5407657768164</v>
      </c>
      <c r="G38" s="42">
        <v>2611.2907657768164</v>
      </c>
      <c r="H38" s="42">
        <v>2605.5807657768164</v>
      </c>
      <c r="I38" s="42">
        <v>2606.380765776816</v>
      </c>
      <c r="J38" s="42">
        <v>2673.4807657768165</v>
      </c>
      <c r="K38" s="42">
        <v>2626.8307657768164</v>
      </c>
      <c r="L38" s="42">
        <v>2601.800765776816</v>
      </c>
      <c r="M38" s="42">
        <v>2718.6207657768164</v>
      </c>
      <c r="N38" s="42">
        <v>2703.9707657768163</v>
      </c>
      <c r="O38" s="42">
        <v>2718.1407657768164</v>
      </c>
      <c r="P38" s="42">
        <v>2697.1207657768164</v>
      </c>
      <c r="Q38" s="42">
        <v>2686.4007657768166</v>
      </c>
      <c r="R38" s="42">
        <v>2794.0407657768164</v>
      </c>
      <c r="S38" s="42">
        <v>2831.880765776816</v>
      </c>
      <c r="T38" s="42">
        <v>2962.1207657768164</v>
      </c>
      <c r="U38" s="42">
        <v>2969.1407657768164</v>
      </c>
      <c r="V38" s="42">
        <v>2888.570765776816</v>
      </c>
      <c r="W38" s="42">
        <v>3035.710765776816</v>
      </c>
      <c r="X38" s="42">
        <v>3029.3907657768164</v>
      </c>
      <c r="Y38" s="42">
        <v>2874.3307657768164</v>
      </c>
    </row>
    <row r="39" spans="1:25" ht="15.75" customHeight="1">
      <c r="A39" s="41">
        <v>42776</v>
      </c>
      <c r="B39" s="42">
        <v>2702.2307657768165</v>
      </c>
      <c r="C39" s="42">
        <v>2603.9407657768165</v>
      </c>
      <c r="D39" s="42">
        <v>2590.050765776816</v>
      </c>
      <c r="E39" s="42">
        <v>2614.2307657768165</v>
      </c>
      <c r="F39" s="42">
        <v>2623.1607657768163</v>
      </c>
      <c r="G39" s="42">
        <v>2614.0107657768162</v>
      </c>
      <c r="H39" s="42">
        <v>2605.380765776816</v>
      </c>
      <c r="I39" s="42">
        <v>2609.4507657768163</v>
      </c>
      <c r="J39" s="42">
        <v>2671.4007657768166</v>
      </c>
      <c r="K39" s="42">
        <v>2627.7607657768162</v>
      </c>
      <c r="L39" s="42">
        <v>2618.2707657768165</v>
      </c>
      <c r="M39" s="42">
        <v>2678.3507657768164</v>
      </c>
      <c r="N39" s="42">
        <v>2693.3907657768164</v>
      </c>
      <c r="O39" s="42">
        <v>2687.9007657768166</v>
      </c>
      <c r="P39" s="42">
        <v>2668.360765776816</v>
      </c>
      <c r="Q39" s="42">
        <v>2679.1207657768164</v>
      </c>
      <c r="R39" s="42">
        <v>2740.4007657768166</v>
      </c>
      <c r="S39" s="42">
        <v>2787.820765776816</v>
      </c>
      <c r="T39" s="42">
        <v>2903.630765776816</v>
      </c>
      <c r="U39" s="42">
        <v>2931.420765776816</v>
      </c>
      <c r="V39" s="42">
        <v>2911.7607657768162</v>
      </c>
      <c r="W39" s="42">
        <v>3032.7907657768164</v>
      </c>
      <c r="X39" s="42">
        <v>3029.340765776816</v>
      </c>
      <c r="Y39" s="42">
        <v>2906.3907657768164</v>
      </c>
    </row>
    <row r="40" spans="1:25" ht="15.75" customHeight="1">
      <c r="A40" s="41">
        <v>42777</v>
      </c>
      <c r="B40" s="42">
        <v>2726.5407657768164</v>
      </c>
      <c r="C40" s="42">
        <v>2603.2907657768164</v>
      </c>
      <c r="D40" s="42">
        <v>2578.090765776816</v>
      </c>
      <c r="E40" s="42">
        <v>2598.070765776816</v>
      </c>
      <c r="F40" s="42">
        <v>2604.570765776816</v>
      </c>
      <c r="G40" s="42">
        <v>2582.280765776816</v>
      </c>
      <c r="H40" s="42">
        <v>2647.5607657768164</v>
      </c>
      <c r="I40" s="42">
        <v>2811.4907657768163</v>
      </c>
      <c r="J40" s="42">
        <v>2845.7007657768163</v>
      </c>
      <c r="K40" s="42">
        <v>2592.0407657768164</v>
      </c>
      <c r="L40" s="42">
        <v>2591.2307657768165</v>
      </c>
      <c r="M40" s="42">
        <v>2584.030765776816</v>
      </c>
      <c r="N40" s="42">
        <v>2570.1407657768164</v>
      </c>
      <c r="O40" s="42">
        <v>2572.110765776816</v>
      </c>
      <c r="P40" s="42">
        <v>2577.250765776816</v>
      </c>
      <c r="Q40" s="42">
        <v>2592.800765776816</v>
      </c>
      <c r="R40" s="42">
        <v>2632.500765776816</v>
      </c>
      <c r="S40" s="42">
        <v>2830.750765776816</v>
      </c>
      <c r="T40" s="42">
        <v>3020.840765776816</v>
      </c>
      <c r="U40" s="42">
        <v>3043.960765776816</v>
      </c>
      <c r="V40" s="42">
        <v>2996.340765776816</v>
      </c>
      <c r="W40" s="42">
        <v>2970.1807657768163</v>
      </c>
      <c r="X40" s="42">
        <v>2888.6507657768166</v>
      </c>
      <c r="Y40" s="42">
        <v>2980.3307657768164</v>
      </c>
    </row>
    <row r="41" spans="1:25" ht="15.75" customHeight="1">
      <c r="A41" s="41">
        <v>42778</v>
      </c>
      <c r="B41" s="42">
        <v>2724.750765776816</v>
      </c>
      <c r="C41" s="42">
        <v>2605.0807657768164</v>
      </c>
      <c r="D41" s="42">
        <v>2576.6907657768165</v>
      </c>
      <c r="E41" s="42">
        <v>2596.840765776816</v>
      </c>
      <c r="F41" s="42">
        <v>2599.8307657768164</v>
      </c>
      <c r="G41" s="42">
        <v>2577.4707657768163</v>
      </c>
      <c r="H41" s="42">
        <v>2655.630765776816</v>
      </c>
      <c r="I41" s="42">
        <v>2799.6907657768165</v>
      </c>
      <c r="J41" s="42">
        <v>2871.130765776816</v>
      </c>
      <c r="K41" s="42">
        <v>2573.3507657768164</v>
      </c>
      <c r="L41" s="42">
        <v>2628.7307657768165</v>
      </c>
      <c r="M41" s="42">
        <v>2583.1807657768163</v>
      </c>
      <c r="N41" s="42">
        <v>2570.1607657768163</v>
      </c>
      <c r="O41" s="42">
        <v>2571.500765776816</v>
      </c>
      <c r="P41" s="42">
        <v>2577.610765776816</v>
      </c>
      <c r="Q41" s="42">
        <v>2595.3907657768164</v>
      </c>
      <c r="R41" s="42">
        <v>2642.7607657768162</v>
      </c>
      <c r="S41" s="42">
        <v>2838.1907657768165</v>
      </c>
      <c r="T41" s="42">
        <v>3046.780765776816</v>
      </c>
      <c r="U41" s="42">
        <v>3059.3707657768164</v>
      </c>
      <c r="V41" s="42">
        <v>2973.130765776816</v>
      </c>
      <c r="W41" s="42">
        <v>2954.420765776816</v>
      </c>
      <c r="X41" s="42">
        <v>2879.590765776816</v>
      </c>
      <c r="Y41" s="42">
        <v>2976.880765776816</v>
      </c>
    </row>
    <row r="42" spans="1:25" ht="15.75" customHeight="1">
      <c r="A42" s="41">
        <v>42779</v>
      </c>
      <c r="B42" s="42">
        <v>2639.6007657768164</v>
      </c>
      <c r="C42" s="42">
        <v>2576.1507657768166</v>
      </c>
      <c r="D42" s="42">
        <v>2614.2707657768165</v>
      </c>
      <c r="E42" s="42">
        <v>2634.4007657768166</v>
      </c>
      <c r="F42" s="42">
        <v>2637.9907657768163</v>
      </c>
      <c r="G42" s="42">
        <v>2615.610765776816</v>
      </c>
      <c r="H42" s="42">
        <v>2614.500765776816</v>
      </c>
      <c r="I42" s="42">
        <v>2626.320765776816</v>
      </c>
      <c r="J42" s="42">
        <v>2638.170765776816</v>
      </c>
      <c r="K42" s="42">
        <v>2604.5207657768165</v>
      </c>
      <c r="L42" s="42">
        <v>2584.840765776816</v>
      </c>
      <c r="M42" s="42">
        <v>2701.3307657768164</v>
      </c>
      <c r="N42" s="42">
        <v>2730.110765776816</v>
      </c>
      <c r="O42" s="42">
        <v>2725.5107657768162</v>
      </c>
      <c r="P42" s="42">
        <v>2712.840765776816</v>
      </c>
      <c r="Q42" s="42">
        <v>2748.610765776816</v>
      </c>
      <c r="R42" s="42">
        <v>2845.820765776816</v>
      </c>
      <c r="S42" s="42">
        <v>2792.7707657768165</v>
      </c>
      <c r="T42" s="42">
        <v>3002.9407657768165</v>
      </c>
      <c r="U42" s="42">
        <v>3019.630765776816</v>
      </c>
      <c r="V42" s="42">
        <v>2991.5807657768164</v>
      </c>
      <c r="W42" s="42">
        <v>3059.800765776816</v>
      </c>
      <c r="X42" s="42">
        <v>3027.8707657768164</v>
      </c>
      <c r="Y42" s="42">
        <v>2899.6207657768164</v>
      </c>
    </row>
    <row r="43" spans="1:25" ht="15.75" customHeight="1">
      <c r="A43" s="41">
        <v>42780</v>
      </c>
      <c r="B43" s="42">
        <v>2637.1907657768165</v>
      </c>
      <c r="C43" s="42">
        <v>2576.880765776816</v>
      </c>
      <c r="D43" s="42">
        <v>2615.4407657768165</v>
      </c>
      <c r="E43" s="42">
        <v>2635.5107657768162</v>
      </c>
      <c r="F43" s="42">
        <v>2638.960765776816</v>
      </c>
      <c r="G43" s="42">
        <v>2616.6407657768164</v>
      </c>
      <c r="H43" s="42">
        <v>2607.9307657768163</v>
      </c>
      <c r="I43" s="42">
        <v>2614.210765776816</v>
      </c>
      <c r="J43" s="42">
        <v>2639.750765776816</v>
      </c>
      <c r="K43" s="42">
        <v>2622.0607657768164</v>
      </c>
      <c r="L43" s="42">
        <v>2605.6907657768165</v>
      </c>
      <c r="M43" s="42">
        <v>2657.280765776816</v>
      </c>
      <c r="N43" s="42">
        <v>2689.840765776816</v>
      </c>
      <c r="O43" s="42">
        <v>2685.2907657768164</v>
      </c>
      <c r="P43" s="42">
        <v>2674.5407657768164</v>
      </c>
      <c r="Q43" s="42">
        <v>2706.6507657768166</v>
      </c>
      <c r="R43" s="42">
        <v>2802.530765776816</v>
      </c>
      <c r="S43" s="42">
        <v>2796.920765776816</v>
      </c>
      <c r="T43" s="42">
        <v>2938.2607657768162</v>
      </c>
      <c r="U43" s="42">
        <v>2946.8907657768164</v>
      </c>
      <c r="V43" s="42">
        <v>2872.6907657768165</v>
      </c>
      <c r="W43" s="42">
        <v>3012.210765776816</v>
      </c>
      <c r="X43" s="42">
        <v>3004.4307657768163</v>
      </c>
      <c r="Y43" s="42">
        <v>2877.090765776816</v>
      </c>
    </row>
    <row r="44" spans="1:25" ht="15.75" customHeight="1">
      <c r="A44" s="41">
        <v>42781</v>
      </c>
      <c r="B44" s="42">
        <v>2737.250765776816</v>
      </c>
      <c r="C44" s="42">
        <v>2640.4407657768165</v>
      </c>
      <c r="D44" s="42">
        <v>2604.7207657768163</v>
      </c>
      <c r="E44" s="42">
        <v>2586.710765776816</v>
      </c>
      <c r="F44" s="42">
        <v>2581.9407657768165</v>
      </c>
      <c r="G44" s="42">
        <v>2593.9107657768163</v>
      </c>
      <c r="H44" s="42">
        <v>2678.3307657768164</v>
      </c>
      <c r="I44" s="42">
        <v>2630.380765776816</v>
      </c>
      <c r="J44" s="42">
        <v>2652.070765776816</v>
      </c>
      <c r="K44" s="42">
        <v>2628.2607657768162</v>
      </c>
      <c r="L44" s="42">
        <v>2613.6607657768163</v>
      </c>
      <c r="M44" s="42">
        <v>2578.500765776816</v>
      </c>
      <c r="N44" s="42">
        <v>2584.1007657768164</v>
      </c>
      <c r="O44" s="42">
        <v>2597.340765776816</v>
      </c>
      <c r="P44" s="42">
        <v>2635.420765776816</v>
      </c>
      <c r="Q44" s="42">
        <v>2639.3907657768164</v>
      </c>
      <c r="R44" s="42">
        <v>2697.6207657768164</v>
      </c>
      <c r="S44" s="42">
        <v>2791.710765776816</v>
      </c>
      <c r="T44" s="42">
        <v>2860.610765776816</v>
      </c>
      <c r="U44" s="42">
        <v>2855.570765776816</v>
      </c>
      <c r="V44" s="42">
        <v>2861.050765776816</v>
      </c>
      <c r="W44" s="42">
        <v>2995.280765776816</v>
      </c>
      <c r="X44" s="42">
        <v>2983.630765776816</v>
      </c>
      <c r="Y44" s="42">
        <v>2867.050765776816</v>
      </c>
    </row>
    <row r="45" spans="1:25" ht="15.75" customHeight="1">
      <c r="A45" s="41">
        <v>42782</v>
      </c>
      <c r="B45" s="42">
        <v>2877.7907657768164</v>
      </c>
      <c r="C45" s="42">
        <v>2656.6207657768164</v>
      </c>
      <c r="D45" s="42">
        <v>2613.710765776816</v>
      </c>
      <c r="E45" s="42">
        <v>2605.1407657768164</v>
      </c>
      <c r="F45" s="42">
        <v>2589.5107657768162</v>
      </c>
      <c r="G45" s="42">
        <v>2617.6807657768163</v>
      </c>
      <c r="H45" s="42">
        <v>2669.9307657768163</v>
      </c>
      <c r="I45" s="42">
        <v>2681.7907657768164</v>
      </c>
      <c r="J45" s="42">
        <v>2616.9107657768163</v>
      </c>
      <c r="K45" s="42">
        <v>2596.7607657768162</v>
      </c>
      <c r="L45" s="42">
        <v>2599.2207657768163</v>
      </c>
      <c r="M45" s="42">
        <v>2719.110765776816</v>
      </c>
      <c r="N45" s="42">
        <v>2737.670765776816</v>
      </c>
      <c r="O45" s="42">
        <v>2725.3307657768164</v>
      </c>
      <c r="P45" s="42">
        <v>2736.860765776816</v>
      </c>
      <c r="Q45" s="42">
        <v>2772.2307657768165</v>
      </c>
      <c r="R45" s="42">
        <v>2813.2407657768163</v>
      </c>
      <c r="S45" s="42">
        <v>2796.860765776816</v>
      </c>
      <c r="T45" s="42">
        <v>2875.530765776816</v>
      </c>
      <c r="U45" s="42">
        <v>2874.110765776816</v>
      </c>
      <c r="V45" s="42">
        <v>2854.4907657768163</v>
      </c>
      <c r="W45" s="42">
        <v>2997.590765776816</v>
      </c>
      <c r="X45" s="42">
        <v>3001.2407657768163</v>
      </c>
      <c r="Y45" s="42">
        <v>2873.300765776816</v>
      </c>
    </row>
    <row r="46" spans="1:25" ht="15.75">
      <c r="A46" s="41">
        <v>42783</v>
      </c>
      <c r="B46" s="42">
        <v>2768.4307657768163</v>
      </c>
      <c r="C46" s="42">
        <v>2651.3907657768164</v>
      </c>
      <c r="D46" s="42">
        <v>2611.6907657768165</v>
      </c>
      <c r="E46" s="42">
        <v>2579.9907657768163</v>
      </c>
      <c r="F46" s="42">
        <v>2574.1607657768163</v>
      </c>
      <c r="G46" s="42">
        <v>2589.000765776816</v>
      </c>
      <c r="H46" s="42">
        <v>2664.2607657768162</v>
      </c>
      <c r="I46" s="42">
        <v>2670.030765776816</v>
      </c>
      <c r="J46" s="42">
        <v>2620.590765776816</v>
      </c>
      <c r="K46" s="42">
        <v>2588.590765776816</v>
      </c>
      <c r="L46" s="42">
        <v>2578.2007657768163</v>
      </c>
      <c r="M46" s="42">
        <v>2738.3507657768164</v>
      </c>
      <c r="N46" s="42">
        <v>2759.3707657768164</v>
      </c>
      <c r="O46" s="42">
        <v>2749.4307657768163</v>
      </c>
      <c r="P46" s="42">
        <v>2761.000765776816</v>
      </c>
      <c r="Q46" s="42">
        <v>2796.1807657768163</v>
      </c>
      <c r="R46" s="42">
        <v>2842.6907657768165</v>
      </c>
      <c r="S46" s="42">
        <v>2791.0207657768165</v>
      </c>
      <c r="T46" s="42">
        <v>2938.1507657768166</v>
      </c>
      <c r="U46" s="42">
        <v>2937.110765776816</v>
      </c>
      <c r="V46" s="42">
        <v>2918.2007657768163</v>
      </c>
      <c r="W46" s="42">
        <v>3044.9407657768165</v>
      </c>
      <c r="X46" s="42">
        <v>2985.820765776816</v>
      </c>
      <c r="Y46" s="42">
        <v>2872.960765776816</v>
      </c>
    </row>
    <row r="47" spans="1:25" ht="15.75">
      <c r="A47" s="41">
        <v>42784</v>
      </c>
      <c r="B47" s="42">
        <v>2829.3907657768164</v>
      </c>
      <c r="C47" s="42">
        <v>2705.4707657768163</v>
      </c>
      <c r="D47" s="42">
        <v>2613.0607657768164</v>
      </c>
      <c r="E47" s="42">
        <v>2612.3307657768164</v>
      </c>
      <c r="F47" s="42">
        <v>2601.5407657768164</v>
      </c>
      <c r="G47" s="42">
        <v>2619.500765776816</v>
      </c>
      <c r="H47" s="42">
        <v>2638.9707657768163</v>
      </c>
      <c r="I47" s="42">
        <v>2660.3707657768164</v>
      </c>
      <c r="J47" s="42">
        <v>2754.9807657768165</v>
      </c>
      <c r="K47" s="42">
        <v>2598.9307657768163</v>
      </c>
      <c r="L47" s="42">
        <v>2594.360765776816</v>
      </c>
      <c r="M47" s="42">
        <v>2632.2907657768164</v>
      </c>
      <c r="N47" s="42">
        <v>2626.130765776816</v>
      </c>
      <c r="O47" s="42">
        <v>2630.4907657768163</v>
      </c>
      <c r="P47" s="42">
        <v>2634.3707657768164</v>
      </c>
      <c r="Q47" s="42">
        <v>2619.3307657768164</v>
      </c>
      <c r="R47" s="42">
        <v>2671.1907657768165</v>
      </c>
      <c r="S47" s="42">
        <v>2862.550765776816</v>
      </c>
      <c r="T47" s="42">
        <v>2973.1207657768164</v>
      </c>
      <c r="U47" s="42">
        <v>2947.3107657768164</v>
      </c>
      <c r="V47" s="42">
        <v>2936.550765776816</v>
      </c>
      <c r="W47" s="42">
        <v>2909.9907657768163</v>
      </c>
      <c r="X47" s="42">
        <v>2797.630765776816</v>
      </c>
      <c r="Y47" s="42">
        <v>2946.4807657768165</v>
      </c>
    </row>
    <row r="48" spans="1:25" ht="15.75">
      <c r="A48" s="41">
        <v>42785</v>
      </c>
      <c r="B48" s="42">
        <v>2810.8507657768164</v>
      </c>
      <c r="C48" s="42">
        <v>2668.3907657768164</v>
      </c>
      <c r="D48" s="42">
        <v>2612.6607657768163</v>
      </c>
      <c r="E48" s="42">
        <v>2608.2607657768162</v>
      </c>
      <c r="F48" s="42">
        <v>2585.8107657768164</v>
      </c>
      <c r="G48" s="42">
        <v>2606.5207657768165</v>
      </c>
      <c r="H48" s="42">
        <v>2637.5107657768162</v>
      </c>
      <c r="I48" s="42">
        <v>2650.9007657768166</v>
      </c>
      <c r="J48" s="42">
        <v>2729.380765776816</v>
      </c>
      <c r="K48" s="42">
        <v>2610.5207657768165</v>
      </c>
      <c r="L48" s="42">
        <v>2582.9707657768163</v>
      </c>
      <c r="M48" s="42">
        <v>2584.000765776816</v>
      </c>
      <c r="N48" s="42">
        <v>2583.9507657768163</v>
      </c>
      <c r="O48" s="42">
        <v>2598.3507657768164</v>
      </c>
      <c r="P48" s="42">
        <v>2620.0407657768164</v>
      </c>
      <c r="Q48" s="42">
        <v>2612.8707657768164</v>
      </c>
      <c r="R48" s="42">
        <v>2603.7207657768163</v>
      </c>
      <c r="S48" s="42">
        <v>2777.130765776816</v>
      </c>
      <c r="T48" s="42">
        <v>2918.3707657768164</v>
      </c>
      <c r="U48" s="42">
        <v>2886.9307657768163</v>
      </c>
      <c r="V48" s="42">
        <v>2880.1807657768163</v>
      </c>
      <c r="W48" s="42">
        <v>2852.570765776816</v>
      </c>
      <c r="X48" s="42">
        <v>2777.6407657768164</v>
      </c>
      <c r="Y48" s="42">
        <v>2918.2607657768162</v>
      </c>
    </row>
    <row r="49" spans="1:25" ht="15.75">
      <c r="A49" s="41">
        <v>42786</v>
      </c>
      <c r="B49" s="42">
        <v>2692.1007657768164</v>
      </c>
      <c r="C49" s="42">
        <v>2577.6207657768164</v>
      </c>
      <c r="D49" s="42">
        <v>2583.3107657768164</v>
      </c>
      <c r="E49" s="42">
        <v>2603.7007657768163</v>
      </c>
      <c r="F49" s="42">
        <v>2606.6207657768164</v>
      </c>
      <c r="G49" s="42">
        <v>2586.0207657768165</v>
      </c>
      <c r="H49" s="42">
        <v>2607.6907657768165</v>
      </c>
      <c r="I49" s="42">
        <v>2576.050765776816</v>
      </c>
      <c r="J49" s="42">
        <v>2689.1807657768163</v>
      </c>
      <c r="K49" s="42">
        <v>2632.0107657768162</v>
      </c>
      <c r="L49" s="42">
        <v>2672.9807657768165</v>
      </c>
      <c r="M49" s="42">
        <v>2615.500765776816</v>
      </c>
      <c r="N49" s="42">
        <v>2631.920765776816</v>
      </c>
      <c r="O49" s="42">
        <v>2645.360765776816</v>
      </c>
      <c r="P49" s="42">
        <v>2663.3707657768164</v>
      </c>
      <c r="Q49" s="42">
        <v>2650.2407657768163</v>
      </c>
      <c r="R49" s="42">
        <v>2596.8907657768164</v>
      </c>
      <c r="S49" s="42">
        <v>2719.1807657768163</v>
      </c>
      <c r="T49" s="42">
        <v>2861.1407657768164</v>
      </c>
      <c r="U49" s="42">
        <v>2894.5407657768164</v>
      </c>
      <c r="V49" s="42">
        <v>2838.250765776816</v>
      </c>
      <c r="W49" s="42">
        <v>2944.2607657768162</v>
      </c>
      <c r="X49" s="42">
        <v>2936.860765776816</v>
      </c>
      <c r="Y49" s="42">
        <v>2771.0807657768164</v>
      </c>
    </row>
    <row r="50" spans="1:25" ht="15.75">
      <c r="A50" s="41">
        <v>42787</v>
      </c>
      <c r="B50" s="42">
        <v>2670.0407657768164</v>
      </c>
      <c r="C50" s="42">
        <v>2570.500765776816</v>
      </c>
      <c r="D50" s="42">
        <v>2604.8107657768164</v>
      </c>
      <c r="E50" s="42">
        <v>2629.2907657768164</v>
      </c>
      <c r="F50" s="42">
        <v>2633.0607657768164</v>
      </c>
      <c r="G50" s="42">
        <v>2601.070765776816</v>
      </c>
      <c r="H50" s="42">
        <v>2571.5107657768162</v>
      </c>
      <c r="I50" s="42">
        <v>2571.5107657768162</v>
      </c>
      <c r="J50" s="42">
        <v>2686.280765776816</v>
      </c>
      <c r="K50" s="42">
        <v>2672.7707657768165</v>
      </c>
      <c r="L50" s="42">
        <v>2676.420765776816</v>
      </c>
      <c r="M50" s="42">
        <v>2589.7907657768164</v>
      </c>
      <c r="N50" s="42">
        <v>2609.710765776816</v>
      </c>
      <c r="O50" s="42">
        <v>2627.300765776816</v>
      </c>
      <c r="P50" s="42">
        <v>2648.7707657768165</v>
      </c>
      <c r="Q50" s="42">
        <v>2648.6207657768164</v>
      </c>
      <c r="R50" s="42">
        <v>2596.280765776816</v>
      </c>
      <c r="S50" s="42">
        <v>2741.4307657768163</v>
      </c>
      <c r="T50" s="42">
        <v>2836.1507657768166</v>
      </c>
      <c r="U50" s="42">
        <v>2834.8907657768164</v>
      </c>
      <c r="V50" s="42">
        <v>2717.1907657768165</v>
      </c>
      <c r="W50" s="42">
        <v>2899.9407657768165</v>
      </c>
      <c r="X50" s="42">
        <v>2894.1807657768163</v>
      </c>
      <c r="Y50" s="42">
        <v>2746.1207657768164</v>
      </c>
    </row>
    <row r="51" spans="1:25" ht="15.75">
      <c r="A51" s="41">
        <v>42788</v>
      </c>
      <c r="B51" s="42">
        <v>2692.250765776816</v>
      </c>
      <c r="C51" s="42">
        <v>2608.340765776816</v>
      </c>
      <c r="D51" s="42">
        <v>2588.6907657768165</v>
      </c>
      <c r="E51" s="42">
        <v>2610.0607657768164</v>
      </c>
      <c r="F51" s="42">
        <v>2618.8107657768164</v>
      </c>
      <c r="G51" s="42">
        <v>2600.9807657768165</v>
      </c>
      <c r="H51" s="42">
        <v>2576.4307657768163</v>
      </c>
      <c r="I51" s="42">
        <v>2623.1507657768166</v>
      </c>
      <c r="J51" s="42">
        <v>2726.460765776816</v>
      </c>
      <c r="K51" s="42">
        <v>2656.8507657768164</v>
      </c>
      <c r="L51" s="42">
        <v>2646.590765776816</v>
      </c>
      <c r="M51" s="42">
        <v>2637.110765776816</v>
      </c>
      <c r="N51" s="42">
        <v>2638.280765776816</v>
      </c>
      <c r="O51" s="42">
        <v>2632.4707657768163</v>
      </c>
      <c r="P51" s="42">
        <v>2608.130765776816</v>
      </c>
      <c r="Q51" s="42">
        <v>2604.300765776816</v>
      </c>
      <c r="R51" s="42">
        <v>2617.6607657768163</v>
      </c>
      <c r="S51" s="42">
        <v>2584.250765776816</v>
      </c>
      <c r="T51" s="42">
        <v>2793.2407657768163</v>
      </c>
      <c r="U51" s="42">
        <v>2832.7707657768165</v>
      </c>
      <c r="V51" s="42">
        <v>2829.250765776816</v>
      </c>
      <c r="W51" s="42">
        <v>2999.2007657768163</v>
      </c>
      <c r="X51" s="42">
        <v>2962.590765776816</v>
      </c>
      <c r="Y51" s="42">
        <v>2814.3307657768164</v>
      </c>
    </row>
    <row r="52" spans="1:25" ht="15.75">
      <c r="A52" s="41">
        <v>42789</v>
      </c>
      <c r="B52" s="42">
        <v>2743.840765776816</v>
      </c>
      <c r="C52" s="42">
        <v>2617.6407657768164</v>
      </c>
      <c r="D52" s="42">
        <v>2572.840765776816</v>
      </c>
      <c r="E52" s="42">
        <v>2598.8907657768164</v>
      </c>
      <c r="F52" s="42">
        <v>2604.9707657768163</v>
      </c>
      <c r="G52" s="42">
        <v>2574.3307657768164</v>
      </c>
      <c r="H52" s="42">
        <v>2624.9507657768163</v>
      </c>
      <c r="I52" s="42">
        <v>2665.280765776816</v>
      </c>
      <c r="J52" s="42">
        <v>2671.550765776816</v>
      </c>
      <c r="K52" s="42">
        <v>2695.9407657768165</v>
      </c>
      <c r="L52" s="42">
        <v>2696.2207657768163</v>
      </c>
      <c r="M52" s="42">
        <v>2687.9807657768165</v>
      </c>
      <c r="N52" s="42">
        <v>2695.840765776816</v>
      </c>
      <c r="O52" s="42">
        <v>2716.8307657768164</v>
      </c>
      <c r="P52" s="42">
        <v>2748.6407657768164</v>
      </c>
      <c r="Q52" s="42">
        <v>2726.1207657768164</v>
      </c>
      <c r="R52" s="42">
        <v>2701.5807657768164</v>
      </c>
      <c r="S52" s="42">
        <v>2592.5607657768164</v>
      </c>
      <c r="T52" s="42">
        <v>2838.4107657768163</v>
      </c>
      <c r="U52" s="42">
        <v>2860.170765776816</v>
      </c>
      <c r="V52" s="42">
        <v>2833.9407657768165</v>
      </c>
      <c r="W52" s="42">
        <v>2784.8507657768164</v>
      </c>
      <c r="X52" s="42">
        <v>2691.9007657768166</v>
      </c>
      <c r="Y52" s="42">
        <v>2856.300765776816</v>
      </c>
    </row>
    <row r="53" spans="1:25" ht="15.75">
      <c r="A53" s="41">
        <v>42790</v>
      </c>
      <c r="B53" s="42">
        <v>2659.860765776816</v>
      </c>
      <c r="C53" s="42">
        <v>2575.5807657768164</v>
      </c>
      <c r="D53" s="42">
        <v>2613.610765776816</v>
      </c>
      <c r="E53" s="42">
        <v>2636.6407657768164</v>
      </c>
      <c r="F53" s="42">
        <v>2647.1407657768164</v>
      </c>
      <c r="G53" s="42">
        <v>2611.1407657768164</v>
      </c>
      <c r="H53" s="42">
        <v>2608.210765776816</v>
      </c>
      <c r="I53" s="42">
        <v>2616.6407657768164</v>
      </c>
      <c r="J53" s="42">
        <v>2627.0807657768164</v>
      </c>
      <c r="K53" s="42">
        <v>2759.710765776816</v>
      </c>
      <c r="L53" s="42">
        <v>2765.750765776816</v>
      </c>
      <c r="M53" s="42">
        <v>2786.8507657768164</v>
      </c>
      <c r="N53" s="42">
        <v>2797.5107657768162</v>
      </c>
      <c r="O53" s="42">
        <v>2824.2407657768163</v>
      </c>
      <c r="P53" s="42">
        <v>2841.6507657768166</v>
      </c>
      <c r="Q53" s="42">
        <v>2829.9707657768163</v>
      </c>
      <c r="R53" s="42">
        <v>2735.8107657768164</v>
      </c>
      <c r="S53" s="42">
        <v>2603.170765776816</v>
      </c>
      <c r="T53" s="42">
        <v>2795.8507657768164</v>
      </c>
      <c r="U53" s="42">
        <v>2823.4507657768163</v>
      </c>
      <c r="V53" s="42">
        <v>2802.300765776816</v>
      </c>
      <c r="W53" s="42">
        <v>2769.250765776816</v>
      </c>
      <c r="X53" s="42">
        <v>2656.5107657768162</v>
      </c>
      <c r="Y53" s="42">
        <v>2819.1207657768164</v>
      </c>
    </row>
    <row r="54" spans="1:25" ht="15.75">
      <c r="A54" s="41">
        <v>42791</v>
      </c>
      <c r="B54" s="42">
        <v>2656.320765776816</v>
      </c>
      <c r="C54" s="42">
        <v>2580.1407657768164</v>
      </c>
      <c r="D54" s="42">
        <v>2618.8307657768164</v>
      </c>
      <c r="E54" s="42">
        <v>2642.670765776816</v>
      </c>
      <c r="F54" s="42">
        <v>2649.530765776816</v>
      </c>
      <c r="G54" s="42">
        <v>2616.670765776816</v>
      </c>
      <c r="H54" s="42">
        <v>2590.820765776816</v>
      </c>
      <c r="I54" s="42">
        <v>2607.6907657768165</v>
      </c>
      <c r="J54" s="42">
        <v>2618.9007657768166</v>
      </c>
      <c r="K54" s="42">
        <v>2767.8907657768164</v>
      </c>
      <c r="L54" s="42">
        <v>2774.3707657768164</v>
      </c>
      <c r="M54" s="42">
        <v>2794.6607657768163</v>
      </c>
      <c r="N54" s="42">
        <v>2805.9507657768163</v>
      </c>
      <c r="O54" s="42">
        <v>2833.420765776816</v>
      </c>
      <c r="P54" s="42">
        <v>2850.7407657768163</v>
      </c>
      <c r="Q54" s="42">
        <v>2838.9507657768163</v>
      </c>
      <c r="R54" s="42">
        <v>2743.210765776816</v>
      </c>
      <c r="S54" s="42">
        <v>2604.780765776816</v>
      </c>
      <c r="T54" s="42">
        <v>2783.0107657768162</v>
      </c>
      <c r="U54" s="42">
        <v>2816.750765776816</v>
      </c>
      <c r="V54" s="42">
        <v>2791.9507657768163</v>
      </c>
      <c r="W54" s="42">
        <v>2753.7007657768163</v>
      </c>
      <c r="X54" s="42">
        <v>2643.420765776816</v>
      </c>
      <c r="Y54" s="42">
        <v>2812.9307657768163</v>
      </c>
    </row>
    <row r="55" spans="1:25" ht="15.75">
      <c r="A55" s="41">
        <v>42792</v>
      </c>
      <c r="B55" s="42">
        <v>2696.3907657768164</v>
      </c>
      <c r="C55" s="42">
        <v>2588.7307657768165</v>
      </c>
      <c r="D55" s="42">
        <v>2596.3707657768164</v>
      </c>
      <c r="E55" s="42">
        <v>2618.300765776816</v>
      </c>
      <c r="F55" s="42">
        <v>2624.7407657768163</v>
      </c>
      <c r="G55" s="42">
        <v>2615.5807657768164</v>
      </c>
      <c r="H55" s="42">
        <v>2573.840765776816</v>
      </c>
      <c r="I55" s="42">
        <v>2600.6407657768164</v>
      </c>
      <c r="J55" s="42">
        <v>2614.3107657768164</v>
      </c>
      <c r="K55" s="42">
        <v>2781.420765776816</v>
      </c>
      <c r="L55" s="42">
        <v>2794.090765776816</v>
      </c>
      <c r="M55" s="42">
        <v>2810.2907657768164</v>
      </c>
      <c r="N55" s="42">
        <v>2820.860765776816</v>
      </c>
      <c r="O55" s="42">
        <v>2849.250765776816</v>
      </c>
      <c r="P55" s="42">
        <v>2867.1907657768165</v>
      </c>
      <c r="Q55" s="42">
        <v>2855.110765776816</v>
      </c>
      <c r="R55" s="42">
        <v>2757.670765776816</v>
      </c>
      <c r="S55" s="42">
        <v>2579.2307657768165</v>
      </c>
      <c r="T55" s="42">
        <v>2793.9507657768163</v>
      </c>
      <c r="U55" s="42">
        <v>2802.1907657768165</v>
      </c>
      <c r="V55" s="42">
        <v>2799.110765776816</v>
      </c>
      <c r="W55" s="42">
        <v>2733.460765776816</v>
      </c>
      <c r="X55" s="42">
        <v>2701.920765776816</v>
      </c>
      <c r="Y55" s="42">
        <v>2842.6607657768163</v>
      </c>
    </row>
    <row r="56" spans="1:25" ht="15.75">
      <c r="A56" s="41">
        <v>42793</v>
      </c>
      <c r="B56" s="42">
        <v>2621.6207657768164</v>
      </c>
      <c r="C56" s="42">
        <v>2589.800765776816</v>
      </c>
      <c r="D56" s="42">
        <v>2628.6807657768163</v>
      </c>
      <c r="E56" s="42">
        <v>2649.840765776816</v>
      </c>
      <c r="F56" s="42">
        <v>2657.2307657768165</v>
      </c>
      <c r="G56" s="42">
        <v>2658.920765776816</v>
      </c>
      <c r="H56" s="42">
        <v>2609.5407657768164</v>
      </c>
      <c r="I56" s="42">
        <v>2637.0407657768164</v>
      </c>
      <c r="J56" s="42">
        <v>2834.0807657768164</v>
      </c>
      <c r="K56" s="42">
        <v>2835.6007657768164</v>
      </c>
      <c r="L56" s="42">
        <v>2859.0607657768164</v>
      </c>
      <c r="M56" s="42">
        <v>2669.250765776816</v>
      </c>
      <c r="N56" s="42">
        <v>2673.4107657768163</v>
      </c>
      <c r="O56" s="42">
        <v>2686.130765776816</v>
      </c>
      <c r="P56" s="42">
        <v>2700.360765776816</v>
      </c>
      <c r="Q56" s="42">
        <v>2679.000765776816</v>
      </c>
      <c r="R56" s="42">
        <v>2649.0407657768164</v>
      </c>
      <c r="S56" s="42">
        <v>2607.2407657768163</v>
      </c>
      <c r="T56" s="42">
        <v>2663.460765776816</v>
      </c>
      <c r="U56" s="42">
        <v>2573.9907657768163</v>
      </c>
      <c r="V56" s="42">
        <v>2577.250765776816</v>
      </c>
      <c r="W56" s="42">
        <v>2813.340765776816</v>
      </c>
      <c r="X56" s="42">
        <v>2835.1807657768163</v>
      </c>
      <c r="Y56" s="42">
        <v>2682.920765776816</v>
      </c>
    </row>
    <row r="57" spans="1:25" ht="15.75">
      <c r="A57" s="41">
        <v>42794</v>
      </c>
      <c r="B57" s="42">
        <v>2602.7407657768163</v>
      </c>
      <c r="C57" s="42">
        <v>2651.4407657768165</v>
      </c>
      <c r="D57" s="42">
        <v>2714.500765776816</v>
      </c>
      <c r="E57" s="42">
        <v>2742.5107657768162</v>
      </c>
      <c r="F57" s="42">
        <v>2760.300765776816</v>
      </c>
      <c r="G57" s="42">
        <v>2760.7307657768165</v>
      </c>
      <c r="H57" s="42">
        <v>2725.4907657768163</v>
      </c>
      <c r="I57" s="42">
        <v>2819.8907657768164</v>
      </c>
      <c r="J57" s="42">
        <v>2999.320765776816</v>
      </c>
      <c r="K57" s="42">
        <v>2869.1007657768164</v>
      </c>
      <c r="L57" s="42">
        <v>2800.2007657768163</v>
      </c>
      <c r="M57" s="42">
        <v>2619.7707657768165</v>
      </c>
      <c r="N57" s="42">
        <v>2642.210765776816</v>
      </c>
      <c r="O57" s="42">
        <v>2681.550765776816</v>
      </c>
      <c r="P57" s="42">
        <v>2709.9507657768163</v>
      </c>
      <c r="Q57" s="42">
        <v>2726.8307657768164</v>
      </c>
      <c r="R57" s="42">
        <v>2736.460765776816</v>
      </c>
      <c r="S57" s="42">
        <v>2748.0207657768165</v>
      </c>
      <c r="T57" s="42">
        <v>2627.380765776816</v>
      </c>
      <c r="U57" s="42">
        <v>2630.4907657768163</v>
      </c>
      <c r="V57" s="42">
        <v>2634.050765776816</v>
      </c>
      <c r="W57" s="42">
        <v>2661.9507657768163</v>
      </c>
      <c r="X57" s="42">
        <v>2703.1607657768163</v>
      </c>
      <c r="Y57" s="42">
        <v>2606.4007657768166</v>
      </c>
    </row>
    <row r="58" spans="1:25" ht="15.75">
      <c r="A58" s="41"/>
      <c r="B58" s="42"/>
      <c r="C58" s="42"/>
      <c r="D58" s="42"/>
      <c r="E58" s="42"/>
      <c r="F58" s="42"/>
      <c r="G58" s="42"/>
      <c r="H58" s="42"/>
      <c r="I58" s="42"/>
      <c r="J58" s="42"/>
      <c r="K58" s="42"/>
      <c r="L58" s="42"/>
      <c r="M58" s="42"/>
      <c r="N58" s="42"/>
      <c r="O58" s="42"/>
      <c r="P58" s="42"/>
      <c r="Q58" s="42"/>
      <c r="R58" s="42"/>
      <c r="S58" s="42"/>
      <c r="T58" s="42"/>
      <c r="U58" s="42"/>
      <c r="V58" s="42"/>
      <c r="W58" s="42"/>
      <c r="X58" s="42"/>
      <c r="Y58" s="42"/>
    </row>
    <row r="59" spans="1:25" ht="15.75">
      <c r="A59" s="41"/>
      <c r="B59" s="42"/>
      <c r="C59" s="42"/>
      <c r="D59" s="42"/>
      <c r="E59" s="42"/>
      <c r="F59" s="42"/>
      <c r="G59" s="42"/>
      <c r="H59" s="42"/>
      <c r="I59" s="42"/>
      <c r="J59" s="42"/>
      <c r="K59" s="42"/>
      <c r="L59" s="42"/>
      <c r="M59" s="42"/>
      <c r="N59" s="42"/>
      <c r="O59" s="42"/>
      <c r="P59" s="42"/>
      <c r="Q59" s="42"/>
      <c r="R59" s="42"/>
      <c r="S59" s="42"/>
      <c r="T59" s="42"/>
      <c r="U59" s="42"/>
      <c r="V59" s="42"/>
      <c r="W59" s="42"/>
      <c r="X59" s="42"/>
      <c r="Y59" s="42"/>
    </row>
    <row r="60" spans="1:25" ht="15.75">
      <c r="A60" s="41"/>
      <c r="B60" s="44"/>
      <c r="C60" s="44"/>
      <c r="D60" s="44"/>
      <c r="E60" s="44"/>
      <c r="F60" s="44"/>
      <c r="G60" s="44"/>
      <c r="H60" s="44"/>
      <c r="I60" s="44"/>
      <c r="J60" s="44"/>
      <c r="K60" s="44"/>
      <c r="L60" s="44"/>
      <c r="M60" s="44"/>
      <c r="N60" s="44"/>
      <c r="O60" s="44"/>
      <c r="P60" s="44"/>
      <c r="Q60" s="44"/>
      <c r="R60" s="44"/>
      <c r="S60" s="44"/>
      <c r="T60" s="44"/>
      <c r="U60" s="44"/>
      <c r="V60" s="44"/>
      <c r="W60" s="44"/>
      <c r="X60" s="44"/>
      <c r="Y60" s="44"/>
    </row>
    <row r="61" spans="1:25" ht="18.75">
      <c r="A61" s="37" t="s">
        <v>78</v>
      </c>
      <c r="B61" s="38"/>
      <c r="C61" s="40" t="s">
        <v>108</v>
      </c>
      <c r="D61" s="38"/>
      <c r="E61" s="38"/>
      <c r="F61" s="38"/>
      <c r="G61" s="38"/>
      <c r="H61" s="38"/>
      <c r="I61" s="38"/>
      <c r="J61" s="38"/>
      <c r="K61" s="38"/>
      <c r="L61" s="38"/>
      <c r="M61" s="38"/>
      <c r="N61" s="38"/>
      <c r="O61" s="38"/>
      <c r="P61" s="38"/>
      <c r="R61" s="38"/>
      <c r="T61" s="38"/>
      <c r="V61" s="38"/>
      <c r="X61" s="38"/>
      <c r="Y61" s="38"/>
    </row>
    <row r="62" spans="1:25" ht="15.75" customHeight="1">
      <c r="A62" s="37" t="s">
        <v>80</v>
      </c>
      <c r="B62" s="38"/>
      <c r="C62" s="38"/>
      <c r="D62" s="38"/>
      <c r="E62" s="38"/>
      <c r="F62" s="38"/>
      <c r="G62" s="40" t="s">
        <v>81</v>
      </c>
      <c r="H62" s="38"/>
      <c r="I62" s="38"/>
      <c r="J62" s="38"/>
      <c r="K62" s="38"/>
      <c r="L62" s="38"/>
      <c r="M62" s="38"/>
      <c r="N62" s="38"/>
      <c r="O62" s="38"/>
      <c r="P62" s="38"/>
      <c r="Q62" s="38"/>
      <c r="R62" s="38"/>
      <c r="S62" s="38"/>
      <c r="T62" s="38"/>
      <c r="U62" s="38"/>
      <c r="V62" s="38"/>
      <c r="W62" s="38"/>
      <c r="X62" s="38"/>
      <c r="Y62" s="38"/>
    </row>
    <row r="63" spans="1:25" ht="15.75">
      <c r="A63" s="87" t="s">
        <v>82</v>
      </c>
      <c r="B63" s="90" t="s">
        <v>83</v>
      </c>
      <c r="C63" s="91"/>
      <c r="D63" s="91"/>
      <c r="E63" s="91"/>
      <c r="F63" s="91"/>
      <c r="G63" s="91"/>
      <c r="H63" s="91"/>
      <c r="I63" s="91"/>
      <c r="J63" s="91"/>
      <c r="K63" s="91"/>
      <c r="L63" s="91"/>
      <c r="M63" s="91"/>
      <c r="N63" s="91"/>
      <c r="O63" s="91"/>
      <c r="P63" s="91"/>
      <c r="Q63" s="91"/>
      <c r="R63" s="91"/>
      <c r="S63" s="91"/>
      <c r="T63" s="91"/>
      <c r="U63" s="91"/>
      <c r="V63" s="91"/>
      <c r="W63" s="91"/>
      <c r="X63" s="91"/>
      <c r="Y63" s="92"/>
    </row>
    <row r="64" spans="1:25" ht="15.75">
      <c r="A64" s="88"/>
      <c r="B64" s="93"/>
      <c r="C64" s="94"/>
      <c r="D64" s="94"/>
      <c r="E64" s="94"/>
      <c r="F64" s="94"/>
      <c r="G64" s="94"/>
      <c r="H64" s="94"/>
      <c r="I64" s="94"/>
      <c r="J64" s="94"/>
      <c r="K64" s="94"/>
      <c r="L64" s="94"/>
      <c r="M64" s="94"/>
      <c r="N64" s="94"/>
      <c r="O64" s="94"/>
      <c r="P64" s="94"/>
      <c r="Q64" s="94"/>
      <c r="R64" s="94"/>
      <c r="S64" s="94"/>
      <c r="T64" s="94"/>
      <c r="U64" s="94"/>
      <c r="V64" s="94"/>
      <c r="W64" s="94"/>
      <c r="X64" s="94"/>
      <c r="Y64" s="95"/>
    </row>
    <row r="65" spans="1:25" ht="15.75">
      <c r="A65" s="88"/>
      <c r="B65" s="85" t="s">
        <v>84</v>
      </c>
      <c r="C65" s="85" t="s">
        <v>85</v>
      </c>
      <c r="D65" s="85" t="s">
        <v>86</v>
      </c>
      <c r="E65" s="85" t="s">
        <v>87</v>
      </c>
      <c r="F65" s="85" t="s">
        <v>88</v>
      </c>
      <c r="G65" s="85" t="s">
        <v>89</v>
      </c>
      <c r="H65" s="85" t="s">
        <v>90</v>
      </c>
      <c r="I65" s="85" t="s">
        <v>91</v>
      </c>
      <c r="J65" s="85" t="s">
        <v>92</v>
      </c>
      <c r="K65" s="85" t="s">
        <v>93</v>
      </c>
      <c r="L65" s="85" t="s">
        <v>94</v>
      </c>
      <c r="M65" s="85" t="s">
        <v>95</v>
      </c>
      <c r="N65" s="85" t="s">
        <v>96</v>
      </c>
      <c r="O65" s="85" t="s">
        <v>97</v>
      </c>
      <c r="P65" s="85" t="s">
        <v>98</v>
      </c>
      <c r="Q65" s="85" t="s">
        <v>99</v>
      </c>
      <c r="R65" s="85" t="s">
        <v>100</v>
      </c>
      <c r="S65" s="85" t="s">
        <v>101</v>
      </c>
      <c r="T65" s="85" t="s">
        <v>102</v>
      </c>
      <c r="U65" s="85" t="s">
        <v>103</v>
      </c>
      <c r="V65" s="85" t="s">
        <v>104</v>
      </c>
      <c r="W65" s="85" t="s">
        <v>105</v>
      </c>
      <c r="X65" s="85" t="s">
        <v>106</v>
      </c>
      <c r="Y65" s="85" t="s">
        <v>107</v>
      </c>
    </row>
    <row r="66" spans="1:25" ht="15.75">
      <c r="A66" s="89"/>
      <c r="B66" s="86"/>
      <c r="C66" s="86"/>
      <c r="D66" s="86"/>
      <c r="E66" s="86"/>
      <c r="F66" s="86"/>
      <c r="G66" s="86"/>
      <c r="H66" s="86"/>
      <c r="I66" s="86"/>
      <c r="J66" s="86"/>
      <c r="K66" s="86"/>
      <c r="L66" s="86"/>
      <c r="M66" s="86"/>
      <c r="N66" s="86"/>
      <c r="O66" s="86"/>
      <c r="P66" s="86"/>
      <c r="Q66" s="86"/>
      <c r="R66" s="86"/>
      <c r="S66" s="86"/>
      <c r="T66" s="86"/>
      <c r="U66" s="86"/>
      <c r="V66" s="86"/>
      <c r="W66" s="86"/>
      <c r="X66" s="86"/>
      <c r="Y66" s="86"/>
    </row>
    <row r="67" spans="1:25" ht="15.75">
      <c r="A67" s="41">
        <v>42767</v>
      </c>
      <c r="B67" s="42">
        <v>3075.920765776816</v>
      </c>
      <c r="C67" s="42">
        <v>2924.300765776816</v>
      </c>
      <c r="D67" s="42">
        <v>2883.560765776816</v>
      </c>
      <c r="E67" s="42">
        <v>2871.860765776816</v>
      </c>
      <c r="F67" s="42">
        <v>2879.590765776816</v>
      </c>
      <c r="G67" s="42">
        <v>2867.090765776816</v>
      </c>
      <c r="H67" s="42">
        <v>2942.160765776816</v>
      </c>
      <c r="I67" s="42">
        <v>2980.960765776816</v>
      </c>
      <c r="J67" s="42">
        <v>2906.5307657768158</v>
      </c>
      <c r="K67" s="42">
        <v>2862.080765776816</v>
      </c>
      <c r="L67" s="42">
        <v>2869.0107657768162</v>
      </c>
      <c r="M67" s="42">
        <v>3069.520765776816</v>
      </c>
      <c r="N67" s="42">
        <v>3084.860765776816</v>
      </c>
      <c r="O67" s="42">
        <v>3058.4707657768163</v>
      </c>
      <c r="P67" s="42">
        <v>3015.5707657768157</v>
      </c>
      <c r="Q67" s="42">
        <v>3020.730765776816</v>
      </c>
      <c r="R67" s="42">
        <v>3078.650765776816</v>
      </c>
      <c r="S67" s="42">
        <v>3116.2207657768163</v>
      </c>
      <c r="T67" s="42">
        <v>3226.740765776816</v>
      </c>
      <c r="U67" s="42">
        <v>3288.080765776816</v>
      </c>
      <c r="V67" s="42">
        <v>3291.2607657768162</v>
      </c>
      <c r="W67" s="42">
        <v>3360.000765776816</v>
      </c>
      <c r="X67" s="42">
        <v>3342.9307657768163</v>
      </c>
      <c r="Y67" s="42">
        <v>3219.350765776816</v>
      </c>
    </row>
    <row r="68" spans="1:25" ht="15.75">
      <c r="A68" s="41">
        <v>42768</v>
      </c>
      <c r="B68" s="42">
        <v>2985.180765776816</v>
      </c>
      <c r="C68" s="42">
        <v>2899.5707657768157</v>
      </c>
      <c r="D68" s="42">
        <v>2881.910765776816</v>
      </c>
      <c r="E68" s="42">
        <v>2906.140765776816</v>
      </c>
      <c r="F68" s="42">
        <v>2915.160765776816</v>
      </c>
      <c r="G68" s="42">
        <v>2904.200765776816</v>
      </c>
      <c r="H68" s="42">
        <v>2902.800765776816</v>
      </c>
      <c r="I68" s="42">
        <v>2922.130765776816</v>
      </c>
      <c r="J68" s="42">
        <v>2959.5107657768162</v>
      </c>
      <c r="K68" s="42">
        <v>2916.110765776816</v>
      </c>
      <c r="L68" s="42">
        <v>2895.120765776816</v>
      </c>
      <c r="M68" s="42">
        <v>2995.860765776816</v>
      </c>
      <c r="N68" s="42">
        <v>3012.730765776816</v>
      </c>
      <c r="O68" s="42">
        <v>2965.770765776816</v>
      </c>
      <c r="P68" s="42">
        <v>2922.830765776816</v>
      </c>
      <c r="Q68" s="42">
        <v>2935.880765776816</v>
      </c>
      <c r="R68" s="42">
        <v>3012.650765776816</v>
      </c>
      <c r="S68" s="42">
        <v>3038.610765776816</v>
      </c>
      <c r="T68" s="42">
        <v>3162.090765776816</v>
      </c>
      <c r="U68" s="42">
        <v>3171.5707657768157</v>
      </c>
      <c r="V68" s="42">
        <v>3167.0707657768157</v>
      </c>
      <c r="W68" s="42">
        <v>3266.900765776816</v>
      </c>
      <c r="X68" s="42">
        <v>3258.410765776816</v>
      </c>
      <c r="Y68" s="42">
        <v>3144.340765776816</v>
      </c>
    </row>
    <row r="69" spans="1:25" ht="15.75">
      <c r="A69" s="41">
        <v>42769</v>
      </c>
      <c r="B69" s="42">
        <v>2923.900765776816</v>
      </c>
      <c r="C69" s="42">
        <v>2871.980765776816</v>
      </c>
      <c r="D69" s="42">
        <v>2915.190765776816</v>
      </c>
      <c r="E69" s="42">
        <v>2936.610765776816</v>
      </c>
      <c r="F69" s="42">
        <v>2943.160765776816</v>
      </c>
      <c r="G69" s="42">
        <v>2927.910765776816</v>
      </c>
      <c r="H69" s="42">
        <v>2896.040765776816</v>
      </c>
      <c r="I69" s="42">
        <v>2918.230765776816</v>
      </c>
      <c r="J69" s="42">
        <v>2977.200765776816</v>
      </c>
      <c r="K69" s="42">
        <v>2945.190765776816</v>
      </c>
      <c r="L69" s="42">
        <v>2963.0307657768158</v>
      </c>
      <c r="M69" s="42">
        <v>2911.770765776816</v>
      </c>
      <c r="N69" s="42">
        <v>2958.690765776816</v>
      </c>
      <c r="O69" s="42">
        <v>2904.420765776816</v>
      </c>
      <c r="P69" s="42">
        <v>2950.800765776816</v>
      </c>
      <c r="Q69" s="42">
        <v>3052.090765776816</v>
      </c>
      <c r="R69" s="42">
        <v>3182.150765776816</v>
      </c>
      <c r="S69" s="42">
        <v>3095.990765776816</v>
      </c>
      <c r="T69" s="42">
        <v>3136.620765776816</v>
      </c>
      <c r="U69" s="42">
        <v>3164.170765776816</v>
      </c>
      <c r="V69" s="42">
        <v>3140.5107657768162</v>
      </c>
      <c r="W69" s="42">
        <v>3262.8207657768157</v>
      </c>
      <c r="X69" s="42">
        <v>3260.8207657768157</v>
      </c>
      <c r="Y69" s="42">
        <v>3111.460765776816</v>
      </c>
    </row>
    <row r="70" spans="1:25" ht="15.75">
      <c r="A70" s="41">
        <v>42770</v>
      </c>
      <c r="B70" s="42">
        <v>3006.630765776816</v>
      </c>
      <c r="C70" s="42">
        <v>2894.880765776816</v>
      </c>
      <c r="D70" s="42">
        <v>2879.380765776816</v>
      </c>
      <c r="E70" s="42">
        <v>2900.650765776816</v>
      </c>
      <c r="F70" s="42">
        <v>2910.400765776816</v>
      </c>
      <c r="G70" s="42">
        <v>2894.940765776816</v>
      </c>
      <c r="H70" s="42">
        <v>2917.610765776816</v>
      </c>
      <c r="I70" s="42">
        <v>3059.5707657768157</v>
      </c>
      <c r="J70" s="42">
        <v>3047.860765776816</v>
      </c>
      <c r="K70" s="42">
        <v>2938.580765776816</v>
      </c>
      <c r="L70" s="42">
        <v>2961.660765776816</v>
      </c>
      <c r="M70" s="42">
        <v>2961.110765776816</v>
      </c>
      <c r="N70" s="42">
        <v>2916.330765776816</v>
      </c>
      <c r="O70" s="42">
        <v>2940.750765776816</v>
      </c>
      <c r="P70" s="42">
        <v>2915.990765776816</v>
      </c>
      <c r="Q70" s="42">
        <v>2875.850765776816</v>
      </c>
      <c r="R70" s="42">
        <v>2868.730765776816</v>
      </c>
      <c r="S70" s="42">
        <v>3222.250765776816</v>
      </c>
      <c r="T70" s="42">
        <v>3195.590765776816</v>
      </c>
      <c r="U70" s="42">
        <v>3219.400765776816</v>
      </c>
      <c r="V70" s="42">
        <v>3197.310765776816</v>
      </c>
      <c r="W70" s="42">
        <v>3108.230765776816</v>
      </c>
      <c r="X70" s="42">
        <v>3020.730765776816</v>
      </c>
      <c r="Y70" s="42">
        <v>3179.560765776816</v>
      </c>
    </row>
    <row r="71" spans="1:25" ht="15.75">
      <c r="A71" s="41">
        <v>42771</v>
      </c>
      <c r="B71" s="42">
        <v>2956.210765776816</v>
      </c>
      <c r="C71" s="42">
        <v>2892.590765776816</v>
      </c>
      <c r="D71" s="42">
        <v>2878.120765776816</v>
      </c>
      <c r="E71" s="42">
        <v>2899.040765776816</v>
      </c>
      <c r="F71" s="42">
        <v>2908.940765776816</v>
      </c>
      <c r="G71" s="42">
        <v>2894.460765776816</v>
      </c>
      <c r="H71" s="42">
        <v>2914.420765776816</v>
      </c>
      <c r="I71" s="42">
        <v>3026.000765776816</v>
      </c>
      <c r="J71" s="42">
        <v>3061.890765776816</v>
      </c>
      <c r="K71" s="42">
        <v>2910.770765776816</v>
      </c>
      <c r="L71" s="42">
        <v>2929.050765776816</v>
      </c>
      <c r="M71" s="42">
        <v>2926.390765776816</v>
      </c>
      <c r="N71" s="42">
        <v>2883.200765776816</v>
      </c>
      <c r="O71" s="42">
        <v>2908.290765776816</v>
      </c>
      <c r="P71" s="42">
        <v>2886.020765776816</v>
      </c>
      <c r="Q71" s="42">
        <v>2890.8207657768157</v>
      </c>
      <c r="R71" s="42">
        <v>2967.0307657768158</v>
      </c>
      <c r="S71" s="42">
        <v>3132.110765776816</v>
      </c>
      <c r="T71" s="42">
        <v>3198.700765776816</v>
      </c>
      <c r="U71" s="42">
        <v>3217.920765776816</v>
      </c>
      <c r="V71" s="42">
        <v>3186.7607657768162</v>
      </c>
      <c r="W71" s="42">
        <v>3109.860765776816</v>
      </c>
      <c r="X71" s="42">
        <v>3017.330765776816</v>
      </c>
      <c r="Y71" s="42">
        <v>3175.200765776816</v>
      </c>
    </row>
    <row r="72" spans="1:25" ht="15.75">
      <c r="A72" s="41">
        <v>42772</v>
      </c>
      <c r="B72" s="42">
        <v>2860.860765776816</v>
      </c>
      <c r="C72" s="42">
        <v>2904.120765776816</v>
      </c>
      <c r="D72" s="42">
        <v>2950.860765776816</v>
      </c>
      <c r="E72" s="42">
        <v>2969.860765776816</v>
      </c>
      <c r="F72" s="42">
        <v>2979.870765776816</v>
      </c>
      <c r="G72" s="42">
        <v>2964.160765776816</v>
      </c>
      <c r="H72" s="42">
        <v>2873.990765776816</v>
      </c>
      <c r="I72" s="42">
        <v>2872.490765776816</v>
      </c>
      <c r="J72" s="42">
        <v>3034.910765776816</v>
      </c>
      <c r="K72" s="42">
        <v>2994.350765776816</v>
      </c>
      <c r="L72" s="42">
        <v>3015.060765776816</v>
      </c>
      <c r="M72" s="42">
        <v>2865.750765776816</v>
      </c>
      <c r="N72" s="42">
        <v>2866.590765776816</v>
      </c>
      <c r="O72" s="42">
        <v>2867.860765776816</v>
      </c>
      <c r="P72" s="42">
        <v>2860.240765776816</v>
      </c>
      <c r="Q72" s="42">
        <v>2947.150765776816</v>
      </c>
      <c r="R72" s="42">
        <v>3038.2207657768163</v>
      </c>
      <c r="S72" s="42">
        <v>3016.2607657768162</v>
      </c>
      <c r="T72" s="42">
        <v>2996.410765776816</v>
      </c>
      <c r="U72" s="42">
        <v>3006.160765776816</v>
      </c>
      <c r="V72" s="42">
        <v>2983.0707657768157</v>
      </c>
      <c r="W72" s="42">
        <v>3141.140765776816</v>
      </c>
      <c r="X72" s="42">
        <v>3154.650765776816</v>
      </c>
      <c r="Y72" s="42">
        <v>3044.460765776816</v>
      </c>
    </row>
    <row r="73" spans="1:25" ht="15.75">
      <c r="A73" s="41">
        <v>42773</v>
      </c>
      <c r="B73" s="42">
        <v>2859.910765776816</v>
      </c>
      <c r="C73" s="42">
        <v>2903.910765776816</v>
      </c>
      <c r="D73" s="42">
        <v>2950.100765776816</v>
      </c>
      <c r="E73" s="42">
        <v>2969.500765776816</v>
      </c>
      <c r="F73" s="42">
        <v>2979.540765776816</v>
      </c>
      <c r="G73" s="42">
        <v>2963.900765776816</v>
      </c>
      <c r="H73" s="42">
        <v>2873.180765776816</v>
      </c>
      <c r="I73" s="42">
        <v>2871.310765776816</v>
      </c>
      <c r="J73" s="42">
        <v>3033.0307657768158</v>
      </c>
      <c r="K73" s="42">
        <v>2998.870765776816</v>
      </c>
      <c r="L73" s="42">
        <v>3016.120765776816</v>
      </c>
      <c r="M73" s="42">
        <v>2865.680765776816</v>
      </c>
      <c r="N73" s="42">
        <v>2862.380765776816</v>
      </c>
      <c r="O73" s="42">
        <v>2867.100765776816</v>
      </c>
      <c r="P73" s="42">
        <v>2860.300765776816</v>
      </c>
      <c r="Q73" s="42">
        <v>2929.060765776816</v>
      </c>
      <c r="R73" s="42">
        <v>3026.110765776816</v>
      </c>
      <c r="S73" s="42">
        <v>3013.660765776816</v>
      </c>
      <c r="T73" s="42">
        <v>3003.160765776816</v>
      </c>
      <c r="U73" s="42">
        <v>3008.250765776816</v>
      </c>
      <c r="V73" s="42">
        <v>2956.790765776816</v>
      </c>
      <c r="W73" s="42">
        <v>3131.480765776816</v>
      </c>
      <c r="X73" s="42">
        <v>3145.900765776816</v>
      </c>
      <c r="Y73" s="42">
        <v>3044.640765776816</v>
      </c>
    </row>
    <row r="74" spans="1:25" ht="15.75">
      <c r="A74" s="41">
        <v>42774</v>
      </c>
      <c r="B74" s="42">
        <v>2947.740765776816</v>
      </c>
      <c r="C74" s="42">
        <v>2865.2607657768162</v>
      </c>
      <c r="D74" s="42">
        <v>2900.2207657768163</v>
      </c>
      <c r="E74" s="42">
        <v>2918.440765776816</v>
      </c>
      <c r="F74" s="42">
        <v>2913.740765776816</v>
      </c>
      <c r="G74" s="42">
        <v>2911.850765776816</v>
      </c>
      <c r="H74" s="42">
        <v>2866.930765776816</v>
      </c>
      <c r="I74" s="42">
        <v>2869.430765776816</v>
      </c>
      <c r="J74" s="42">
        <v>2997.690765776816</v>
      </c>
      <c r="K74" s="42">
        <v>2946.920765776816</v>
      </c>
      <c r="L74" s="42">
        <v>2921.310765776816</v>
      </c>
      <c r="M74" s="42">
        <v>2935.400765776816</v>
      </c>
      <c r="N74" s="42">
        <v>2952.920765776816</v>
      </c>
      <c r="O74" s="42">
        <v>2940.250765776816</v>
      </c>
      <c r="P74" s="42">
        <v>2921.3207657768157</v>
      </c>
      <c r="Q74" s="42">
        <v>2929.150765776816</v>
      </c>
      <c r="R74" s="42">
        <v>3002.520765776816</v>
      </c>
      <c r="S74" s="42">
        <v>3130.680765776816</v>
      </c>
      <c r="T74" s="42">
        <v>3195.740765776816</v>
      </c>
      <c r="U74" s="42">
        <v>3180.440765776816</v>
      </c>
      <c r="V74" s="42">
        <v>3120.740765776816</v>
      </c>
      <c r="W74" s="42">
        <v>3279.630765776816</v>
      </c>
      <c r="X74" s="42">
        <v>3274.900765776816</v>
      </c>
      <c r="Y74" s="42">
        <v>3121.900765776816</v>
      </c>
    </row>
    <row r="75" spans="1:25" ht="15.75">
      <c r="A75" s="41">
        <v>42775</v>
      </c>
      <c r="B75" s="42">
        <v>2996.7607657768162</v>
      </c>
      <c r="C75" s="42">
        <v>2895.160765776816</v>
      </c>
      <c r="D75" s="42">
        <v>2874.960765776816</v>
      </c>
      <c r="E75" s="42">
        <v>2898.670765776816</v>
      </c>
      <c r="F75" s="42">
        <v>2907.370765776816</v>
      </c>
      <c r="G75" s="42">
        <v>2900.120765776816</v>
      </c>
      <c r="H75" s="42">
        <v>2894.410765776816</v>
      </c>
      <c r="I75" s="42">
        <v>2895.210765776816</v>
      </c>
      <c r="J75" s="42">
        <v>2962.310765776816</v>
      </c>
      <c r="K75" s="42">
        <v>2915.660765776816</v>
      </c>
      <c r="L75" s="42">
        <v>2890.630765776816</v>
      </c>
      <c r="M75" s="42">
        <v>3007.450765776816</v>
      </c>
      <c r="N75" s="42">
        <v>2992.800765776816</v>
      </c>
      <c r="O75" s="42">
        <v>3006.9707657768163</v>
      </c>
      <c r="P75" s="42">
        <v>2985.950765776816</v>
      </c>
      <c r="Q75" s="42">
        <v>2975.230765776816</v>
      </c>
      <c r="R75" s="42">
        <v>3082.870765776816</v>
      </c>
      <c r="S75" s="42">
        <v>3120.710765776816</v>
      </c>
      <c r="T75" s="42">
        <v>3250.950765776816</v>
      </c>
      <c r="U75" s="42">
        <v>3257.9707657768163</v>
      </c>
      <c r="V75" s="42">
        <v>3177.400765776816</v>
      </c>
      <c r="W75" s="42">
        <v>3324.540765776816</v>
      </c>
      <c r="X75" s="42">
        <v>3318.2207657768163</v>
      </c>
      <c r="Y75" s="42">
        <v>3163.160765776816</v>
      </c>
    </row>
    <row r="76" spans="1:25" ht="15.75">
      <c r="A76" s="41">
        <v>42776</v>
      </c>
      <c r="B76" s="42">
        <v>2991.060765776816</v>
      </c>
      <c r="C76" s="42">
        <v>2892.770765776816</v>
      </c>
      <c r="D76" s="42">
        <v>2878.880765776816</v>
      </c>
      <c r="E76" s="42">
        <v>2903.060765776816</v>
      </c>
      <c r="F76" s="42">
        <v>2911.990765776816</v>
      </c>
      <c r="G76" s="42">
        <v>2902.840765776816</v>
      </c>
      <c r="H76" s="42">
        <v>2894.210765776816</v>
      </c>
      <c r="I76" s="42">
        <v>2898.2807657768158</v>
      </c>
      <c r="J76" s="42">
        <v>2960.230765776816</v>
      </c>
      <c r="K76" s="42">
        <v>2916.590765776816</v>
      </c>
      <c r="L76" s="42">
        <v>2907.100765776816</v>
      </c>
      <c r="M76" s="42">
        <v>2967.180765776816</v>
      </c>
      <c r="N76" s="42">
        <v>2982.2207657768163</v>
      </c>
      <c r="O76" s="42">
        <v>2976.730765776816</v>
      </c>
      <c r="P76" s="42">
        <v>2957.190765776816</v>
      </c>
      <c r="Q76" s="42">
        <v>2967.950765776816</v>
      </c>
      <c r="R76" s="42">
        <v>3029.230765776816</v>
      </c>
      <c r="S76" s="42">
        <v>3076.650765776816</v>
      </c>
      <c r="T76" s="42">
        <v>3192.460765776816</v>
      </c>
      <c r="U76" s="42">
        <v>3220.250765776816</v>
      </c>
      <c r="V76" s="42">
        <v>3200.590765776816</v>
      </c>
      <c r="W76" s="42">
        <v>3321.620765776816</v>
      </c>
      <c r="X76" s="42">
        <v>3318.170765776816</v>
      </c>
      <c r="Y76" s="42">
        <v>3195.2207657768163</v>
      </c>
    </row>
    <row r="77" spans="1:25" ht="15.75">
      <c r="A77" s="41">
        <v>42777</v>
      </c>
      <c r="B77" s="42">
        <v>3015.370765776816</v>
      </c>
      <c r="C77" s="42">
        <v>2892.120765776816</v>
      </c>
      <c r="D77" s="42">
        <v>2866.920765776816</v>
      </c>
      <c r="E77" s="42">
        <v>2886.900765776816</v>
      </c>
      <c r="F77" s="42">
        <v>2893.400765776816</v>
      </c>
      <c r="G77" s="42">
        <v>2871.110765776816</v>
      </c>
      <c r="H77" s="42">
        <v>2936.390765776816</v>
      </c>
      <c r="I77" s="42">
        <v>3100.3207657768157</v>
      </c>
      <c r="J77" s="42">
        <v>3134.5307657768158</v>
      </c>
      <c r="K77" s="42">
        <v>2880.870765776816</v>
      </c>
      <c r="L77" s="42">
        <v>2880.060765776816</v>
      </c>
      <c r="M77" s="42">
        <v>2872.860765776816</v>
      </c>
      <c r="N77" s="42">
        <v>2858.9707657768163</v>
      </c>
      <c r="O77" s="42">
        <v>2860.940765776816</v>
      </c>
      <c r="P77" s="42">
        <v>2866.080765776816</v>
      </c>
      <c r="Q77" s="42">
        <v>2881.630765776816</v>
      </c>
      <c r="R77" s="42">
        <v>2921.330765776816</v>
      </c>
      <c r="S77" s="42">
        <v>3119.580765776816</v>
      </c>
      <c r="T77" s="42">
        <v>3309.670765776816</v>
      </c>
      <c r="U77" s="42">
        <v>3332.790765776816</v>
      </c>
      <c r="V77" s="42">
        <v>3285.170765776816</v>
      </c>
      <c r="W77" s="42">
        <v>3259.0107657768162</v>
      </c>
      <c r="X77" s="42">
        <v>3177.480765776816</v>
      </c>
      <c r="Y77" s="42">
        <v>3269.160765776816</v>
      </c>
    </row>
    <row r="78" spans="1:25" ht="15.75">
      <c r="A78" s="41">
        <v>42778</v>
      </c>
      <c r="B78" s="42">
        <v>3013.580765776816</v>
      </c>
      <c r="C78" s="42">
        <v>2893.910765776816</v>
      </c>
      <c r="D78" s="42">
        <v>2865.520765776816</v>
      </c>
      <c r="E78" s="42">
        <v>2885.670765776816</v>
      </c>
      <c r="F78" s="42">
        <v>2888.660765776816</v>
      </c>
      <c r="G78" s="42">
        <v>2866.300765776816</v>
      </c>
      <c r="H78" s="42">
        <v>2944.460765776816</v>
      </c>
      <c r="I78" s="42">
        <v>3088.520765776816</v>
      </c>
      <c r="J78" s="42">
        <v>3159.960765776816</v>
      </c>
      <c r="K78" s="42">
        <v>2862.180765776816</v>
      </c>
      <c r="L78" s="42">
        <v>2917.560765776816</v>
      </c>
      <c r="M78" s="42">
        <v>2872.0107657768162</v>
      </c>
      <c r="N78" s="42">
        <v>2858.990765776816</v>
      </c>
      <c r="O78" s="42">
        <v>2860.330765776816</v>
      </c>
      <c r="P78" s="42">
        <v>2866.440765776816</v>
      </c>
      <c r="Q78" s="42">
        <v>2884.2207657768163</v>
      </c>
      <c r="R78" s="42">
        <v>2931.590765776816</v>
      </c>
      <c r="S78" s="42">
        <v>3127.020765776816</v>
      </c>
      <c r="T78" s="42">
        <v>3335.6107657768157</v>
      </c>
      <c r="U78" s="42">
        <v>3348.200765776816</v>
      </c>
      <c r="V78" s="42">
        <v>3261.960765776816</v>
      </c>
      <c r="W78" s="42">
        <v>3243.250765776816</v>
      </c>
      <c r="X78" s="42">
        <v>3168.420765776816</v>
      </c>
      <c r="Y78" s="42">
        <v>3265.710765776816</v>
      </c>
    </row>
    <row r="79" spans="1:25" ht="15.75">
      <c r="A79" s="41">
        <v>42779</v>
      </c>
      <c r="B79" s="42">
        <v>2928.430765776816</v>
      </c>
      <c r="C79" s="42">
        <v>2864.980765776816</v>
      </c>
      <c r="D79" s="42">
        <v>2903.100765776816</v>
      </c>
      <c r="E79" s="42">
        <v>2923.230765776816</v>
      </c>
      <c r="F79" s="42">
        <v>2926.8207657768157</v>
      </c>
      <c r="G79" s="42">
        <v>2904.440765776816</v>
      </c>
      <c r="H79" s="42">
        <v>2903.330765776816</v>
      </c>
      <c r="I79" s="42">
        <v>2915.150765776816</v>
      </c>
      <c r="J79" s="42">
        <v>2927.000765776816</v>
      </c>
      <c r="K79" s="42">
        <v>2893.350765776816</v>
      </c>
      <c r="L79" s="42">
        <v>2873.670765776816</v>
      </c>
      <c r="M79" s="42">
        <v>2990.160765776816</v>
      </c>
      <c r="N79" s="42">
        <v>3018.940765776816</v>
      </c>
      <c r="O79" s="42">
        <v>3014.340765776816</v>
      </c>
      <c r="P79" s="42">
        <v>3001.670765776816</v>
      </c>
      <c r="Q79" s="42">
        <v>3037.440765776816</v>
      </c>
      <c r="R79" s="42">
        <v>3134.650765776816</v>
      </c>
      <c r="S79" s="42">
        <v>3081.600765776816</v>
      </c>
      <c r="T79" s="42">
        <v>3291.770765776816</v>
      </c>
      <c r="U79" s="42">
        <v>3308.460765776816</v>
      </c>
      <c r="V79" s="42">
        <v>3280.410765776816</v>
      </c>
      <c r="W79" s="42">
        <v>3348.630765776816</v>
      </c>
      <c r="X79" s="42">
        <v>3316.700765776816</v>
      </c>
      <c r="Y79" s="42">
        <v>3188.450765776816</v>
      </c>
    </row>
    <row r="80" spans="1:25" ht="15.75">
      <c r="A80" s="41">
        <v>42780</v>
      </c>
      <c r="B80" s="42">
        <v>2926.020765776816</v>
      </c>
      <c r="C80" s="42">
        <v>2865.710765776816</v>
      </c>
      <c r="D80" s="42">
        <v>2904.270765776816</v>
      </c>
      <c r="E80" s="42">
        <v>2924.340765776816</v>
      </c>
      <c r="F80" s="42">
        <v>2927.790765776816</v>
      </c>
      <c r="G80" s="42">
        <v>2905.4707657768163</v>
      </c>
      <c r="H80" s="42">
        <v>2896.7607657768162</v>
      </c>
      <c r="I80" s="42">
        <v>2903.040765776816</v>
      </c>
      <c r="J80" s="42">
        <v>2928.580765776816</v>
      </c>
      <c r="K80" s="42">
        <v>2910.890765776816</v>
      </c>
      <c r="L80" s="42">
        <v>2894.520765776816</v>
      </c>
      <c r="M80" s="42">
        <v>2946.110765776816</v>
      </c>
      <c r="N80" s="42">
        <v>2978.670765776816</v>
      </c>
      <c r="O80" s="42">
        <v>2974.120765776816</v>
      </c>
      <c r="P80" s="42">
        <v>2963.370765776816</v>
      </c>
      <c r="Q80" s="42">
        <v>2995.480765776816</v>
      </c>
      <c r="R80" s="42">
        <v>3091.360765776816</v>
      </c>
      <c r="S80" s="42">
        <v>3085.750765776816</v>
      </c>
      <c r="T80" s="42">
        <v>3227.090765776816</v>
      </c>
      <c r="U80" s="42">
        <v>3235.7207657768163</v>
      </c>
      <c r="V80" s="42">
        <v>3161.520765776816</v>
      </c>
      <c r="W80" s="42">
        <v>3301.040765776816</v>
      </c>
      <c r="X80" s="42">
        <v>3293.2607657768162</v>
      </c>
      <c r="Y80" s="42">
        <v>3165.920765776816</v>
      </c>
    </row>
    <row r="81" spans="1:25" ht="15.75">
      <c r="A81" s="41">
        <v>42781</v>
      </c>
      <c r="B81" s="42">
        <v>3026.080765776816</v>
      </c>
      <c r="C81" s="42">
        <v>2929.270765776816</v>
      </c>
      <c r="D81" s="42">
        <v>2893.550765776816</v>
      </c>
      <c r="E81" s="42">
        <v>2875.540765776816</v>
      </c>
      <c r="F81" s="42">
        <v>2870.770765776816</v>
      </c>
      <c r="G81" s="42">
        <v>2882.740765776816</v>
      </c>
      <c r="H81" s="42">
        <v>2967.160765776816</v>
      </c>
      <c r="I81" s="42">
        <v>2919.210765776816</v>
      </c>
      <c r="J81" s="42">
        <v>2940.900765776816</v>
      </c>
      <c r="K81" s="42">
        <v>2917.090765776816</v>
      </c>
      <c r="L81" s="42">
        <v>2902.490765776816</v>
      </c>
      <c r="M81" s="42">
        <v>2867.330765776816</v>
      </c>
      <c r="N81" s="42">
        <v>2872.930765776816</v>
      </c>
      <c r="O81" s="42">
        <v>2886.170765776816</v>
      </c>
      <c r="P81" s="42">
        <v>2924.250765776816</v>
      </c>
      <c r="Q81" s="42">
        <v>2928.2207657768163</v>
      </c>
      <c r="R81" s="42">
        <v>2986.450765776816</v>
      </c>
      <c r="S81" s="42">
        <v>3080.540765776816</v>
      </c>
      <c r="T81" s="42">
        <v>3149.440765776816</v>
      </c>
      <c r="U81" s="42">
        <v>3144.400765776816</v>
      </c>
      <c r="V81" s="42">
        <v>3149.880765776816</v>
      </c>
      <c r="W81" s="42">
        <v>3284.110765776816</v>
      </c>
      <c r="X81" s="42">
        <v>3272.460765776816</v>
      </c>
      <c r="Y81" s="42">
        <v>3155.880765776816</v>
      </c>
    </row>
    <row r="82" spans="1:25" ht="15.75">
      <c r="A82" s="41">
        <v>42782</v>
      </c>
      <c r="B82" s="42">
        <v>3166.620765776816</v>
      </c>
      <c r="C82" s="42">
        <v>2945.450765776816</v>
      </c>
      <c r="D82" s="42">
        <v>2902.540765776816</v>
      </c>
      <c r="E82" s="42">
        <v>2893.9707657768163</v>
      </c>
      <c r="F82" s="42">
        <v>2878.340765776816</v>
      </c>
      <c r="G82" s="42">
        <v>2906.5107657768162</v>
      </c>
      <c r="H82" s="42">
        <v>2958.7607657768162</v>
      </c>
      <c r="I82" s="42">
        <v>2970.620765776816</v>
      </c>
      <c r="J82" s="42">
        <v>2905.740765776816</v>
      </c>
      <c r="K82" s="42">
        <v>2885.590765776816</v>
      </c>
      <c r="L82" s="42">
        <v>2888.050765776816</v>
      </c>
      <c r="M82" s="42">
        <v>3007.940765776816</v>
      </c>
      <c r="N82" s="42">
        <v>3026.500765776816</v>
      </c>
      <c r="O82" s="42">
        <v>3014.160765776816</v>
      </c>
      <c r="P82" s="42">
        <v>3025.690765776816</v>
      </c>
      <c r="Q82" s="42">
        <v>3061.060765776816</v>
      </c>
      <c r="R82" s="42">
        <v>3102.0707657768157</v>
      </c>
      <c r="S82" s="42">
        <v>3085.690765776816</v>
      </c>
      <c r="T82" s="42">
        <v>3164.360765776816</v>
      </c>
      <c r="U82" s="42">
        <v>3162.940765776816</v>
      </c>
      <c r="V82" s="42">
        <v>3143.3207657768157</v>
      </c>
      <c r="W82" s="42">
        <v>3286.420765776816</v>
      </c>
      <c r="X82" s="42">
        <v>3290.0707657768157</v>
      </c>
      <c r="Y82" s="42">
        <v>3162.130765776816</v>
      </c>
    </row>
    <row r="83" spans="1:25" ht="15.75">
      <c r="A83" s="41">
        <v>42783</v>
      </c>
      <c r="B83" s="42">
        <v>3057.2607657768162</v>
      </c>
      <c r="C83" s="42">
        <v>2940.2207657768163</v>
      </c>
      <c r="D83" s="42">
        <v>2900.520765776816</v>
      </c>
      <c r="E83" s="42">
        <v>2868.8207657768157</v>
      </c>
      <c r="F83" s="42">
        <v>2862.990765776816</v>
      </c>
      <c r="G83" s="42">
        <v>2877.830765776816</v>
      </c>
      <c r="H83" s="42">
        <v>2953.090765776816</v>
      </c>
      <c r="I83" s="42">
        <v>2958.860765776816</v>
      </c>
      <c r="J83" s="42">
        <v>2909.420765776816</v>
      </c>
      <c r="K83" s="42">
        <v>2877.420765776816</v>
      </c>
      <c r="L83" s="42">
        <v>2867.0307657768158</v>
      </c>
      <c r="M83" s="42">
        <v>3027.180765776816</v>
      </c>
      <c r="N83" s="42">
        <v>3048.200765776816</v>
      </c>
      <c r="O83" s="42">
        <v>3038.2607657768162</v>
      </c>
      <c r="P83" s="42">
        <v>3049.830765776816</v>
      </c>
      <c r="Q83" s="42">
        <v>3085.0107657768162</v>
      </c>
      <c r="R83" s="42">
        <v>3131.520765776816</v>
      </c>
      <c r="S83" s="42">
        <v>3079.850765776816</v>
      </c>
      <c r="T83" s="42">
        <v>3226.980765776816</v>
      </c>
      <c r="U83" s="42">
        <v>3225.940765776816</v>
      </c>
      <c r="V83" s="42">
        <v>3207.0307657768158</v>
      </c>
      <c r="W83" s="42">
        <v>3333.770765776816</v>
      </c>
      <c r="X83" s="42">
        <v>3274.650765776816</v>
      </c>
      <c r="Y83" s="42">
        <v>3161.790765776816</v>
      </c>
    </row>
    <row r="84" spans="1:25" ht="15.75">
      <c r="A84" s="41">
        <v>42784</v>
      </c>
      <c r="B84" s="42">
        <v>3118.2207657768163</v>
      </c>
      <c r="C84" s="42">
        <v>2994.300765776816</v>
      </c>
      <c r="D84" s="42">
        <v>2901.890765776816</v>
      </c>
      <c r="E84" s="42">
        <v>2901.160765776816</v>
      </c>
      <c r="F84" s="42">
        <v>2890.370765776816</v>
      </c>
      <c r="G84" s="42">
        <v>2908.330765776816</v>
      </c>
      <c r="H84" s="42">
        <v>2927.800765776816</v>
      </c>
      <c r="I84" s="42">
        <v>2949.200765776816</v>
      </c>
      <c r="J84" s="42">
        <v>3043.810765776816</v>
      </c>
      <c r="K84" s="42">
        <v>2887.7607657768162</v>
      </c>
      <c r="L84" s="42">
        <v>2883.190765776816</v>
      </c>
      <c r="M84" s="42">
        <v>2921.120765776816</v>
      </c>
      <c r="N84" s="42">
        <v>2914.960765776816</v>
      </c>
      <c r="O84" s="42">
        <v>2919.3207657768157</v>
      </c>
      <c r="P84" s="42">
        <v>2923.200765776816</v>
      </c>
      <c r="Q84" s="42">
        <v>2908.160765776816</v>
      </c>
      <c r="R84" s="42">
        <v>2960.020765776816</v>
      </c>
      <c r="S84" s="42">
        <v>3151.380765776816</v>
      </c>
      <c r="T84" s="42">
        <v>3261.950765776816</v>
      </c>
      <c r="U84" s="42">
        <v>3236.140765776816</v>
      </c>
      <c r="V84" s="42">
        <v>3225.380765776816</v>
      </c>
      <c r="W84" s="42">
        <v>3198.8207657768157</v>
      </c>
      <c r="X84" s="42">
        <v>3086.460765776816</v>
      </c>
      <c r="Y84" s="42">
        <v>3235.310765776816</v>
      </c>
    </row>
    <row r="85" spans="1:25" ht="15.75">
      <c r="A85" s="41">
        <v>42785</v>
      </c>
      <c r="B85" s="42">
        <v>3099.680765776816</v>
      </c>
      <c r="C85" s="42">
        <v>2957.2207657768163</v>
      </c>
      <c r="D85" s="42">
        <v>2901.490765776816</v>
      </c>
      <c r="E85" s="42">
        <v>2897.090765776816</v>
      </c>
      <c r="F85" s="42">
        <v>2874.640765776816</v>
      </c>
      <c r="G85" s="42">
        <v>2895.350765776816</v>
      </c>
      <c r="H85" s="42">
        <v>2926.340765776816</v>
      </c>
      <c r="I85" s="42">
        <v>2939.730765776816</v>
      </c>
      <c r="J85" s="42">
        <v>3018.210765776816</v>
      </c>
      <c r="K85" s="42">
        <v>2899.350765776816</v>
      </c>
      <c r="L85" s="42">
        <v>2871.800765776816</v>
      </c>
      <c r="M85" s="42">
        <v>2872.830765776816</v>
      </c>
      <c r="N85" s="42">
        <v>2872.7807657768158</v>
      </c>
      <c r="O85" s="42">
        <v>2887.180765776816</v>
      </c>
      <c r="P85" s="42">
        <v>2908.870765776816</v>
      </c>
      <c r="Q85" s="42">
        <v>2901.700765776816</v>
      </c>
      <c r="R85" s="42">
        <v>2892.550765776816</v>
      </c>
      <c r="S85" s="42">
        <v>3065.960765776816</v>
      </c>
      <c r="T85" s="42">
        <v>3207.200765776816</v>
      </c>
      <c r="U85" s="42">
        <v>3175.7607657768162</v>
      </c>
      <c r="V85" s="42">
        <v>3169.0107657768162</v>
      </c>
      <c r="W85" s="42">
        <v>3141.400765776816</v>
      </c>
      <c r="X85" s="42">
        <v>3066.4707657768163</v>
      </c>
      <c r="Y85" s="42">
        <v>3207.090765776816</v>
      </c>
    </row>
    <row r="86" spans="1:25" ht="15.75">
      <c r="A86" s="41">
        <v>42786</v>
      </c>
      <c r="B86" s="42">
        <v>2980.930765776816</v>
      </c>
      <c r="C86" s="42">
        <v>2866.450765776816</v>
      </c>
      <c r="D86" s="42">
        <v>2872.140765776816</v>
      </c>
      <c r="E86" s="42">
        <v>2892.5307657768158</v>
      </c>
      <c r="F86" s="42">
        <v>2895.450765776816</v>
      </c>
      <c r="G86" s="42">
        <v>2874.850765776816</v>
      </c>
      <c r="H86" s="42">
        <v>2896.520765776816</v>
      </c>
      <c r="I86" s="42">
        <v>2864.880765776816</v>
      </c>
      <c r="J86" s="42">
        <v>2978.0107657768162</v>
      </c>
      <c r="K86" s="42">
        <v>2920.840765776816</v>
      </c>
      <c r="L86" s="42">
        <v>2961.810765776816</v>
      </c>
      <c r="M86" s="42">
        <v>2904.330765776816</v>
      </c>
      <c r="N86" s="42">
        <v>2920.750765776816</v>
      </c>
      <c r="O86" s="42">
        <v>2934.190765776816</v>
      </c>
      <c r="P86" s="42">
        <v>2952.200765776816</v>
      </c>
      <c r="Q86" s="42">
        <v>2939.0707657768157</v>
      </c>
      <c r="R86" s="42">
        <v>2885.7207657768163</v>
      </c>
      <c r="S86" s="42">
        <v>3008.0107657768162</v>
      </c>
      <c r="T86" s="42">
        <v>3149.9707657768163</v>
      </c>
      <c r="U86" s="42">
        <v>3183.370765776816</v>
      </c>
      <c r="V86" s="42">
        <v>3127.080765776816</v>
      </c>
      <c r="W86" s="42">
        <v>3233.090765776816</v>
      </c>
      <c r="X86" s="42">
        <v>3225.690765776816</v>
      </c>
      <c r="Y86" s="42">
        <v>3059.910765776816</v>
      </c>
    </row>
    <row r="87" spans="1:25" ht="15.75">
      <c r="A87" s="41">
        <v>42787</v>
      </c>
      <c r="B87" s="42">
        <v>2958.870765776816</v>
      </c>
      <c r="C87" s="42">
        <v>2859.330765776816</v>
      </c>
      <c r="D87" s="42">
        <v>2893.640765776816</v>
      </c>
      <c r="E87" s="42">
        <v>2918.120765776816</v>
      </c>
      <c r="F87" s="42">
        <v>2921.890765776816</v>
      </c>
      <c r="G87" s="42">
        <v>2889.900765776816</v>
      </c>
      <c r="H87" s="42">
        <v>2860.340765776816</v>
      </c>
      <c r="I87" s="42">
        <v>2860.340765776816</v>
      </c>
      <c r="J87" s="42">
        <v>2975.110765776816</v>
      </c>
      <c r="K87" s="42">
        <v>2961.600765776816</v>
      </c>
      <c r="L87" s="42">
        <v>2965.250765776816</v>
      </c>
      <c r="M87" s="42">
        <v>2878.620765776816</v>
      </c>
      <c r="N87" s="42">
        <v>2898.540765776816</v>
      </c>
      <c r="O87" s="42">
        <v>2916.130765776816</v>
      </c>
      <c r="P87" s="42">
        <v>2937.600765776816</v>
      </c>
      <c r="Q87" s="42">
        <v>2937.450765776816</v>
      </c>
      <c r="R87" s="42">
        <v>2885.110765776816</v>
      </c>
      <c r="S87" s="42">
        <v>3030.2607657768162</v>
      </c>
      <c r="T87" s="42">
        <v>3124.980765776816</v>
      </c>
      <c r="U87" s="42">
        <v>3123.7207657768163</v>
      </c>
      <c r="V87" s="42">
        <v>3006.020765776816</v>
      </c>
      <c r="W87" s="42">
        <v>3188.770765776816</v>
      </c>
      <c r="X87" s="42">
        <v>3183.0107657768162</v>
      </c>
      <c r="Y87" s="42">
        <v>3034.950765776816</v>
      </c>
    </row>
    <row r="88" spans="1:25" ht="15.75">
      <c r="A88" s="41">
        <v>42788</v>
      </c>
      <c r="B88" s="42">
        <v>2981.080765776816</v>
      </c>
      <c r="C88" s="42">
        <v>2897.170765776816</v>
      </c>
      <c r="D88" s="42">
        <v>2877.520765776816</v>
      </c>
      <c r="E88" s="42">
        <v>2898.890765776816</v>
      </c>
      <c r="F88" s="42">
        <v>2907.640765776816</v>
      </c>
      <c r="G88" s="42">
        <v>2889.810765776816</v>
      </c>
      <c r="H88" s="42">
        <v>2865.2607657768162</v>
      </c>
      <c r="I88" s="42">
        <v>2911.980765776816</v>
      </c>
      <c r="J88" s="42">
        <v>3015.290765776816</v>
      </c>
      <c r="K88" s="42">
        <v>2945.680765776816</v>
      </c>
      <c r="L88" s="42">
        <v>2935.420765776816</v>
      </c>
      <c r="M88" s="42">
        <v>2925.940765776816</v>
      </c>
      <c r="N88" s="42">
        <v>2927.110765776816</v>
      </c>
      <c r="O88" s="42">
        <v>2921.300765776816</v>
      </c>
      <c r="P88" s="42">
        <v>2896.960765776816</v>
      </c>
      <c r="Q88" s="42">
        <v>2893.130765776816</v>
      </c>
      <c r="R88" s="42">
        <v>2906.490765776816</v>
      </c>
      <c r="S88" s="42">
        <v>2873.080765776816</v>
      </c>
      <c r="T88" s="42">
        <v>3082.0707657768157</v>
      </c>
      <c r="U88" s="42">
        <v>3121.600765776816</v>
      </c>
      <c r="V88" s="42">
        <v>3118.080765776816</v>
      </c>
      <c r="W88" s="42">
        <v>3288.0307657768158</v>
      </c>
      <c r="X88" s="42">
        <v>3251.420765776816</v>
      </c>
      <c r="Y88" s="42">
        <v>3103.160765776816</v>
      </c>
    </row>
    <row r="89" spans="1:25" ht="15.75">
      <c r="A89" s="41">
        <v>42789</v>
      </c>
      <c r="B89" s="42">
        <v>3032.670765776816</v>
      </c>
      <c r="C89" s="42">
        <v>2906.4707657768163</v>
      </c>
      <c r="D89" s="42">
        <v>2861.670765776816</v>
      </c>
      <c r="E89" s="42">
        <v>2887.7207657768163</v>
      </c>
      <c r="F89" s="42">
        <v>2893.800765776816</v>
      </c>
      <c r="G89" s="42">
        <v>2863.160765776816</v>
      </c>
      <c r="H89" s="42">
        <v>2913.7807657768158</v>
      </c>
      <c r="I89" s="42">
        <v>2954.110765776816</v>
      </c>
      <c r="J89" s="42">
        <v>2960.380765776816</v>
      </c>
      <c r="K89" s="42">
        <v>2984.770765776816</v>
      </c>
      <c r="L89" s="42">
        <v>2985.050765776816</v>
      </c>
      <c r="M89" s="42">
        <v>2976.810765776816</v>
      </c>
      <c r="N89" s="42">
        <v>2984.670765776816</v>
      </c>
      <c r="O89" s="42">
        <v>3005.660765776816</v>
      </c>
      <c r="P89" s="42">
        <v>3037.4707657768163</v>
      </c>
      <c r="Q89" s="42">
        <v>3014.950765776816</v>
      </c>
      <c r="R89" s="42">
        <v>2990.410765776816</v>
      </c>
      <c r="S89" s="42">
        <v>2881.390765776816</v>
      </c>
      <c r="T89" s="42">
        <v>3127.240765776816</v>
      </c>
      <c r="U89" s="42">
        <v>3149.000765776816</v>
      </c>
      <c r="V89" s="42">
        <v>3122.770765776816</v>
      </c>
      <c r="W89" s="42">
        <v>3073.680765776816</v>
      </c>
      <c r="X89" s="42">
        <v>2980.730765776816</v>
      </c>
      <c r="Y89" s="42">
        <v>3145.130765776816</v>
      </c>
    </row>
    <row r="90" spans="1:25" ht="15.75">
      <c r="A90" s="41">
        <v>42790</v>
      </c>
      <c r="B90" s="42">
        <v>2948.690765776816</v>
      </c>
      <c r="C90" s="42">
        <v>2864.410765776816</v>
      </c>
      <c r="D90" s="42">
        <v>2902.440765776816</v>
      </c>
      <c r="E90" s="42">
        <v>2925.4707657768163</v>
      </c>
      <c r="F90" s="42">
        <v>2935.9707657768163</v>
      </c>
      <c r="G90" s="42">
        <v>2899.9707657768163</v>
      </c>
      <c r="H90" s="42">
        <v>2897.040765776816</v>
      </c>
      <c r="I90" s="42">
        <v>2905.4707657768163</v>
      </c>
      <c r="J90" s="42">
        <v>2915.910765776816</v>
      </c>
      <c r="K90" s="42">
        <v>3048.540765776816</v>
      </c>
      <c r="L90" s="42">
        <v>3054.580765776816</v>
      </c>
      <c r="M90" s="42">
        <v>3075.680765776816</v>
      </c>
      <c r="N90" s="42">
        <v>3086.340765776816</v>
      </c>
      <c r="O90" s="42">
        <v>3113.0707657768157</v>
      </c>
      <c r="P90" s="42">
        <v>3130.480765776816</v>
      </c>
      <c r="Q90" s="42">
        <v>3118.800765776816</v>
      </c>
      <c r="R90" s="42">
        <v>3024.640765776816</v>
      </c>
      <c r="S90" s="42">
        <v>2892.000765776816</v>
      </c>
      <c r="T90" s="42">
        <v>3084.680765776816</v>
      </c>
      <c r="U90" s="42">
        <v>3112.2807657768158</v>
      </c>
      <c r="V90" s="42">
        <v>3091.130765776816</v>
      </c>
      <c r="W90" s="42">
        <v>3058.080765776816</v>
      </c>
      <c r="X90" s="42">
        <v>2945.340765776816</v>
      </c>
      <c r="Y90" s="42">
        <v>3107.950765776816</v>
      </c>
    </row>
    <row r="91" spans="1:25" ht="15.75">
      <c r="A91" s="41">
        <v>42791</v>
      </c>
      <c r="B91" s="42">
        <v>2945.150765776816</v>
      </c>
      <c r="C91" s="42">
        <v>2868.9707657768163</v>
      </c>
      <c r="D91" s="42">
        <v>2907.660765776816</v>
      </c>
      <c r="E91" s="42">
        <v>2931.500765776816</v>
      </c>
      <c r="F91" s="42">
        <v>2938.360765776816</v>
      </c>
      <c r="G91" s="42">
        <v>2905.500765776816</v>
      </c>
      <c r="H91" s="42">
        <v>2879.650765776816</v>
      </c>
      <c r="I91" s="42">
        <v>2896.520765776816</v>
      </c>
      <c r="J91" s="42">
        <v>2907.730765776816</v>
      </c>
      <c r="K91" s="42">
        <v>3056.7207657768163</v>
      </c>
      <c r="L91" s="42">
        <v>3063.200765776816</v>
      </c>
      <c r="M91" s="42">
        <v>3083.490765776816</v>
      </c>
      <c r="N91" s="42">
        <v>3094.7807657768158</v>
      </c>
      <c r="O91" s="42">
        <v>3122.250765776816</v>
      </c>
      <c r="P91" s="42">
        <v>3139.5707657768157</v>
      </c>
      <c r="Q91" s="42">
        <v>3127.7807657768158</v>
      </c>
      <c r="R91" s="42">
        <v>3032.040765776816</v>
      </c>
      <c r="S91" s="42">
        <v>2893.610765776816</v>
      </c>
      <c r="T91" s="42">
        <v>3071.840765776816</v>
      </c>
      <c r="U91" s="42">
        <v>3105.580765776816</v>
      </c>
      <c r="V91" s="42">
        <v>3080.7807657768158</v>
      </c>
      <c r="W91" s="42">
        <v>3042.5307657768158</v>
      </c>
      <c r="X91" s="42">
        <v>2932.250765776816</v>
      </c>
      <c r="Y91" s="42">
        <v>3101.7607657768162</v>
      </c>
    </row>
    <row r="92" spans="1:25" ht="15.75">
      <c r="A92" s="41">
        <v>42792</v>
      </c>
      <c r="B92" s="42">
        <v>2985.2207657768163</v>
      </c>
      <c r="C92" s="42">
        <v>2877.560765776816</v>
      </c>
      <c r="D92" s="42">
        <v>2885.200765776816</v>
      </c>
      <c r="E92" s="42">
        <v>2907.130765776816</v>
      </c>
      <c r="F92" s="42">
        <v>2913.5707657768157</v>
      </c>
      <c r="G92" s="42">
        <v>2904.410765776816</v>
      </c>
      <c r="H92" s="42">
        <v>2862.670765776816</v>
      </c>
      <c r="I92" s="42">
        <v>2889.4707657768163</v>
      </c>
      <c r="J92" s="42">
        <v>2903.140765776816</v>
      </c>
      <c r="K92" s="42">
        <v>3070.250765776816</v>
      </c>
      <c r="L92" s="42">
        <v>3082.920765776816</v>
      </c>
      <c r="M92" s="42">
        <v>3099.120765776816</v>
      </c>
      <c r="N92" s="42">
        <v>3109.690765776816</v>
      </c>
      <c r="O92" s="42">
        <v>3138.080765776816</v>
      </c>
      <c r="P92" s="42">
        <v>3156.020765776816</v>
      </c>
      <c r="Q92" s="42">
        <v>3143.940765776816</v>
      </c>
      <c r="R92" s="42">
        <v>3046.500765776816</v>
      </c>
      <c r="S92" s="42">
        <v>2868.060765776816</v>
      </c>
      <c r="T92" s="42">
        <v>3082.7807657768158</v>
      </c>
      <c r="U92" s="42">
        <v>3091.020765776816</v>
      </c>
      <c r="V92" s="42">
        <v>3087.940765776816</v>
      </c>
      <c r="W92" s="42">
        <v>3022.290765776816</v>
      </c>
      <c r="X92" s="42">
        <v>2990.750765776816</v>
      </c>
      <c r="Y92" s="42">
        <v>3131.490765776816</v>
      </c>
    </row>
    <row r="93" spans="1:25" ht="15.75">
      <c r="A93" s="41">
        <v>42793</v>
      </c>
      <c r="B93" s="42">
        <v>2910.450765776816</v>
      </c>
      <c r="C93" s="42">
        <v>2878.630765776816</v>
      </c>
      <c r="D93" s="42">
        <v>2917.5107657768162</v>
      </c>
      <c r="E93" s="42">
        <v>2938.670765776816</v>
      </c>
      <c r="F93" s="42">
        <v>2946.060765776816</v>
      </c>
      <c r="G93" s="42">
        <v>2947.750765776816</v>
      </c>
      <c r="H93" s="42">
        <v>2898.370765776816</v>
      </c>
      <c r="I93" s="42">
        <v>2925.870765776816</v>
      </c>
      <c r="J93" s="42">
        <v>3122.910765776816</v>
      </c>
      <c r="K93" s="42">
        <v>3124.430765776816</v>
      </c>
      <c r="L93" s="42">
        <v>3147.890765776816</v>
      </c>
      <c r="M93" s="42">
        <v>2958.080765776816</v>
      </c>
      <c r="N93" s="42">
        <v>2962.240765776816</v>
      </c>
      <c r="O93" s="42">
        <v>2974.960765776816</v>
      </c>
      <c r="P93" s="42">
        <v>2989.190765776816</v>
      </c>
      <c r="Q93" s="42">
        <v>2967.830765776816</v>
      </c>
      <c r="R93" s="42">
        <v>2937.870765776816</v>
      </c>
      <c r="S93" s="42">
        <v>2896.0707657768157</v>
      </c>
      <c r="T93" s="42">
        <v>2952.290765776816</v>
      </c>
      <c r="U93" s="42">
        <v>2862.8207657768157</v>
      </c>
      <c r="V93" s="42">
        <v>2866.080765776816</v>
      </c>
      <c r="W93" s="42">
        <v>3102.170765776816</v>
      </c>
      <c r="X93" s="42">
        <v>3124.0107657768162</v>
      </c>
      <c r="Y93" s="42">
        <v>2971.750765776816</v>
      </c>
    </row>
    <row r="94" spans="1:25" ht="15.75">
      <c r="A94" s="41">
        <v>42794</v>
      </c>
      <c r="B94" s="42">
        <v>2891.5707657768157</v>
      </c>
      <c r="C94" s="42">
        <v>2940.270765776816</v>
      </c>
      <c r="D94" s="42">
        <v>3003.330765776816</v>
      </c>
      <c r="E94" s="42">
        <v>3031.340765776816</v>
      </c>
      <c r="F94" s="42">
        <v>3049.130765776816</v>
      </c>
      <c r="G94" s="42">
        <v>3049.560765776816</v>
      </c>
      <c r="H94" s="42">
        <v>3014.3207657768157</v>
      </c>
      <c r="I94" s="42">
        <v>3108.7207657768163</v>
      </c>
      <c r="J94" s="42">
        <v>3288.150765776816</v>
      </c>
      <c r="K94" s="42">
        <v>3157.930765776816</v>
      </c>
      <c r="L94" s="42">
        <v>3089.0307657768158</v>
      </c>
      <c r="M94" s="42">
        <v>2908.600765776816</v>
      </c>
      <c r="N94" s="42">
        <v>2931.040765776816</v>
      </c>
      <c r="O94" s="42">
        <v>2970.380765776816</v>
      </c>
      <c r="P94" s="42">
        <v>2998.7807657768158</v>
      </c>
      <c r="Q94" s="42">
        <v>3015.660765776816</v>
      </c>
      <c r="R94" s="42">
        <v>3025.290765776816</v>
      </c>
      <c r="S94" s="42">
        <v>3036.850765776816</v>
      </c>
      <c r="T94" s="42">
        <v>2916.210765776816</v>
      </c>
      <c r="U94" s="42">
        <v>2919.3207657768157</v>
      </c>
      <c r="V94" s="42">
        <v>2922.880765776816</v>
      </c>
      <c r="W94" s="42">
        <v>2950.7807657768158</v>
      </c>
      <c r="X94" s="42">
        <v>2991.990765776816</v>
      </c>
      <c r="Y94" s="42">
        <v>2895.230765776816</v>
      </c>
    </row>
    <row r="95" spans="1:25" ht="15.75">
      <c r="A95" s="41"/>
      <c r="B95" s="42"/>
      <c r="C95" s="42"/>
      <c r="D95" s="42"/>
      <c r="E95" s="42"/>
      <c r="F95" s="42"/>
      <c r="G95" s="42"/>
      <c r="H95" s="42"/>
      <c r="I95" s="42"/>
      <c r="J95" s="42"/>
      <c r="K95" s="42"/>
      <c r="L95" s="42"/>
      <c r="M95" s="42"/>
      <c r="N95" s="42"/>
      <c r="O95" s="42"/>
      <c r="P95" s="42"/>
      <c r="Q95" s="42"/>
      <c r="R95" s="42"/>
      <c r="S95" s="42"/>
      <c r="T95" s="42"/>
      <c r="U95" s="42"/>
      <c r="V95" s="42"/>
      <c r="W95" s="42"/>
      <c r="X95" s="42"/>
      <c r="Y95" s="42"/>
    </row>
    <row r="96" spans="1:25" ht="15.75">
      <c r="A96" s="41"/>
      <c r="B96" s="42"/>
      <c r="C96" s="42"/>
      <c r="D96" s="42"/>
      <c r="E96" s="42"/>
      <c r="F96" s="42"/>
      <c r="G96" s="42"/>
      <c r="H96" s="42"/>
      <c r="I96" s="42"/>
      <c r="J96" s="42"/>
      <c r="K96" s="42"/>
      <c r="L96" s="42"/>
      <c r="M96" s="42"/>
      <c r="N96" s="42"/>
      <c r="O96" s="42"/>
      <c r="P96" s="42"/>
      <c r="Q96" s="42"/>
      <c r="R96" s="42"/>
      <c r="S96" s="42"/>
      <c r="T96" s="42"/>
      <c r="U96" s="42"/>
      <c r="V96" s="42"/>
      <c r="W96" s="42"/>
      <c r="X96" s="42"/>
      <c r="Y96" s="42"/>
    </row>
    <row r="97" spans="1:25" ht="15.75">
      <c r="A97" s="41"/>
      <c r="B97" s="42"/>
      <c r="C97" s="42"/>
      <c r="D97" s="42"/>
      <c r="E97" s="42"/>
      <c r="F97" s="42"/>
      <c r="G97" s="42"/>
      <c r="H97" s="42"/>
      <c r="I97" s="42"/>
      <c r="J97" s="42"/>
      <c r="K97" s="42"/>
      <c r="L97" s="42"/>
      <c r="M97" s="42"/>
      <c r="N97" s="42"/>
      <c r="O97" s="42"/>
      <c r="P97" s="42"/>
      <c r="Q97" s="42"/>
      <c r="R97" s="42"/>
      <c r="S97" s="42"/>
      <c r="T97" s="42"/>
      <c r="U97" s="42"/>
      <c r="V97" s="42"/>
      <c r="W97" s="42"/>
      <c r="X97" s="42"/>
      <c r="Y97" s="42"/>
    </row>
    <row r="98" spans="1:25" ht="18.75">
      <c r="A98" s="37" t="s">
        <v>78</v>
      </c>
      <c r="B98" s="38"/>
      <c r="C98" s="40" t="s">
        <v>109</v>
      </c>
      <c r="D98" s="38"/>
      <c r="E98" s="38"/>
      <c r="F98" s="38"/>
      <c r="G98" s="38"/>
      <c r="H98" s="38"/>
      <c r="I98" s="38"/>
      <c r="J98" s="38"/>
      <c r="K98" s="38"/>
      <c r="L98" s="38"/>
      <c r="M98" s="38"/>
      <c r="N98" s="38"/>
      <c r="O98" s="38"/>
      <c r="P98" s="38"/>
      <c r="Q98" s="38"/>
      <c r="R98" s="38"/>
      <c r="S98" s="38"/>
      <c r="T98" s="38"/>
      <c r="U98" s="38"/>
      <c r="V98" s="38"/>
      <c r="W98" s="38"/>
      <c r="X98" s="38"/>
      <c r="Y98" s="36"/>
    </row>
    <row r="99" spans="1:25" ht="18.75">
      <c r="A99" s="37" t="s">
        <v>80</v>
      </c>
      <c r="B99" s="38"/>
      <c r="C99" s="38"/>
      <c r="D99" s="38"/>
      <c r="E99" s="38"/>
      <c r="F99" s="38"/>
      <c r="G99" s="40" t="str">
        <f>G62</f>
        <v>от 670 кВт до 10 мВт</v>
      </c>
      <c r="H99" s="38"/>
      <c r="I99" s="38"/>
      <c r="J99" s="38"/>
      <c r="K99" s="38"/>
      <c r="L99" s="38"/>
      <c r="M99" s="38"/>
      <c r="N99" s="38"/>
      <c r="O99" s="38"/>
      <c r="P99" s="38"/>
      <c r="Q99" s="38"/>
      <c r="R99" s="38"/>
      <c r="S99" s="38"/>
      <c r="T99" s="38"/>
      <c r="U99" s="38"/>
      <c r="V99" s="38"/>
      <c r="W99" s="38"/>
      <c r="X99" s="38"/>
      <c r="Y99" s="38"/>
    </row>
    <row r="100" spans="1:25" ht="15.75">
      <c r="A100" s="87" t="s">
        <v>82</v>
      </c>
      <c r="B100" s="90" t="s">
        <v>83</v>
      </c>
      <c r="C100" s="91"/>
      <c r="D100" s="91"/>
      <c r="E100" s="91"/>
      <c r="F100" s="91"/>
      <c r="G100" s="91"/>
      <c r="H100" s="91"/>
      <c r="I100" s="91"/>
      <c r="J100" s="91"/>
      <c r="K100" s="91"/>
      <c r="L100" s="91"/>
      <c r="M100" s="91"/>
      <c r="N100" s="91"/>
      <c r="O100" s="91"/>
      <c r="P100" s="91"/>
      <c r="Q100" s="91"/>
      <c r="R100" s="91"/>
      <c r="S100" s="91"/>
      <c r="T100" s="91"/>
      <c r="U100" s="91"/>
      <c r="V100" s="91"/>
      <c r="W100" s="91"/>
      <c r="X100" s="91"/>
      <c r="Y100" s="92"/>
    </row>
    <row r="101" spans="1:25" ht="15.75">
      <c r="A101" s="88"/>
      <c r="B101" s="93"/>
      <c r="C101" s="94"/>
      <c r="D101" s="94"/>
      <c r="E101" s="94"/>
      <c r="F101" s="94"/>
      <c r="G101" s="94"/>
      <c r="H101" s="94"/>
      <c r="I101" s="94"/>
      <c r="J101" s="94"/>
      <c r="K101" s="94"/>
      <c r="L101" s="94"/>
      <c r="M101" s="94"/>
      <c r="N101" s="94"/>
      <c r="O101" s="94"/>
      <c r="P101" s="94"/>
      <c r="Q101" s="94"/>
      <c r="R101" s="94"/>
      <c r="S101" s="94"/>
      <c r="T101" s="94"/>
      <c r="U101" s="94"/>
      <c r="V101" s="94"/>
      <c r="W101" s="94"/>
      <c r="X101" s="94"/>
      <c r="Y101" s="95"/>
    </row>
    <row r="102" spans="1:25" ht="15.75">
      <c r="A102" s="88"/>
      <c r="B102" s="85" t="s">
        <v>84</v>
      </c>
      <c r="C102" s="85" t="s">
        <v>85</v>
      </c>
      <c r="D102" s="85" t="s">
        <v>86</v>
      </c>
      <c r="E102" s="85" t="s">
        <v>87</v>
      </c>
      <c r="F102" s="85" t="s">
        <v>88</v>
      </c>
      <c r="G102" s="85" t="s">
        <v>89</v>
      </c>
      <c r="H102" s="85" t="s">
        <v>90</v>
      </c>
      <c r="I102" s="85" t="s">
        <v>91</v>
      </c>
      <c r="J102" s="85" t="s">
        <v>92</v>
      </c>
      <c r="K102" s="85" t="s">
        <v>93</v>
      </c>
      <c r="L102" s="85" t="s">
        <v>94</v>
      </c>
      <c r="M102" s="85" t="s">
        <v>95</v>
      </c>
      <c r="N102" s="85" t="s">
        <v>96</v>
      </c>
      <c r="O102" s="85" t="s">
        <v>97</v>
      </c>
      <c r="P102" s="85" t="s">
        <v>98</v>
      </c>
      <c r="Q102" s="85" t="s">
        <v>99</v>
      </c>
      <c r="R102" s="85" t="s">
        <v>100</v>
      </c>
      <c r="S102" s="85" t="s">
        <v>101</v>
      </c>
      <c r="T102" s="85" t="s">
        <v>102</v>
      </c>
      <c r="U102" s="85" t="s">
        <v>103</v>
      </c>
      <c r="V102" s="85" t="s">
        <v>104</v>
      </c>
      <c r="W102" s="85" t="s">
        <v>105</v>
      </c>
      <c r="X102" s="85" t="s">
        <v>106</v>
      </c>
      <c r="Y102" s="85" t="s">
        <v>107</v>
      </c>
    </row>
    <row r="103" spans="1:25" ht="15.75">
      <c r="A103" s="89"/>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row>
    <row r="104" spans="1:25" ht="15.75">
      <c r="A104" s="41">
        <v>42767</v>
      </c>
      <c r="B104" s="42">
        <v>3365.920765776816</v>
      </c>
      <c r="C104" s="42">
        <v>3214.300765776816</v>
      </c>
      <c r="D104" s="42">
        <v>3173.560765776816</v>
      </c>
      <c r="E104" s="42">
        <v>3161.860765776816</v>
      </c>
      <c r="F104" s="42">
        <v>3169.590765776816</v>
      </c>
      <c r="G104" s="42">
        <v>3157.090765776816</v>
      </c>
      <c r="H104" s="42">
        <v>3232.160765776816</v>
      </c>
      <c r="I104" s="42">
        <v>3270.960765776816</v>
      </c>
      <c r="J104" s="42">
        <v>3196.5307657768158</v>
      </c>
      <c r="K104" s="42">
        <v>3152.080765776816</v>
      </c>
      <c r="L104" s="42">
        <v>3159.0107657768162</v>
      </c>
      <c r="M104" s="42">
        <v>3359.520765776816</v>
      </c>
      <c r="N104" s="42">
        <v>3374.860765776816</v>
      </c>
      <c r="O104" s="42">
        <v>3348.4707657768163</v>
      </c>
      <c r="P104" s="42">
        <v>3305.5707657768157</v>
      </c>
      <c r="Q104" s="42">
        <v>3310.730765776816</v>
      </c>
      <c r="R104" s="42">
        <v>3368.650765776816</v>
      </c>
      <c r="S104" s="42">
        <v>3406.2207657768163</v>
      </c>
      <c r="T104" s="42">
        <v>3516.740765776816</v>
      </c>
      <c r="U104" s="42">
        <v>3578.080765776816</v>
      </c>
      <c r="V104" s="42">
        <v>3581.2607657768162</v>
      </c>
      <c r="W104" s="42">
        <v>3650.000765776816</v>
      </c>
      <c r="X104" s="42">
        <v>3632.9307657768163</v>
      </c>
      <c r="Y104" s="42">
        <v>3509.350765776816</v>
      </c>
    </row>
    <row r="105" spans="1:25" ht="15.75">
      <c r="A105" s="41">
        <v>42768</v>
      </c>
      <c r="B105" s="42">
        <v>3275.180765776816</v>
      </c>
      <c r="C105" s="42">
        <v>3189.5707657768157</v>
      </c>
      <c r="D105" s="42">
        <v>3171.910765776816</v>
      </c>
      <c r="E105" s="42">
        <v>3196.140765776816</v>
      </c>
      <c r="F105" s="42">
        <v>3205.160765776816</v>
      </c>
      <c r="G105" s="42">
        <v>3194.200765776816</v>
      </c>
      <c r="H105" s="42">
        <v>3192.800765776816</v>
      </c>
      <c r="I105" s="42">
        <v>3212.130765776816</v>
      </c>
      <c r="J105" s="42">
        <v>3249.5107657768162</v>
      </c>
      <c r="K105" s="42">
        <v>3206.110765776816</v>
      </c>
      <c r="L105" s="42">
        <v>3185.120765776816</v>
      </c>
      <c r="M105" s="42">
        <v>3285.860765776816</v>
      </c>
      <c r="N105" s="42">
        <v>3302.730765776816</v>
      </c>
      <c r="O105" s="42">
        <v>3255.770765776816</v>
      </c>
      <c r="P105" s="42">
        <v>3212.830765776816</v>
      </c>
      <c r="Q105" s="42">
        <v>3225.880765776816</v>
      </c>
      <c r="R105" s="42">
        <v>3302.650765776816</v>
      </c>
      <c r="S105" s="42">
        <v>3328.610765776816</v>
      </c>
      <c r="T105" s="42">
        <v>3452.090765776816</v>
      </c>
      <c r="U105" s="42">
        <v>3461.5707657768157</v>
      </c>
      <c r="V105" s="42">
        <v>3457.0707657768157</v>
      </c>
      <c r="W105" s="42">
        <v>3556.900765776816</v>
      </c>
      <c r="X105" s="42">
        <v>3548.410765776816</v>
      </c>
      <c r="Y105" s="42">
        <v>3434.340765776816</v>
      </c>
    </row>
    <row r="106" spans="1:25" ht="15.75">
      <c r="A106" s="41">
        <v>42769</v>
      </c>
      <c r="B106" s="42">
        <v>3213.900765776816</v>
      </c>
      <c r="C106" s="42">
        <v>3161.980765776816</v>
      </c>
      <c r="D106" s="42">
        <v>3205.190765776816</v>
      </c>
      <c r="E106" s="42">
        <v>3226.610765776816</v>
      </c>
      <c r="F106" s="42">
        <v>3233.160765776816</v>
      </c>
      <c r="G106" s="42">
        <v>3217.910765776816</v>
      </c>
      <c r="H106" s="42">
        <v>3186.040765776816</v>
      </c>
      <c r="I106" s="42">
        <v>3208.230765776816</v>
      </c>
      <c r="J106" s="42">
        <v>3267.200765776816</v>
      </c>
      <c r="K106" s="42">
        <v>3235.190765776816</v>
      </c>
      <c r="L106" s="42">
        <v>3253.0307657768158</v>
      </c>
      <c r="M106" s="42">
        <v>3201.770765776816</v>
      </c>
      <c r="N106" s="42">
        <v>3248.690765776816</v>
      </c>
      <c r="O106" s="42">
        <v>3194.420765776816</v>
      </c>
      <c r="P106" s="42">
        <v>3240.800765776816</v>
      </c>
      <c r="Q106" s="42">
        <v>3342.090765776816</v>
      </c>
      <c r="R106" s="42">
        <v>3472.150765776816</v>
      </c>
      <c r="S106" s="42">
        <v>3385.990765776816</v>
      </c>
      <c r="T106" s="42">
        <v>3426.620765776816</v>
      </c>
      <c r="U106" s="42">
        <v>3454.170765776816</v>
      </c>
      <c r="V106" s="42">
        <v>3430.5107657768162</v>
      </c>
      <c r="W106" s="42">
        <v>3552.8207657768157</v>
      </c>
      <c r="X106" s="42">
        <v>3550.8207657768157</v>
      </c>
      <c r="Y106" s="42">
        <v>3401.460765776816</v>
      </c>
    </row>
    <row r="107" spans="1:25" ht="15.75">
      <c r="A107" s="41">
        <v>42770</v>
      </c>
      <c r="B107" s="42">
        <v>3296.630765776816</v>
      </c>
      <c r="C107" s="42">
        <v>3184.880765776816</v>
      </c>
      <c r="D107" s="42">
        <v>3169.380765776816</v>
      </c>
      <c r="E107" s="42">
        <v>3190.650765776816</v>
      </c>
      <c r="F107" s="42">
        <v>3200.400765776816</v>
      </c>
      <c r="G107" s="42">
        <v>3184.940765776816</v>
      </c>
      <c r="H107" s="42">
        <v>3207.610765776816</v>
      </c>
      <c r="I107" s="42">
        <v>3349.5707657768157</v>
      </c>
      <c r="J107" s="42">
        <v>3337.860765776816</v>
      </c>
      <c r="K107" s="42">
        <v>3228.580765776816</v>
      </c>
      <c r="L107" s="42">
        <v>3251.660765776816</v>
      </c>
      <c r="M107" s="42">
        <v>3251.110765776816</v>
      </c>
      <c r="N107" s="42">
        <v>3206.330765776816</v>
      </c>
      <c r="O107" s="42">
        <v>3230.750765776816</v>
      </c>
      <c r="P107" s="42">
        <v>3205.990765776816</v>
      </c>
      <c r="Q107" s="42">
        <v>3165.850765776816</v>
      </c>
      <c r="R107" s="42">
        <v>3158.730765776816</v>
      </c>
      <c r="S107" s="42">
        <v>3512.250765776816</v>
      </c>
      <c r="T107" s="42">
        <v>3485.590765776816</v>
      </c>
      <c r="U107" s="42">
        <v>3509.400765776816</v>
      </c>
      <c r="V107" s="42">
        <v>3487.310765776816</v>
      </c>
      <c r="W107" s="42">
        <v>3398.230765776816</v>
      </c>
      <c r="X107" s="42">
        <v>3310.730765776816</v>
      </c>
      <c r="Y107" s="42">
        <v>3469.560765776816</v>
      </c>
    </row>
    <row r="108" spans="1:25" ht="15.75">
      <c r="A108" s="41">
        <v>42771</v>
      </c>
      <c r="B108" s="42">
        <v>3246.210765776816</v>
      </c>
      <c r="C108" s="42">
        <v>3182.590765776816</v>
      </c>
      <c r="D108" s="42">
        <v>3168.120765776816</v>
      </c>
      <c r="E108" s="42">
        <v>3189.040765776816</v>
      </c>
      <c r="F108" s="42">
        <v>3198.940765776816</v>
      </c>
      <c r="G108" s="42">
        <v>3184.460765776816</v>
      </c>
      <c r="H108" s="42">
        <v>3204.420765776816</v>
      </c>
      <c r="I108" s="42">
        <v>3316.000765776816</v>
      </c>
      <c r="J108" s="42">
        <v>3351.890765776816</v>
      </c>
      <c r="K108" s="42">
        <v>3200.770765776816</v>
      </c>
      <c r="L108" s="42">
        <v>3219.050765776816</v>
      </c>
      <c r="M108" s="42">
        <v>3216.390765776816</v>
      </c>
      <c r="N108" s="42">
        <v>3173.200765776816</v>
      </c>
      <c r="O108" s="42">
        <v>3198.290765776816</v>
      </c>
      <c r="P108" s="42">
        <v>3176.020765776816</v>
      </c>
      <c r="Q108" s="42">
        <v>3180.8207657768157</v>
      </c>
      <c r="R108" s="42">
        <v>3257.0307657768158</v>
      </c>
      <c r="S108" s="42">
        <v>3422.110765776816</v>
      </c>
      <c r="T108" s="42">
        <v>3488.700765776816</v>
      </c>
      <c r="U108" s="42">
        <v>3507.920765776816</v>
      </c>
      <c r="V108" s="42">
        <v>3476.7607657768162</v>
      </c>
      <c r="W108" s="42">
        <v>3399.860765776816</v>
      </c>
      <c r="X108" s="42">
        <v>3307.330765776816</v>
      </c>
      <c r="Y108" s="42">
        <v>3465.200765776816</v>
      </c>
    </row>
    <row r="109" spans="1:25" ht="15.75">
      <c r="A109" s="41">
        <v>42772</v>
      </c>
      <c r="B109" s="42">
        <v>3150.860765776816</v>
      </c>
      <c r="C109" s="42">
        <v>3194.120765776816</v>
      </c>
      <c r="D109" s="42">
        <v>3240.860765776816</v>
      </c>
      <c r="E109" s="42">
        <v>3259.860765776816</v>
      </c>
      <c r="F109" s="42">
        <v>3269.870765776816</v>
      </c>
      <c r="G109" s="42">
        <v>3254.160765776816</v>
      </c>
      <c r="H109" s="42">
        <v>3163.990765776816</v>
      </c>
      <c r="I109" s="42">
        <v>3162.490765776816</v>
      </c>
      <c r="J109" s="42">
        <v>3324.910765776816</v>
      </c>
      <c r="K109" s="42">
        <v>3284.350765776816</v>
      </c>
      <c r="L109" s="42">
        <v>3305.060765776816</v>
      </c>
      <c r="M109" s="42">
        <v>3155.750765776816</v>
      </c>
      <c r="N109" s="42">
        <v>3156.590765776816</v>
      </c>
      <c r="O109" s="42">
        <v>3157.860765776816</v>
      </c>
      <c r="P109" s="42">
        <v>3150.240765776816</v>
      </c>
      <c r="Q109" s="42">
        <v>3237.150765776816</v>
      </c>
      <c r="R109" s="42">
        <v>3328.2207657768163</v>
      </c>
      <c r="S109" s="42">
        <v>3306.2607657768162</v>
      </c>
      <c r="T109" s="42">
        <v>3286.410765776816</v>
      </c>
      <c r="U109" s="42">
        <v>3296.160765776816</v>
      </c>
      <c r="V109" s="42">
        <v>3273.0707657768157</v>
      </c>
      <c r="W109" s="42">
        <v>3431.140765776816</v>
      </c>
      <c r="X109" s="42">
        <v>3444.650765776816</v>
      </c>
      <c r="Y109" s="42">
        <v>3334.460765776816</v>
      </c>
    </row>
    <row r="110" spans="1:25" ht="15.75">
      <c r="A110" s="41">
        <v>42773</v>
      </c>
      <c r="B110" s="42">
        <v>3149.910765776816</v>
      </c>
      <c r="C110" s="42">
        <v>3193.910765776816</v>
      </c>
      <c r="D110" s="42">
        <v>3240.100765776816</v>
      </c>
      <c r="E110" s="42">
        <v>3259.500765776816</v>
      </c>
      <c r="F110" s="42">
        <v>3269.540765776816</v>
      </c>
      <c r="G110" s="42">
        <v>3253.900765776816</v>
      </c>
      <c r="H110" s="42">
        <v>3163.180765776816</v>
      </c>
      <c r="I110" s="42">
        <v>3161.310765776816</v>
      </c>
      <c r="J110" s="42">
        <v>3323.0307657768158</v>
      </c>
      <c r="K110" s="42">
        <v>3288.870765776816</v>
      </c>
      <c r="L110" s="42">
        <v>3306.120765776816</v>
      </c>
      <c r="M110" s="42">
        <v>3155.680765776816</v>
      </c>
      <c r="N110" s="42">
        <v>3152.380765776816</v>
      </c>
      <c r="O110" s="42">
        <v>3157.100765776816</v>
      </c>
      <c r="P110" s="42">
        <v>3150.300765776816</v>
      </c>
      <c r="Q110" s="42">
        <v>3219.060765776816</v>
      </c>
      <c r="R110" s="42">
        <v>3316.110765776816</v>
      </c>
      <c r="S110" s="42">
        <v>3303.660765776816</v>
      </c>
      <c r="T110" s="42">
        <v>3293.160765776816</v>
      </c>
      <c r="U110" s="42">
        <v>3298.250765776816</v>
      </c>
      <c r="V110" s="42">
        <v>3246.790765776816</v>
      </c>
      <c r="W110" s="42">
        <v>3421.480765776816</v>
      </c>
      <c r="X110" s="42">
        <v>3435.900765776816</v>
      </c>
      <c r="Y110" s="42">
        <v>3334.640765776816</v>
      </c>
    </row>
    <row r="111" spans="1:25" ht="15.75">
      <c r="A111" s="41">
        <v>42774</v>
      </c>
      <c r="B111" s="42">
        <v>3237.740765776816</v>
      </c>
      <c r="C111" s="42">
        <v>3155.2607657768162</v>
      </c>
      <c r="D111" s="42">
        <v>3190.2207657768163</v>
      </c>
      <c r="E111" s="42">
        <v>3208.440765776816</v>
      </c>
      <c r="F111" s="42">
        <v>3203.740765776816</v>
      </c>
      <c r="G111" s="42">
        <v>3201.850765776816</v>
      </c>
      <c r="H111" s="42">
        <v>3156.930765776816</v>
      </c>
      <c r="I111" s="42">
        <v>3159.430765776816</v>
      </c>
      <c r="J111" s="42">
        <v>3287.690765776816</v>
      </c>
      <c r="K111" s="42">
        <v>3236.920765776816</v>
      </c>
      <c r="L111" s="42">
        <v>3211.310765776816</v>
      </c>
      <c r="M111" s="42">
        <v>3225.400765776816</v>
      </c>
      <c r="N111" s="42">
        <v>3242.920765776816</v>
      </c>
      <c r="O111" s="42">
        <v>3230.250765776816</v>
      </c>
      <c r="P111" s="42">
        <v>3211.3207657768157</v>
      </c>
      <c r="Q111" s="42">
        <v>3219.150765776816</v>
      </c>
      <c r="R111" s="42">
        <v>3292.520765776816</v>
      </c>
      <c r="S111" s="42">
        <v>3420.680765776816</v>
      </c>
      <c r="T111" s="42">
        <v>3485.740765776816</v>
      </c>
      <c r="U111" s="42">
        <v>3470.440765776816</v>
      </c>
      <c r="V111" s="42">
        <v>3410.740765776816</v>
      </c>
      <c r="W111" s="42">
        <v>3569.630765776816</v>
      </c>
      <c r="X111" s="42">
        <v>3564.900765776816</v>
      </c>
      <c r="Y111" s="42">
        <v>3411.900765776816</v>
      </c>
    </row>
    <row r="112" spans="1:25" ht="15.75">
      <c r="A112" s="41">
        <v>42775</v>
      </c>
      <c r="B112" s="42">
        <v>3286.7607657768162</v>
      </c>
      <c r="C112" s="42">
        <v>3185.160765776816</v>
      </c>
      <c r="D112" s="42">
        <v>3164.960765776816</v>
      </c>
      <c r="E112" s="42">
        <v>3188.670765776816</v>
      </c>
      <c r="F112" s="42">
        <v>3197.370765776816</v>
      </c>
      <c r="G112" s="42">
        <v>3190.120765776816</v>
      </c>
      <c r="H112" s="42">
        <v>3184.410765776816</v>
      </c>
      <c r="I112" s="42">
        <v>3185.210765776816</v>
      </c>
      <c r="J112" s="42">
        <v>3252.310765776816</v>
      </c>
      <c r="K112" s="42">
        <v>3205.660765776816</v>
      </c>
      <c r="L112" s="42">
        <v>3180.630765776816</v>
      </c>
      <c r="M112" s="42">
        <v>3297.450765776816</v>
      </c>
      <c r="N112" s="42">
        <v>3282.800765776816</v>
      </c>
      <c r="O112" s="42">
        <v>3296.9707657768163</v>
      </c>
      <c r="P112" s="42">
        <v>3275.950765776816</v>
      </c>
      <c r="Q112" s="42">
        <v>3265.230765776816</v>
      </c>
      <c r="R112" s="42">
        <v>3372.870765776816</v>
      </c>
      <c r="S112" s="42">
        <v>3410.710765776816</v>
      </c>
      <c r="T112" s="42">
        <v>3540.950765776816</v>
      </c>
      <c r="U112" s="42">
        <v>3547.9707657768163</v>
      </c>
      <c r="V112" s="42">
        <v>3467.400765776816</v>
      </c>
      <c r="W112" s="42">
        <v>3614.540765776816</v>
      </c>
      <c r="X112" s="42">
        <v>3608.2207657768163</v>
      </c>
      <c r="Y112" s="42">
        <v>3453.160765776816</v>
      </c>
    </row>
    <row r="113" spans="1:25" ht="15.75">
      <c r="A113" s="41">
        <v>42776</v>
      </c>
      <c r="B113" s="42">
        <v>3281.060765776816</v>
      </c>
      <c r="C113" s="42">
        <v>3182.770765776816</v>
      </c>
      <c r="D113" s="42">
        <v>3168.880765776816</v>
      </c>
      <c r="E113" s="42">
        <v>3193.060765776816</v>
      </c>
      <c r="F113" s="42">
        <v>3201.990765776816</v>
      </c>
      <c r="G113" s="42">
        <v>3192.840765776816</v>
      </c>
      <c r="H113" s="42">
        <v>3184.210765776816</v>
      </c>
      <c r="I113" s="42">
        <v>3188.2807657768158</v>
      </c>
      <c r="J113" s="42">
        <v>3250.230765776816</v>
      </c>
      <c r="K113" s="42">
        <v>3206.590765776816</v>
      </c>
      <c r="L113" s="42">
        <v>3197.100765776816</v>
      </c>
      <c r="M113" s="42">
        <v>3257.180765776816</v>
      </c>
      <c r="N113" s="42">
        <v>3272.2207657768163</v>
      </c>
      <c r="O113" s="42">
        <v>3266.730765776816</v>
      </c>
      <c r="P113" s="42">
        <v>3247.190765776816</v>
      </c>
      <c r="Q113" s="42">
        <v>3257.950765776816</v>
      </c>
      <c r="R113" s="42">
        <v>3319.230765776816</v>
      </c>
      <c r="S113" s="42">
        <v>3366.650765776816</v>
      </c>
      <c r="T113" s="42">
        <v>3482.460765776816</v>
      </c>
      <c r="U113" s="42">
        <v>3510.250765776816</v>
      </c>
      <c r="V113" s="42">
        <v>3490.590765776816</v>
      </c>
      <c r="W113" s="42">
        <v>3611.620765776816</v>
      </c>
      <c r="X113" s="42">
        <v>3608.170765776816</v>
      </c>
      <c r="Y113" s="42">
        <v>3485.2207657768163</v>
      </c>
    </row>
    <row r="114" spans="1:25" ht="15.75">
      <c r="A114" s="41">
        <v>42777</v>
      </c>
      <c r="B114" s="42">
        <v>3305.370765776816</v>
      </c>
      <c r="C114" s="42">
        <v>3182.120765776816</v>
      </c>
      <c r="D114" s="42">
        <v>3156.920765776816</v>
      </c>
      <c r="E114" s="42">
        <v>3176.900765776816</v>
      </c>
      <c r="F114" s="42">
        <v>3183.400765776816</v>
      </c>
      <c r="G114" s="42">
        <v>3161.110765776816</v>
      </c>
      <c r="H114" s="42">
        <v>3226.390765776816</v>
      </c>
      <c r="I114" s="42">
        <v>3390.3207657768157</v>
      </c>
      <c r="J114" s="42">
        <v>3424.5307657768158</v>
      </c>
      <c r="K114" s="42">
        <v>3170.870765776816</v>
      </c>
      <c r="L114" s="42">
        <v>3170.060765776816</v>
      </c>
      <c r="M114" s="42">
        <v>3162.860765776816</v>
      </c>
      <c r="N114" s="42">
        <v>3148.9707657768163</v>
      </c>
      <c r="O114" s="42">
        <v>3150.940765776816</v>
      </c>
      <c r="P114" s="42">
        <v>3156.080765776816</v>
      </c>
      <c r="Q114" s="42">
        <v>3171.630765776816</v>
      </c>
      <c r="R114" s="42">
        <v>3211.330765776816</v>
      </c>
      <c r="S114" s="42">
        <v>3409.580765776816</v>
      </c>
      <c r="T114" s="42">
        <v>3599.670765776816</v>
      </c>
      <c r="U114" s="42">
        <v>3622.790765776816</v>
      </c>
      <c r="V114" s="42">
        <v>3575.170765776816</v>
      </c>
      <c r="W114" s="42">
        <v>3549.0107657768162</v>
      </c>
      <c r="X114" s="42">
        <v>3467.480765776816</v>
      </c>
      <c r="Y114" s="42">
        <v>3559.160765776816</v>
      </c>
    </row>
    <row r="115" spans="1:25" ht="15.75">
      <c r="A115" s="41">
        <v>42778</v>
      </c>
      <c r="B115" s="42">
        <v>3303.580765776816</v>
      </c>
      <c r="C115" s="42">
        <v>3183.910765776816</v>
      </c>
      <c r="D115" s="42">
        <v>3155.520765776816</v>
      </c>
      <c r="E115" s="42">
        <v>3175.670765776816</v>
      </c>
      <c r="F115" s="42">
        <v>3178.660765776816</v>
      </c>
      <c r="G115" s="42">
        <v>3156.300765776816</v>
      </c>
      <c r="H115" s="42">
        <v>3234.460765776816</v>
      </c>
      <c r="I115" s="42">
        <v>3378.520765776816</v>
      </c>
      <c r="J115" s="42">
        <v>3449.960765776816</v>
      </c>
      <c r="K115" s="42">
        <v>3152.180765776816</v>
      </c>
      <c r="L115" s="42">
        <v>3207.560765776816</v>
      </c>
      <c r="M115" s="42">
        <v>3162.0107657768162</v>
      </c>
      <c r="N115" s="42">
        <v>3148.990765776816</v>
      </c>
      <c r="O115" s="42">
        <v>3150.330765776816</v>
      </c>
      <c r="P115" s="42">
        <v>3156.440765776816</v>
      </c>
      <c r="Q115" s="42">
        <v>3174.2207657768163</v>
      </c>
      <c r="R115" s="42">
        <v>3221.590765776816</v>
      </c>
      <c r="S115" s="42">
        <v>3417.020765776816</v>
      </c>
      <c r="T115" s="42">
        <v>3625.6107657768157</v>
      </c>
      <c r="U115" s="42">
        <v>3638.200765776816</v>
      </c>
      <c r="V115" s="42">
        <v>3551.960765776816</v>
      </c>
      <c r="W115" s="42">
        <v>3533.250765776816</v>
      </c>
      <c r="X115" s="42">
        <v>3458.420765776816</v>
      </c>
      <c r="Y115" s="42">
        <v>3555.710765776816</v>
      </c>
    </row>
    <row r="116" spans="1:25" ht="15.75">
      <c r="A116" s="41">
        <v>42779</v>
      </c>
      <c r="B116" s="42">
        <v>3218.430765776816</v>
      </c>
      <c r="C116" s="42">
        <v>3154.980765776816</v>
      </c>
      <c r="D116" s="42">
        <v>3193.100765776816</v>
      </c>
      <c r="E116" s="42">
        <v>3213.230765776816</v>
      </c>
      <c r="F116" s="42">
        <v>3216.8207657768157</v>
      </c>
      <c r="G116" s="42">
        <v>3194.440765776816</v>
      </c>
      <c r="H116" s="42">
        <v>3193.330765776816</v>
      </c>
      <c r="I116" s="42">
        <v>3205.150765776816</v>
      </c>
      <c r="J116" s="42">
        <v>3217.000765776816</v>
      </c>
      <c r="K116" s="42">
        <v>3183.350765776816</v>
      </c>
      <c r="L116" s="42">
        <v>3163.670765776816</v>
      </c>
      <c r="M116" s="42">
        <v>3280.160765776816</v>
      </c>
      <c r="N116" s="42">
        <v>3308.940765776816</v>
      </c>
      <c r="O116" s="42">
        <v>3304.340765776816</v>
      </c>
      <c r="P116" s="42">
        <v>3291.670765776816</v>
      </c>
      <c r="Q116" s="42">
        <v>3327.440765776816</v>
      </c>
      <c r="R116" s="42">
        <v>3424.650765776816</v>
      </c>
      <c r="S116" s="42">
        <v>3371.600765776816</v>
      </c>
      <c r="T116" s="42">
        <v>3581.770765776816</v>
      </c>
      <c r="U116" s="42">
        <v>3598.460765776816</v>
      </c>
      <c r="V116" s="42">
        <v>3570.410765776816</v>
      </c>
      <c r="W116" s="42">
        <v>3638.630765776816</v>
      </c>
      <c r="X116" s="42">
        <v>3606.700765776816</v>
      </c>
      <c r="Y116" s="42">
        <v>3478.450765776816</v>
      </c>
    </row>
    <row r="117" spans="1:25" ht="15.75">
      <c r="A117" s="41">
        <v>42780</v>
      </c>
      <c r="B117" s="42">
        <v>3216.020765776816</v>
      </c>
      <c r="C117" s="42">
        <v>3155.710765776816</v>
      </c>
      <c r="D117" s="42">
        <v>3194.270765776816</v>
      </c>
      <c r="E117" s="42">
        <v>3214.340765776816</v>
      </c>
      <c r="F117" s="42">
        <v>3217.790765776816</v>
      </c>
      <c r="G117" s="42">
        <v>3195.4707657768163</v>
      </c>
      <c r="H117" s="42">
        <v>3186.7607657768162</v>
      </c>
      <c r="I117" s="42">
        <v>3193.040765776816</v>
      </c>
      <c r="J117" s="42">
        <v>3218.580765776816</v>
      </c>
      <c r="K117" s="42">
        <v>3200.890765776816</v>
      </c>
      <c r="L117" s="42">
        <v>3184.520765776816</v>
      </c>
      <c r="M117" s="42">
        <v>3236.110765776816</v>
      </c>
      <c r="N117" s="42">
        <v>3268.670765776816</v>
      </c>
      <c r="O117" s="42">
        <v>3264.120765776816</v>
      </c>
      <c r="P117" s="42">
        <v>3253.370765776816</v>
      </c>
      <c r="Q117" s="42">
        <v>3285.480765776816</v>
      </c>
      <c r="R117" s="42">
        <v>3381.360765776816</v>
      </c>
      <c r="S117" s="42">
        <v>3375.750765776816</v>
      </c>
      <c r="T117" s="42">
        <v>3517.090765776816</v>
      </c>
      <c r="U117" s="42">
        <v>3525.7207657768163</v>
      </c>
      <c r="V117" s="42">
        <v>3451.520765776816</v>
      </c>
      <c r="W117" s="42">
        <v>3591.040765776816</v>
      </c>
      <c r="X117" s="42">
        <v>3583.2607657768162</v>
      </c>
      <c r="Y117" s="42">
        <v>3455.920765776816</v>
      </c>
    </row>
    <row r="118" spans="1:25" ht="15.75">
      <c r="A118" s="41">
        <v>42781</v>
      </c>
      <c r="B118" s="42">
        <v>3316.080765776816</v>
      </c>
      <c r="C118" s="42">
        <v>3219.270765776816</v>
      </c>
      <c r="D118" s="42">
        <v>3183.550765776816</v>
      </c>
      <c r="E118" s="42">
        <v>3165.540765776816</v>
      </c>
      <c r="F118" s="42">
        <v>3160.770765776816</v>
      </c>
      <c r="G118" s="42">
        <v>3172.740765776816</v>
      </c>
      <c r="H118" s="42">
        <v>3257.160765776816</v>
      </c>
      <c r="I118" s="42">
        <v>3209.210765776816</v>
      </c>
      <c r="J118" s="42">
        <v>3230.900765776816</v>
      </c>
      <c r="K118" s="42">
        <v>3207.090765776816</v>
      </c>
      <c r="L118" s="42">
        <v>3192.490765776816</v>
      </c>
      <c r="M118" s="42">
        <v>3157.330765776816</v>
      </c>
      <c r="N118" s="42">
        <v>3162.930765776816</v>
      </c>
      <c r="O118" s="42">
        <v>3176.170765776816</v>
      </c>
      <c r="P118" s="42">
        <v>3214.250765776816</v>
      </c>
      <c r="Q118" s="42">
        <v>3218.2207657768163</v>
      </c>
      <c r="R118" s="42">
        <v>3276.450765776816</v>
      </c>
      <c r="S118" s="42">
        <v>3370.540765776816</v>
      </c>
      <c r="T118" s="42">
        <v>3439.440765776816</v>
      </c>
      <c r="U118" s="42">
        <v>3434.400765776816</v>
      </c>
      <c r="V118" s="42">
        <v>3439.880765776816</v>
      </c>
      <c r="W118" s="42">
        <v>3574.110765776816</v>
      </c>
      <c r="X118" s="42">
        <v>3562.460765776816</v>
      </c>
      <c r="Y118" s="42">
        <v>3445.880765776816</v>
      </c>
    </row>
    <row r="119" spans="1:25" ht="15.75">
      <c r="A119" s="41">
        <v>42782</v>
      </c>
      <c r="B119" s="42">
        <v>3456.620765776816</v>
      </c>
      <c r="C119" s="42">
        <v>3235.450765776816</v>
      </c>
      <c r="D119" s="42">
        <v>3192.540765776816</v>
      </c>
      <c r="E119" s="42">
        <v>3183.9707657768163</v>
      </c>
      <c r="F119" s="42">
        <v>3168.340765776816</v>
      </c>
      <c r="G119" s="42">
        <v>3196.5107657768162</v>
      </c>
      <c r="H119" s="42">
        <v>3248.7607657768162</v>
      </c>
      <c r="I119" s="42">
        <v>3260.620765776816</v>
      </c>
      <c r="J119" s="42">
        <v>3195.740765776816</v>
      </c>
      <c r="K119" s="42">
        <v>3175.590765776816</v>
      </c>
      <c r="L119" s="42">
        <v>3178.050765776816</v>
      </c>
      <c r="M119" s="42">
        <v>3297.940765776816</v>
      </c>
      <c r="N119" s="42">
        <v>3316.500765776816</v>
      </c>
      <c r="O119" s="42">
        <v>3304.160765776816</v>
      </c>
      <c r="P119" s="42">
        <v>3315.690765776816</v>
      </c>
      <c r="Q119" s="42">
        <v>3351.060765776816</v>
      </c>
      <c r="R119" s="42">
        <v>3392.0707657768157</v>
      </c>
      <c r="S119" s="42">
        <v>3375.690765776816</v>
      </c>
      <c r="T119" s="42">
        <v>3454.360765776816</v>
      </c>
      <c r="U119" s="42">
        <v>3452.940765776816</v>
      </c>
      <c r="V119" s="42">
        <v>3433.3207657768157</v>
      </c>
      <c r="W119" s="42">
        <v>3576.420765776816</v>
      </c>
      <c r="X119" s="42">
        <v>3580.0707657768157</v>
      </c>
      <c r="Y119" s="42">
        <v>3452.130765776816</v>
      </c>
    </row>
    <row r="120" spans="1:25" ht="15.75">
      <c r="A120" s="41">
        <v>42783</v>
      </c>
      <c r="B120" s="42">
        <v>3347.2607657768162</v>
      </c>
      <c r="C120" s="42">
        <v>3230.2207657768163</v>
      </c>
      <c r="D120" s="42">
        <v>3190.520765776816</v>
      </c>
      <c r="E120" s="42">
        <v>3158.8207657768157</v>
      </c>
      <c r="F120" s="42">
        <v>3152.990765776816</v>
      </c>
      <c r="G120" s="42">
        <v>3167.830765776816</v>
      </c>
      <c r="H120" s="42">
        <v>3243.090765776816</v>
      </c>
      <c r="I120" s="42">
        <v>3248.860765776816</v>
      </c>
      <c r="J120" s="42">
        <v>3199.420765776816</v>
      </c>
      <c r="K120" s="42">
        <v>3167.420765776816</v>
      </c>
      <c r="L120" s="42">
        <v>3157.0307657768158</v>
      </c>
      <c r="M120" s="42">
        <v>3317.180765776816</v>
      </c>
      <c r="N120" s="42">
        <v>3338.200765776816</v>
      </c>
      <c r="O120" s="42">
        <v>3328.2607657768162</v>
      </c>
      <c r="P120" s="42">
        <v>3339.830765776816</v>
      </c>
      <c r="Q120" s="42">
        <v>3375.0107657768162</v>
      </c>
      <c r="R120" s="42">
        <v>3421.520765776816</v>
      </c>
      <c r="S120" s="42">
        <v>3369.850765776816</v>
      </c>
      <c r="T120" s="42">
        <v>3516.980765776816</v>
      </c>
      <c r="U120" s="42">
        <v>3515.940765776816</v>
      </c>
      <c r="V120" s="42">
        <v>3497.0307657768158</v>
      </c>
      <c r="W120" s="42">
        <v>3623.770765776816</v>
      </c>
      <c r="X120" s="42">
        <v>3564.650765776816</v>
      </c>
      <c r="Y120" s="42">
        <v>3451.790765776816</v>
      </c>
    </row>
    <row r="121" spans="1:25" ht="15.75">
      <c r="A121" s="41">
        <v>42784</v>
      </c>
      <c r="B121" s="42">
        <v>3408.2207657768163</v>
      </c>
      <c r="C121" s="42">
        <v>3284.300765776816</v>
      </c>
      <c r="D121" s="42">
        <v>3191.890765776816</v>
      </c>
      <c r="E121" s="42">
        <v>3191.160765776816</v>
      </c>
      <c r="F121" s="42">
        <v>3180.370765776816</v>
      </c>
      <c r="G121" s="42">
        <v>3198.330765776816</v>
      </c>
      <c r="H121" s="42">
        <v>3217.800765776816</v>
      </c>
      <c r="I121" s="42">
        <v>3239.200765776816</v>
      </c>
      <c r="J121" s="42">
        <v>3333.810765776816</v>
      </c>
      <c r="K121" s="42">
        <v>3177.7607657768162</v>
      </c>
      <c r="L121" s="42">
        <v>3173.190765776816</v>
      </c>
      <c r="M121" s="42">
        <v>3211.120765776816</v>
      </c>
      <c r="N121" s="42">
        <v>3204.960765776816</v>
      </c>
      <c r="O121" s="42">
        <v>3209.3207657768157</v>
      </c>
      <c r="P121" s="42">
        <v>3213.200765776816</v>
      </c>
      <c r="Q121" s="42">
        <v>3198.160765776816</v>
      </c>
      <c r="R121" s="42">
        <v>3250.020765776816</v>
      </c>
      <c r="S121" s="42">
        <v>3441.380765776816</v>
      </c>
      <c r="T121" s="42">
        <v>3551.950765776816</v>
      </c>
      <c r="U121" s="42">
        <v>3526.140765776816</v>
      </c>
      <c r="V121" s="42">
        <v>3515.380765776816</v>
      </c>
      <c r="W121" s="42">
        <v>3488.8207657768157</v>
      </c>
      <c r="X121" s="42">
        <v>3376.460765776816</v>
      </c>
      <c r="Y121" s="42">
        <v>3525.310765776816</v>
      </c>
    </row>
    <row r="122" spans="1:25" ht="15.75">
      <c r="A122" s="41">
        <v>42785</v>
      </c>
      <c r="B122" s="42">
        <v>3389.680765776816</v>
      </c>
      <c r="C122" s="42">
        <v>3247.2207657768163</v>
      </c>
      <c r="D122" s="42">
        <v>3191.490765776816</v>
      </c>
      <c r="E122" s="42">
        <v>3187.090765776816</v>
      </c>
      <c r="F122" s="42">
        <v>3164.640765776816</v>
      </c>
      <c r="G122" s="42">
        <v>3185.350765776816</v>
      </c>
      <c r="H122" s="42">
        <v>3216.340765776816</v>
      </c>
      <c r="I122" s="42">
        <v>3229.730765776816</v>
      </c>
      <c r="J122" s="42">
        <v>3308.210765776816</v>
      </c>
      <c r="K122" s="42">
        <v>3189.350765776816</v>
      </c>
      <c r="L122" s="42">
        <v>3161.800765776816</v>
      </c>
      <c r="M122" s="42">
        <v>3162.830765776816</v>
      </c>
      <c r="N122" s="42">
        <v>3162.7807657768158</v>
      </c>
      <c r="O122" s="42">
        <v>3177.180765776816</v>
      </c>
      <c r="P122" s="42">
        <v>3198.870765776816</v>
      </c>
      <c r="Q122" s="42">
        <v>3191.700765776816</v>
      </c>
      <c r="R122" s="42">
        <v>3182.550765776816</v>
      </c>
      <c r="S122" s="42">
        <v>3355.960765776816</v>
      </c>
      <c r="T122" s="42">
        <v>3497.200765776816</v>
      </c>
      <c r="U122" s="42">
        <v>3465.7607657768162</v>
      </c>
      <c r="V122" s="42">
        <v>3459.0107657768162</v>
      </c>
      <c r="W122" s="42">
        <v>3431.400765776816</v>
      </c>
      <c r="X122" s="42">
        <v>3356.4707657768163</v>
      </c>
      <c r="Y122" s="42">
        <v>3497.090765776816</v>
      </c>
    </row>
    <row r="123" spans="1:25" ht="15.75">
      <c r="A123" s="41">
        <v>42786</v>
      </c>
      <c r="B123" s="42">
        <v>3270.930765776816</v>
      </c>
      <c r="C123" s="42">
        <v>3156.450765776816</v>
      </c>
      <c r="D123" s="42">
        <v>3162.140765776816</v>
      </c>
      <c r="E123" s="42">
        <v>3182.5307657768158</v>
      </c>
      <c r="F123" s="42">
        <v>3185.450765776816</v>
      </c>
      <c r="G123" s="42">
        <v>3164.850765776816</v>
      </c>
      <c r="H123" s="42">
        <v>3186.520765776816</v>
      </c>
      <c r="I123" s="42">
        <v>3154.880765776816</v>
      </c>
      <c r="J123" s="42">
        <v>3268.0107657768162</v>
      </c>
      <c r="K123" s="42">
        <v>3210.840765776816</v>
      </c>
      <c r="L123" s="42">
        <v>3251.810765776816</v>
      </c>
      <c r="M123" s="42">
        <v>3194.330765776816</v>
      </c>
      <c r="N123" s="42">
        <v>3210.750765776816</v>
      </c>
      <c r="O123" s="42">
        <v>3224.190765776816</v>
      </c>
      <c r="P123" s="42">
        <v>3242.200765776816</v>
      </c>
      <c r="Q123" s="42">
        <v>3229.0707657768157</v>
      </c>
      <c r="R123" s="42">
        <v>3175.7207657768163</v>
      </c>
      <c r="S123" s="42">
        <v>3298.0107657768162</v>
      </c>
      <c r="T123" s="42">
        <v>3439.9707657768163</v>
      </c>
      <c r="U123" s="42">
        <v>3473.370765776816</v>
      </c>
      <c r="V123" s="42">
        <v>3417.080765776816</v>
      </c>
      <c r="W123" s="42">
        <v>3523.090765776816</v>
      </c>
      <c r="X123" s="42">
        <v>3515.690765776816</v>
      </c>
      <c r="Y123" s="42">
        <v>3349.910765776816</v>
      </c>
    </row>
    <row r="124" spans="1:25" ht="15.75">
      <c r="A124" s="41">
        <v>42787</v>
      </c>
      <c r="B124" s="42">
        <v>3248.870765776816</v>
      </c>
      <c r="C124" s="42">
        <v>3149.330765776816</v>
      </c>
      <c r="D124" s="42">
        <v>3183.640765776816</v>
      </c>
      <c r="E124" s="42">
        <v>3208.120765776816</v>
      </c>
      <c r="F124" s="42">
        <v>3211.890765776816</v>
      </c>
      <c r="G124" s="42">
        <v>3179.900765776816</v>
      </c>
      <c r="H124" s="42">
        <v>3150.340765776816</v>
      </c>
      <c r="I124" s="42">
        <v>3150.340765776816</v>
      </c>
      <c r="J124" s="42">
        <v>3265.110765776816</v>
      </c>
      <c r="K124" s="42">
        <v>3251.600765776816</v>
      </c>
      <c r="L124" s="42">
        <v>3255.250765776816</v>
      </c>
      <c r="M124" s="42">
        <v>3168.620765776816</v>
      </c>
      <c r="N124" s="42">
        <v>3188.540765776816</v>
      </c>
      <c r="O124" s="42">
        <v>3206.130765776816</v>
      </c>
      <c r="P124" s="42">
        <v>3227.600765776816</v>
      </c>
      <c r="Q124" s="42">
        <v>3227.450765776816</v>
      </c>
      <c r="R124" s="42">
        <v>3175.110765776816</v>
      </c>
      <c r="S124" s="42">
        <v>3320.2607657768162</v>
      </c>
      <c r="T124" s="42">
        <v>3414.980765776816</v>
      </c>
      <c r="U124" s="42">
        <v>3413.7207657768163</v>
      </c>
      <c r="V124" s="42">
        <v>3296.020765776816</v>
      </c>
      <c r="W124" s="42">
        <v>3478.770765776816</v>
      </c>
      <c r="X124" s="42">
        <v>3473.0107657768162</v>
      </c>
      <c r="Y124" s="42">
        <v>3324.950765776816</v>
      </c>
    </row>
    <row r="125" spans="1:25" ht="15.75">
      <c r="A125" s="41">
        <v>42788</v>
      </c>
      <c r="B125" s="42">
        <v>3271.080765776816</v>
      </c>
      <c r="C125" s="42">
        <v>3187.170765776816</v>
      </c>
      <c r="D125" s="42">
        <v>3167.520765776816</v>
      </c>
      <c r="E125" s="42">
        <v>3188.890765776816</v>
      </c>
      <c r="F125" s="42">
        <v>3197.640765776816</v>
      </c>
      <c r="G125" s="42">
        <v>3179.810765776816</v>
      </c>
      <c r="H125" s="42">
        <v>3155.2607657768162</v>
      </c>
      <c r="I125" s="42">
        <v>3201.980765776816</v>
      </c>
      <c r="J125" s="42">
        <v>3305.290765776816</v>
      </c>
      <c r="K125" s="42">
        <v>3235.680765776816</v>
      </c>
      <c r="L125" s="42">
        <v>3225.420765776816</v>
      </c>
      <c r="M125" s="42">
        <v>3215.940765776816</v>
      </c>
      <c r="N125" s="42">
        <v>3217.110765776816</v>
      </c>
      <c r="O125" s="42">
        <v>3211.300765776816</v>
      </c>
      <c r="P125" s="42">
        <v>3186.960765776816</v>
      </c>
      <c r="Q125" s="42">
        <v>3183.130765776816</v>
      </c>
      <c r="R125" s="42">
        <v>3196.490765776816</v>
      </c>
      <c r="S125" s="42">
        <v>3163.080765776816</v>
      </c>
      <c r="T125" s="42">
        <v>3372.0707657768157</v>
      </c>
      <c r="U125" s="42">
        <v>3411.600765776816</v>
      </c>
      <c r="V125" s="42">
        <v>3408.080765776816</v>
      </c>
      <c r="W125" s="42">
        <v>3578.0307657768158</v>
      </c>
      <c r="X125" s="42">
        <v>3541.420765776816</v>
      </c>
      <c r="Y125" s="42">
        <v>3393.160765776816</v>
      </c>
    </row>
    <row r="126" spans="1:25" ht="15.75">
      <c r="A126" s="41">
        <v>42789</v>
      </c>
      <c r="B126" s="42">
        <v>3322.670765776816</v>
      </c>
      <c r="C126" s="42">
        <v>3196.4707657768163</v>
      </c>
      <c r="D126" s="42">
        <v>3151.670765776816</v>
      </c>
      <c r="E126" s="42">
        <v>3177.7207657768163</v>
      </c>
      <c r="F126" s="42">
        <v>3183.800765776816</v>
      </c>
      <c r="G126" s="42">
        <v>3153.160765776816</v>
      </c>
      <c r="H126" s="42">
        <v>3203.7807657768158</v>
      </c>
      <c r="I126" s="42">
        <v>3244.110765776816</v>
      </c>
      <c r="J126" s="42">
        <v>3250.380765776816</v>
      </c>
      <c r="K126" s="42">
        <v>3274.770765776816</v>
      </c>
      <c r="L126" s="42">
        <v>3275.050765776816</v>
      </c>
      <c r="M126" s="42">
        <v>3266.810765776816</v>
      </c>
      <c r="N126" s="42">
        <v>3274.670765776816</v>
      </c>
      <c r="O126" s="42">
        <v>3295.660765776816</v>
      </c>
      <c r="P126" s="42">
        <v>3327.4707657768163</v>
      </c>
      <c r="Q126" s="42">
        <v>3304.950765776816</v>
      </c>
      <c r="R126" s="42">
        <v>3280.410765776816</v>
      </c>
      <c r="S126" s="42">
        <v>3171.390765776816</v>
      </c>
      <c r="T126" s="42">
        <v>3417.240765776816</v>
      </c>
      <c r="U126" s="42">
        <v>3439.000765776816</v>
      </c>
      <c r="V126" s="42">
        <v>3412.770765776816</v>
      </c>
      <c r="W126" s="42">
        <v>3363.680765776816</v>
      </c>
      <c r="X126" s="42">
        <v>3270.730765776816</v>
      </c>
      <c r="Y126" s="42">
        <v>3435.130765776816</v>
      </c>
    </row>
    <row r="127" spans="1:25" ht="15.75">
      <c r="A127" s="41">
        <v>42790</v>
      </c>
      <c r="B127" s="42">
        <v>3238.690765776816</v>
      </c>
      <c r="C127" s="42">
        <v>3154.410765776816</v>
      </c>
      <c r="D127" s="42">
        <v>3192.440765776816</v>
      </c>
      <c r="E127" s="42">
        <v>3215.4707657768163</v>
      </c>
      <c r="F127" s="42">
        <v>3225.9707657768163</v>
      </c>
      <c r="G127" s="42">
        <v>3189.9707657768163</v>
      </c>
      <c r="H127" s="42">
        <v>3187.040765776816</v>
      </c>
      <c r="I127" s="42">
        <v>3195.4707657768163</v>
      </c>
      <c r="J127" s="42">
        <v>3205.910765776816</v>
      </c>
      <c r="K127" s="42">
        <v>3338.540765776816</v>
      </c>
      <c r="L127" s="42">
        <v>3344.580765776816</v>
      </c>
      <c r="M127" s="42">
        <v>3365.680765776816</v>
      </c>
      <c r="N127" s="42">
        <v>3376.340765776816</v>
      </c>
      <c r="O127" s="42">
        <v>3403.0707657768157</v>
      </c>
      <c r="P127" s="42">
        <v>3420.480765776816</v>
      </c>
      <c r="Q127" s="42">
        <v>3408.800765776816</v>
      </c>
      <c r="R127" s="42">
        <v>3314.640765776816</v>
      </c>
      <c r="S127" s="42">
        <v>3182.000765776816</v>
      </c>
      <c r="T127" s="42">
        <v>3374.680765776816</v>
      </c>
      <c r="U127" s="42">
        <v>3402.2807657768158</v>
      </c>
      <c r="V127" s="42">
        <v>3381.130765776816</v>
      </c>
      <c r="W127" s="42">
        <v>3348.080765776816</v>
      </c>
      <c r="X127" s="42">
        <v>3235.340765776816</v>
      </c>
      <c r="Y127" s="42">
        <v>3397.950765776816</v>
      </c>
    </row>
    <row r="128" spans="1:25" ht="15.75">
      <c r="A128" s="41">
        <v>42791</v>
      </c>
      <c r="B128" s="42">
        <v>3235.150765776816</v>
      </c>
      <c r="C128" s="42">
        <v>3158.9707657768163</v>
      </c>
      <c r="D128" s="42">
        <v>3197.660765776816</v>
      </c>
      <c r="E128" s="42">
        <v>3221.500765776816</v>
      </c>
      <c r="F128" s="42">
        <v>3228.360765776816</v>
      </c>
      <c r="G128" s="42">
        <v>3195.500765776816</v>
      </c>
      <c r="H128" s="42">
        <v>3169.650765776816</v>
      </c>
      <c r="I128" s="42">
        <v>3186.520765776816</v>
      </c>
      <c r="J128" s="42">
        <v>3197.730765776816</v>
      </c>
      <c r="K128" s="42">
        <v>3346.7207657768163</v>
      </c>
      <c r="L128" s="42">
        <v>3353.200765776816</v>
      </c>
      <c r="M128" s="42">
        <v>3373.490765776816</v>
      </c>
      <c r="N128" s="42">
        <v>3384.7807657768158</v>
      </c>
      <c r="O128" s="42">
        <v>3412.250765776816</v>
      </c>
      <c r="P128" s="42">
        <v>3429.5707657768157</v>
      </c>
      <c r="Q128" s="42">
        <v>3417.7807657768158</v>
      </c>
      <c r="R128" s="42">
        <v>3322.040765776816</v>
      </c>
      <c r="S128" s="42">
        <v>3183.610765776816</v>
      </c>
      <c r="T128" s="42">
        <v>3361.840765776816</v>
      </c>
      <c r="U128" s="42">
        <v>3395.580765776816</v>
      </c>
      <c r="V128" s="42">
        <v>3370.7807657768158</v>
      </c>
      <c r="W128" s="42">
        <v>3332.5307657768158</v>
      </c>
      <c r="X128" s="42">
        <v>3222.250765776816</v>
      </c>
      <c r="Y128" s="42">
        <v>3391.7607657768162</v>
      </c>
    </row>
    <row r="129" spans="1:25" ht="15.75">
      <c r="A129" s="41">
        <v>42792</v>
      </c>
      <c r="B129" s="42">
        <v>3275.2207657768163</v>
      </c>
      <c r="C129" s="42">
        <v>3167.560765776816</v>
      </c>
      <c r="D129" s="42">
        <v>3175.200765776816</v>
      </c>
      <c r="E129" s="42">
        <v>3197.130765776816</v>
      </c>
      <c r="F129" s="42">
        <v>3203.5707657768157</v>
      </c>
      <c r="G129" s="42">
        <v>3194.410765776816</v>
      </c>
      <c r="H129" s="42">
        <v>3152.670765776816</v>
      </c>
      <c r="I129" s="42">
        <v>3179.4707657768163</v>
      </c>
      <c r="J129" s="42">
        <v>3193.140765776816</v>
      </c>
      <c r="K129" s="42">
        <v>3360.250765776816</v>
      </c>
      <c r="L129" s="42">
        <v>3372.920765776816</v>
      </c>
      <c r="M129" s="42">
        <v>3389.120765776816</v>
      </c>
      <c r="N129" s="42">
        <v>3399.690765776816</v>
      </c>
      <c r="O129" s="42">
        <v>3428.080765776816</v>
      </c>
      <c r="P129" s="42">
        <v>3446.020765776816</v>
      </c>
      <c r="Q129" s="42">
        <v>3433.940765776816</v>
      </c>
      <c r="R129" s="42">
        <v>3336.500765776816</v>
      </c>
      <c r="S129" s="42">
        <v>3158.060765776816</v>
      </c>
      <c r="T129" s="42">
        <v>3372.7807657768158</v>
      </c>
      <c r="U129" s="42">
        <v>3381.020765776816</v>
      </c>
      <c r="V129" s="42">
        <v>3377.940765776816</v>
      </c>
      <c r="W129" s="42">
        <v>3312.290765776816</v>
      </c>
      <c r="X129" s="42">
        <v>3280.750765776816</v>
      </c>
      <c r="Y129" s="42">
        <v>3421.490765776816</v>
      </c>
    </row>
    <row r="130" spans="1:25" ht="15.75">
      <c r="A130" s="41">
        <v>42793</v>
      </c>
      <c r="B130" s="42">
        <v>3200.450765776816</v>
      </c>
      <c r="C130" s="42">
        <v>3168.630765776816</v>
      </c>
      <c r="D130" s="42">
        <v>3207.5107657768162</v>
      </c>
      <c r="E130" s="42">
        <v>3228.670765776816</v>
      </c>
      <c r="F130" s="42">
        <v>3236.060765776816</v>
      </c>
      <c r="G130" s="42">
        <v>3237.750765776816</v>
      </c>
      <c r="H130" s="42">
        <v>3188.370765776816</v>
      </c>
      <c r="I130" s="42">
        <v>3215.870765776816</v>
      </c>
      <c r="J130" s="42">
        <v>3412.910765776816</v>
      </c>
      <c r="K130" s="42">
        <v>3414.430765776816</v>
      </c>
      <c r="L130" s="42">
        <v>3437.890765776816</v>
      </c>
      <c r="M130" s="42">
        <v>3248.080765776816</v>
      </c>
      <c r="N130" s="42">
        <v>3252.240765776816</v>
      </c>
      <c r="O130" s="42">
        <v>3264.960765776816</v>
      </c>
      <c r="P130" s="42">
        <v>3279.190765776816</v>
      </c>
      <c r="Q130" s="42">
        <v>3257.830765776816</v>
      </c>
      <c r="R130" s="42">
        <v>3227.870765776816</v>
      </c>
      <c r="S130" s="42">
        <v>3186.0707657768157</v>
      </c>
      <c r="T130" s="42">
        <v>3242.290765776816</v>
      </c>
      <c r="U130" s="42">
        <v>3152.8207657768157</v>
      </c>
      <c r="V130" s="42">
        <v>3156.080765776816</v>
      </c>
      <c r="W130" s="42">
        <v>3392.170765776816</v>
      </c>
      <c r="X130" s="42">
        <v>3414.0107657768162</v>
      </c>
      <c r="Y130" s="42">
        <v>3261.750765776816</v>
      </c>
    </row>
    <row r="131" spans="1:25" ht="15.75">
      <c r="A131" s="41">
        <v>42794</v>
      </c>
      <c r="B131" s="42">
        <v>3181.5707657768157</v>
      </c>
      <c r="C131" s="42">
        <v>3230.270765776816</v>
      </c>
      <c r="D131" s="42">
        <v>3293.330765776816</v>
      </c>
      <c r="E131" s="42">
        <v>3321.340765776816</v>
      </c>
      <c r="F131" s="42">
        <v>3339.130765776816</v>
      </c>
      <c r="G131" s="42">
        <v>3339.560765776816</v>
      </c>
      <c r="H131" s="42">
        <v>3304.3207657768157</v>
      </c>
      <c r="I131" s="42">
        <v>3398.7207657768163</v>
      </c>
      <c r="J131" s="42">
        <v>3578.150765776816</v>
      </c>
      <c r="K131" s="42">
        <v>3447.930765776816</v>
      </c>
      <c r="L131" s="42">
        <v>3379.0307657768158</v>
      </c>
      <c r="M131" s="42">
        <v>3198.600765776816</v>
      </c>
      <c r="N131" s="42">
        <v>3221.040765776816</v>
      </c>
      <c r="O131" s="42">
        <v>3260.380765776816</v>
      </c>
      <c r="P131" s="42">
        <v>3288.7807657768158</v>
      </c>
      <c r="Q131" s="42">
        <v>3305.660765776816</v>
      </c>
      <c r="R131" s="42">
        <v>3315.290765776816</v>
      </c>
      <c r="S131" s="42">
        <v>3326.850765776816</v>
      </c>
      <c r="T131" s="42">
        <v>3206.210765776816</v>
      </c>
      <c r="U131" s="42">
        <v>3209.3207657768157</v>
      </c>
      <c r="V131" s="42">
        <v>3212.880765776816</v>
      </c>
      <c r="W131" s="42">
        <v>3240.7807657768158</v>
      </c>
      <c r="X131" s="42">
        <v>3281.990765776816</v>
      </c>
      <c r="Y131" s="42">
        <v>3185.230765776816</v>
      </c>
    </row>
    <row r="132" spans="1:25" ht="15.75" customHeight="1">
      <c r="A132" s="41"/>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row>
    <row r="133" spans="1:25" ht="15.75">
      <c r="A133" s="41"/>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row>
    <row r="134" spans="1:25" ht="15.75">
      <c r="A134" s="41"/>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row>
    <row r="135" spans="1:25" ht="18.75">
      <c r="A135" s="37" t="s">
        <v>78</v>
      </c>
      <c r="B135" s="38"/>
      <c r="C135" s="40" t="s">
        <v>110</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8.75">
      <c r="A136" s="37" t="s">
        <v>80</v>
      </c>
      <c r="B136" s="38"/>
      <c r="C136" s="38"/>
      <c r="D136" s="38"/>
      <c r="E136" s="38"/>
      <c r="F136" s="38"/>
      <c r="G136" s="40" t="str">
        <f>G99</f>
        <v>от 670 кВт до 10 мВт</v>
      </c>
      <c r="H136" s="38"/>
      <c r="I136" s="38"/>
      <c r="J136" s="38"/>
      <c r="K136" s="38"/>
      <c r="L136" s="38"/>
      <c r="M136" s="38"/>
      <c r="N136" s="38"/>
      <c r="O136" s="38"/>
      <c r="P136" s="38"/>
      <c r="Q136" s="38"/>
      <c r="R136" s="38"/>
      <c r="S136" s="38"/>
      <c r="T136" s="38"/>
      <c r="U136" s="38"/>
      <c r="V136" s="38"/>
      <c r="W136" s="38"/>
      <c r="X136" s="38"/>
      <c r="Y136" s="38"/>
    </row>
    <row r="137" spans="1:25" ht="15.75">
      <c r="A137" s="87" t="s">
        <v>82</v>
      </c>
      <c r="B137" s="90" t="s">
        <v>83</v>
      </c>
      <c r="C137" s="91"/>
      <c r="D137" s="91"/>
      <c r="E137" s="91"/>
      <c r="F137" s="91"/>
      <c r="G137" s="91"/>
      <c r="H137" s="91"/>
      <c r="I137" s="91"/>
      <c r="J137" s="91"/>
      <c r="K137" s="91"/>
      <c r="L137" s="91"/>
      <c r="M137" s="91"/>
      <c r="N137" s="91"/>
      <c r="O137" s="91"/>
      <c r="P137" s="91"/>
      <c r="Q137" s="91"/>
      <c r="R137" s="91"/>
      <c r="S137" s="91"/>
      <c r="T137" s="91"/>
      <c r="U137" s="91"/>
      <c r="V137" s="91"/>
      <c r="W137" s="91"/>
      <c r="X137" s="91"/>
      <c r="Y137" s="92"/>
    </row>
    <row r="138" spans="1:25" ht="15.75">
      <c r="A138" s="88"/>
      <c r="B138" s="93"/>
      <c r="C138" s="94"/>
      <c r="D138" s="94"/>
      <c r="E138" s="94"/>
      <c r="F138" s="94"/>
      <c r="G138" s="94"/>
      <c r="H138" s="94"/>
      <c r="I138" s="94"/>
      <c r="J138" s="94"/>
      <c r="K138" s="94"/>
      <c r="L138" s="94"/>
      <c r="M138" s="94"/>
      <c r="N138" s="94"/>
      <c r="O138" s="94"/>
      <c r="P138" s="94"/>
      <c r="Q138" s="94"/>
      <c r="R138" s="94"/>
      <c r="S138" s="94"/>
      <c r="T138" s="94"/>
      <c r="U138" s="94"/>
      <c r="V138" s="94"/>
      <c r="W138" s="94"/>
      <c r="X138" s="94"/>
      <c r="Y138" s="95"/>
    </row>
    <row r="139" spans="1:25" ht="15.75">
      <c r="A139" s="88"/>
      <c r="B139" s="85" t="s">
        <v>84</v>
      </c>
      <c r="C139" s="85" t="s">
        <v>85</v>
      </c>
      <c r="D139" s="85" t="s">
        <v>86</v>
      </c>
      <c r="E139" s="85" t="s">
        <v>87</v>
      </c>
      <c r="F139" s="85" t="s">
        <v>88</v>
      </c>
      <c r="G139" s="85" t="s">
        <v>89</v>
      </c>
      <c r="H139" s="85" t="s">
        <v>90</v>
      </c>
      <c r="I139" s="85" t="s">
        <v>91</v>
      </c>
      <c r="J139" s="85" t="s">
        <v>92</v>
      </c>
      <c r="K139" s="85" t="s">
        <v>93</v>
      </c>
      <c r="L139" s="85" t="s">
        <v>94</v>
      </c>
      <c r="M139" s="85" t="s">
        <v>95</v>
      </c>
      <c r="N139" s="85" t="s">
        <v>96</v>
      </c>
      <c r="O139" s="85" t="s">
        <v>97</v>
      </c>
      <c r="P139" s="85" t="s">
        <v>98</v>
      </c>
      <c r="Q139" s="85" t="s">
        <v>99</v>
      </c>
      <c r="R139" s="85" t="s">
        <v>100</v>
      </c>
      <c r="S139" s="85" t="s">
        <v>101</v>
      </c>
      <c r="T139" s="85" t="s">
        <v>102</v>
      </c>
      <c r="U139" s="85" t="s">
        <v>103</v>
      </c>
      <c r="V139" s="85" t="s">
        <v>104</v>
      </c>
      <c r="W139" s="85" t="s">
        <v>105</v>
      </c>
      <c r="X139" s="85" t="s">
        <v>106</v>
      </c>
      <c r="Y139" s="85" t="s">
        <v>107</v>
      </c>
    </row>
    <row r="140" spans="1:25" ht="15.75">
      <c r="A140" s="89"/>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row>
    <row r="141" spans="1:25" ht="15.75">
      <c r="A141" s="41">
        <v>42767</v>
      </c>
      <c r="B141" s="42">
        <v>3728.920765776816</v>
      </c>
      <c r="C141" s="42">
        <v>3577.300765776816</v>
      </c>
      <c r="D141" s="42">
        <v>3536.560765776816</v>
      </c>
      <c r="E141" s="42">
        <v>3524.860765776816</v>
      </c>
      <c r="F141" s="42">
        <v>3532.590765776816</v>
      </c>
      <c r="G141" s="42">
        <v>3520.090765776816</v>
      </c>
      <c r="H141" s="42">
        <v>3595.160765776816</v>
      </c>
      <c r="I141" s="42">
        <v>3633.960765776816</v>
      </c>
      <c r="J141" s="42">
        <v>3559.5307657768158</v>
      </c>
      <c r="K141" s="42">
        <v>3515.080765776816</v>
      </c>
      <c r="L141" s="42">
        <v>3522.0107657768162</v>
      </c>
      <c r="M141" s="42">
        <v>3722.520765776816</v>
      </c>
      <c r="N141" s="42">
        <v>3737.860765776816</v>
      </c>
      <c r="O141" s="42">
        <v>3711.4707657768163</v>
      </c>
      <c r="P141" s="42">
        <v>3668.5707657768157</v>
      </c>
      <c r="Q141" s="42">
        <v>3673.730765776816</v>
      </c>
      <c r="R141" s="42">
        <v>3731.650765776816</v>
      </c>
      <c r="S141" s="42">
        <v>3769.2207657768163</v>
      </c>
      <c r="T141" s="42">
        <v>3879.740765776816</v>
      </c>
      <c r="U141" s="42">
        <v>3941.080765776816</v>
      </c>
      <c r="V141" s="42">
        <v>3944.2607657768162</v>
      </c>
      <c r="W141" s="42">
        <v>4013.000765776816</v>
      </c>
      <c r="X141" s="42">
        <v>3995.9307657768163</v>
      </c>
      <c r="Y141" s="42">
        <v>3872.350765776816</v>
      </c>
    </row>
    <row r="142" spans="1:25" ht="15.75">
      <c r="A142" s="41">
        <v>42768</v>
      </c>
      <c r="B142" s="42">
        <v>3638.180765776816</v>
      </c>
      <c r="C142" s="42">
        <v>3552.5707657768157</v>
      </c>
      <c r="D142" s="42">
        <v>3534.910765776816</v>
      </c>
      <c r="E142" s="42">
        <v>3559.140765776816</v>
      </c>
      <c r="F142" s="42">
        <v>3568.160765776816</v>
      </c>
      <c r="G142" s="42">
        <v>3557.200765776816</v>
      </c>
      <c r="H142" s="42">
        <v>3555.800765776816</v>
      </c>
      <c r="I142" s="42">
        <v>3575.130765776816</v>
      </c>
      <c r="J142" s="42">
        <v>3612.5107657768162</v>
      </c>
      <c r="K142" s="42">
        <v>3569.110765776816</v>
      </c>
      <c r="L142" s="42">
        <v>3548.120765776816</v>
      </c>
      <c r="M142" s="42">
        <v>3648.860765776816</v>
      </c>
      <c r="N142" s="42">
        <v>3665.730765776816</v>
      </c>
      <c r="O142" s="42">
        <v>3618.770765776816</v>
      </c>
      <c r="P142" s="42">
        <v>3575.830765776816</v>
      </c>
      <c r="Q142" s="42">
        <v>3588.880765776816</v>
      </c>
      <c r="R142" s="42">
        <v>3665.650765776816</v>
      </c>
      <c r="S142" s="42">
        <v>3691.610765776816</v>
      </c>
      <c r="T142" s="42">
        <v>3815.090765776816</v>
      </c>
      <c r="U142" s="42">
        <v>3824.5707657768157</v>
      </c>
      <c r="V142" s="42">
        <v>3820.0707657768157</v>
      </c>
      <c r="W142" s="42">
        <v>3919.900765776816</v>
      </c>
      <c r="X142" s="42">
        <v>3911.410765776816</v>
      </c>
      <c r="Y142" s="42">
        <v>3797.340765776816</v>
      </c>
    </row>
    <row r="143" spans="1:25" ht="15.75">
      <c r="A143" s="41">
        <v>42769</v>
      </c>
      <c r="B143" s="42">
        <v>3576.900765776816</v>
      </c>
      <c r="C143" s="42">
        <v>3524.980765776816</v>
      </c>
      <c r="D143" s="42">
        <v>3568.190765776816</v>
      </c>
      <c r="E143" s="42">
        <v>3589.610765776816</v>
      </c>
      <c r="F143" s="42">
        <v>3596.160765776816</v>
      </c>
      <c r="G143" s="42">
        <v>3580.910765776816</v>
      </c>
      <c r="H143" s="42">
        <v>3549.040765776816</v>
      </c>
      <c r="I143" s="42">
        <v>3571.230765776816</v>
      </c>
      <c r="J143" s="42">
        <v>3630.200765776816</v>
      </c>
      <c r="K143" s="42">
        <v>3598.190765776816</v>
      </c>
      <c r="L143" s="42">
        <v>3616.0307657768158</v>
      </c>
      <c r="M143" s="42">
        <v>3564.770765776816</v>
      </c>
      <c r="N143" s="42">
        <v>3611.690765776816</v>
      </c>
      <c r="O143" s="42">
        <v>3557.420765776816</v>
      </c>
      <c r="P143" s="42">
        <v>3603.800765776816</v>
      </c>
      <c r="Q143" s="42">
        <v>3705.090765776816</v>
      </c>
      <c r="R143" s="42">
        <v>3835.150765776816</v>
      </c>
      <c r="S143" s="42">
        <v>3748.990765776816</v>
      </c>
      <c r="T143" s="42">
        <v>3789.620765776816</v>
      </c>
      <c r="U143" s="42">
        <v>3817.170765776816</v>
      </c>
      <c r="V143" s="42">
        <v>3793.5107657768162</v>
      </c>
      <c r="W143" s="42">
        <v>3915.8207657768157</v>
      </c>
      <c r="X143" s="42">
        <v>3913.8207657768157</v>
      </c>
      <c r="Y143" s="42">
        <v>3764.460765776816</v>
      </c>
    </row>
    <row r="144" spans="1:25" ht="15.75">
      <c r="A144" s="41">
        <v>42770</v>
      </c>
      <c r="B144" s="42">
        <v>3659.630765776816</v>
      </c>
      <c r="C144" s="42">
        <v>3547.880765776816</v>
      </c>
      <c r="D144" s="42">
        <v>3532.380765776816</v>
      </c>
      <c r="E144" s="42">
        <v>3553.650765776816</v>
      </c>
      <c r="F144" s="42">
        <v>3563.400765776816</v>
      </c>
      <c r="G144" s="42">
        <v>3547.940765776816</v>
      </c>
      <c r="H144" s="42">
        <v>3570.610765776816</v>
      </c>
      <c r="I144" s="42">
        <v>3712.5707657768157</v>
      </c>
      <c r="J144" s="42">
        <v>3700.860765776816</v>
      </c>
      <c r="K144" s="42">
        <v>3591.580765776816</v>
      </c>
      <c r="L144" s="42">
        <v>3614.660765776816</v>
      </c>
      <c r="M144" s="42">
        <v>3614.110765776816</v>
      </c>
      <c r="N144" s="42">
        <v>3569.330765776816</v>
      </c>
      <c r="O144" s="42">
        <v>3593.750765776816</v>
      </c>
      <c r="P144" s="42">
        <v>3568.990765776816</v>
      </c>
      <c r="Q144" s="42">
        <v>3528.850765776816</v>
      </c>
      <c r="R144" s="42">
        <v>3521.730765776816</v>
      </c>
      <c r="S144" s="42">
        <v>3875.250765776816</v>
      </c>
      <c r="T144" s="42">
        <v>3848.590765776816</v>
      </c>
      <c r="U144" s="42">
        <v>3872.400765776816</v>
      </c>
      <c r="V144" s="42">
        <v>3850.310765776816</v>
      </c>
      <c r="W144" s="42">
        <v>3761.230765776816</v>
      </c>
      <c r="X144" s="42">
        <v>3673.730765776816</v>
      </c>
      <c r="Y144" s="42">
        <v>3832.560765776816</v>
      </c>
    </row>
    <row r="145" spans="1:25" ht="15.75">
      <c r="A145" s="41">
        <v>42771</v>
      </c>
      <c r="B145" s="42">
        <v>3609.210765776816</v>
      </c>
      <c r="C145" s="42">
        <v>3545.590765776816</v>
      </c>
      <c r="D145" s="42">
        <v>3531.120765776816</v>
      </c>
      <c r="E145" s="42">
        <v>3552.040765776816</v>
      </c>
      <c r="F145" s="42">
        <v>3561.940765776816</v>
      </c>
      <c r="G145" s="42">
        <v>3547.460765776816</v>
      </c>
      <c r="H145" s="42">
        <v>3567.420765776816</v>
      </c>
      <c r="I145" s="42">
        <v>3679.000765776816</v>
      </c>
      <c r="J145" s="42">
        <v>3714.890765776816</v>
      </c>
      <c r="K145" s="42">
        <v>3563.770765776816</v>
      </c>
      <c r="L145" s="42">
        <v>3582.050765776816</v>
      </c>
      <c r="M145" s="42">
        <v>3579.390765776816</v>
      </c>
      <c r="N145" s="42">
        <v>3536.200765776816</v>
      </c>
      <c r="O145" s="42">
        <v>3561.290765776816</v>
      </c>
      <c r="P145" s="42">
        <v>3539.020765776816</v>
      </c>
      <c r="Q145" s="42">
        <v>3543.8207657768157</v>
      </c>
      <c r="R145" s="42">
        <v>3620.0307657768158</v>
      </c>
      <c r="S145" s="42">
        <v>3785.110765776816</v>
      </c>
      <c r="T145" s="42">
        <v>3851.700765776816</v>
      </c>
      <c r="U145" s="42">
        <v>3870.920765776816</v>
      </c>
      <c r="V145" s="42">
        <v>3839.7607657768162</v>
      </c>
      <c r="W145" s="42">
        <v>3762.860765776816</v>
      </c>
      <c r="X145" s="42">
        <v>3670.330765776816</v>
      </c>
      <c r="Y145" s="42">
        <v>3828.200765776816</v>
      </c>
    </row>
    <row r="146" spans="1:25" ht="15.75">
      <c r="A146" s="41">
        <v>42772</v>
      </c>
      <c r="B146" s="42">
        <v>3513.860765776816</v>
      </c>
      <c r="C146" s="42">
        <v>3557.120765776816</v>
      </c>
      <c r="D146" s="42">
        <v>3603.860765776816</v>
      </c>
      <c r="E146" s="42">
        <v>3622.860765776816</v>
      </c>
      <c r="F146" s="42">
        <v>3632.870765776816</v>
      </c>
      <c r="G146" s="42">
        <v>3617.160765776816</v>
      </c>
      <c r="H146" s="42">
        <v>3526.990765776816</v>
      </c>
      <c r="I146" s="42">
        <v>3525.490765776816</v>
      </c>
      <c r="J146" s="42">
        <v>3687.910765776816</v>
      </c>
      <c r="K146" s="42">
        <v>3647.350765776816</v>
      </c>
      <c r="L146" s="42">
        <v>3668.060765776816</v>
      </c>
      <c r="M146" s="42">
        <v>3518.750765776816</v>
      </c>
      <c r="N146" s="42">
        <v>3519.590765776816</v>
      </c>
      <c r="O146" s="42">
        <v>3520.860765776816</v>
      </c>
      <c r="P146" s="42">
        <v>3513.240765776816</v>
      </c>
      <c r="Q146" s="42">
        <v>3600.150765776816</v>
      </c>
      <c r="R146" s="42">
        <v>3691.2207657768163</v>
      </c>
      <c r="S146" s="42">
        <v>3669.2607657768162</v>
      </c>
      <c r="T146" s="42">
        <v>3649.410765776816</v>
      </c>
      <c r="U146" s="42">
        <v>3659.160765776816</v>
      </c>
      <c r="V146" s="42">
        <v>3636.0707657768157</v>
      </c>
      <c r="W146" s="42">
        <v>3794.140765776816</v>
      </c>
      <c r="X146" s="42">
        <v>3807.650765776816</v>
      </c>
      <c r="Y146" s="42">
        <v>3697.460765776816</v>
      </c>
    </row>
    <row r="147" spans="1:25" ht="15.75">
      <c r="A147" s="41">
        <v>42773</v>
      </c>
      <c r="B147" s="42">
        <v>3512.910765776816</v>
      </c>
      <c r="C147" s="42">
        <v>3556.910765776816</v>
      </c>
      <c r="D147" s="42">
        <v>3603.100765776816</v>
      </c>
      <c r="E147" s="42">
        <v>3622.500765776816</v>
      </c>
      <c r="F147" s="42">
        <v>3632.540765776816</v>
      </c>
      <c r="G147" s="42">
        <v>3616.900765776816</v>
      </c>
      <c r="H147" s="42">
        <v>3526.180765776816</v>
      </c>
      <c r="I147" s="42">
        <v>3524.310765776816</v>
      </c>
      <c r="J147" s="42">
        <v>3686.0307657768158</v>
      </c>
      <c r="K147" s="42">
        <v>3651.870765776816</v>
      </c>
      <c r="L147" s="42">
        <v>3669.120765776816</v>
      </c>
      <c r="M147" s="42">
        <v>3518.680765776816</v>
      </c>
      <c r="N147" s="42">
        <v>3515.380765776816</v>
      </c>
      <c r="O147" s="42">
        <v>3520.100765776816</v>
      </c>
      <c r="P147" s="42">
        <v>3513.300765776816</v>
      </c>
      <c r="Q147" s="42">
        <v>3582.060765776816</v>
      </c>
      <c r="R147" s="42">
        <v>3679.110765776816</v>
      </c>
      <c r="S147" s="42">
        <v>3666.660765776816</v>
      </c>
      <c r="T147" s="42">
        <v>3656.160765776816</v>
      </c>
      <c r="U147" s="42">
        <v>3661.250765776816</v>
      </c>
      <c r="V147" s="42">
        <v>3609.790765776816</v>
      </c>
      <c r="W147" s="42">
        <v>3784.480765776816</v>
      </c>
      <c r="X147" s="42">
        <v>3798.900765776816</v>
      </c>
      <c r="Y147" s="42">
        <v>3697.640765776816</v>
      </c>
    </row>
    <row r="148" spans="1:25" ht="15.75">
      <c r="A148" s="41">
        <v>42774</v>
      </c>
      <c r="B148" s="42">
        <v>3600.740765776816</v>
      </c>
      <c r="C148" s="42">
        <v>3518.2607657768162</v>
      </c>
      <c r="D148" s="42">
        <v>3553.2207657768163</v>
      </c>
      <c r="E148" s="42">
        <v>3571.440765776816</v>
      </c>
      <c r="F148" s="42">
        <v>3566.740765776816</v>
      </c>
      <c r="G148" s="42">
        <v>3564.850765776816</v>
      </c>
      <c r="H148" s="42">
        <v>3519.930765776816</v>
      </c>
      <c r="I148" s="42">
        <v>3522.430765776816</v>
      </c>
      <c r="J148" s="42">
        <v>3650.690765776816</v>
      </c>
      <c r="K148" s="42">
        <v>3599.920765776816</v>
      </c>
      <c r="L148" s="42">
        <v>3574.310765776816</v>
      </c>
      <c r="M148" s="42">
        <v>3588.400765776816</v>
      </c>
      <c r="N148" s="42">
        <v>3605.920765776816</v>
      </c>
      <c r="O148" s="42">
        <v>3593.250765776816</v>
      </c>
      <c r="P148" s="42">
        <v>3574.3207657768157</v>
      </c>
      <c r="Q148" s="42">
        <v>3582.150765776816</v>
      </c>
      <c r="R148" s="42">
        <v>3655.520765776816</v>
      </c>
      <c r="S148" s="42">
        <v>3783.680765776816</v>
      </c>
      <c r="T148" s="42">
        <v>3848.740765776816</v>
      </c>
      <c r="U148" s="42">
        <v>3833.440765776816</v>
      </c>
      <c r="V148" s="42">
        <v>3773.740765776816</v>
      </c>
      <c r="W148" s="42">
        <v>3932.630765776816</v>
      </c>
      <c r="X148" s="42">
        <v>3927.900765776816</v>
      </c>
      <c r="Y148" s="42">
        <v>3774.900765776816</v>
      </c>
    </row>
    <row r="149" spans="1:25" ht="15.75">
      <c r="A149" s="41">
        <v>42775</v>
      </c>
      <c r="B149" s="42">
        <v>3649.7607657768162</v>
      </c>
      <c r="C149" s="42">
        <v>3548.160765776816</v>
      </c>
      <c r="D149" s="42">
        <v>3527.960765776816</v>
      </c>
      <c r="E149" s="42">
        <v>3551.670765776816</v>
      </c>
      <c r="F149" s="42">
        <v>3560.370765776816</v>
      </c>
      <c r="G149" s="42">
        <v>3553.120765776816</v>
      </c>
      <c r="H149" s="42">
        <v>3547.410765776816</v>
      </c>
      <c r="I149" s="42">
        <v>3548.210765776816</v>
      </c>
      <c r="J149" s="42">
        <v>3615.310765776816</v>
      </c>
      <c r="K149" s="42">
        <v>3568.660765776816</v>
      </c>
      <c r="L149" s="42">
        <v>3543.630765776816</v>
      </c>
      <c r="M149" s="42">
        <v>3660.450765776816</v>
      </c>
      <c r="N149" s="42">
        <v>3645.800765776816</v>
      </c>
      <c r="O149" s="42">
        <v>3659.9707657768163</v>
      </c>
      <c r="P149" s="42">
        <v>3638.950765776816</v>
      </c>
      <c r="Q149" s="42">
        <v>3628.230765776816</v>
      </c>
      <c r="R149" s="42">
        <v>3735.870765776816</v>
      </c>
      <c r="S149" s="42">
        <v>3773.710765776816</v>
      </c>
      <c r="T149" s="42">
        <v>3903.950765776816</v>
      </c>
      <c r="U149" s="42">
        <v>3910.9707657768163</v>
      </c>
      <c r="V149" s="42">
        <v>3830.400765776816</v>
      </c>
      <c r="W149" s="42">
        <v>3977.540765776816</v>
      </c>
      <c r="X149" s="42">
        <v>3971.2207657768163</v>
      </c>
      <c r="Y149" s="42">
        <v>3816.160765776816</v>
      </c>
    </row>
    <row r="150" spans="1:25" ht="15.75">
      <c r="A150" s="41">
        <v>42776</v>
      </c>
      <c r="B150" s="42">
        <v>3644.060765776816</v>
      </c>
      <c r="C150" s="42">
        <v>3545.770765776816</v>
      </c>
      <c r="D150" s="42">
        <v>3531.880765776816</v>
      </c>
      <c r="E150" s="42">
        <v>3556.060765776816</v>
      </c>
      <c r="F150" s="42">
        <v>3564.990765776816</v>
      </c>
      <c r="G150" s="42">
        <v>3555.840765776816</v>
      </c>
      <c r="H150" s="42">
        <v>3547.210765776816</v>
      </c>
      <c r="I150" s="42">
        <v>3551.2807657768158</v>
      </c>
      <c r="J150" s="42">
        <v>3613.230765776816</v>
      </c>
      <c r="K150" s="42">
        <v>3569.590765776816</v>
      </c>
      <c r="L150" s="42">
        <v>3560.100765776816</v>
      </c>
      <c r="M150" s="42">
        <v>3620.180765776816</v>
      </c>
      <c r="N150" s="42">
        <v>3635.2207657768163</v>
      </c>
      <c r="O150" s="42">
        <v>3629.730765776816</v>
      </c>
      <c r="P150" s="42">
        <v>3610.190765776816</v>
      </c>
      <c r="Q150" s="42">
        <v>3620.950765776816</v>
      </c>
      <c r="R150" s="42">
        <v>3682.230765776816</v>
      </c>
      <c r="S150" s="42">
        <v>3729.650765776816</v>
      </c>
      <c r="T150" s="42">
        <v>3845.460765776816</v>
      </c>
      <c r="U150" s="42">
        <v>3873.250765776816</v>
      </c>
      <c r="V150" s="42">
        <v>3853.590765776816</v>
      </c>
      <c r="W150" s="42">
        <v>3974.620765776816</v>
      </c>
      <c r="X150" s="42">
        <v>3971.170765776816</v>
      </c>
      <c r="Y150" s="42">
        <v>3848.2207657768163</v>
      </c>
    </row>
    <row r="151" spans="1:25" ht="15.75">
      <c r="A151" s="41">
        <v>42777</v>
      </c>
      <c r="B151" s="42">
        <v>3668.370765776816</v>
      </c>
      <c r="C151" s="42">
        <v>3545.120765776816</v>
      </c>
      <c r="D151" s="42">
        <v>3519.920765776816</v>
      </c>
      <c r="E151" s="42">
        <v>3539.900765776816</v>
      </c>
      <c r="F151" s="42">
        <v>3546.400765776816</v>
      </c>
      <c r="G151" s="42">
        <v>3524.110765776816</v>
      </c>
      <c r="H151" s="42">
        <v>3589.390765776816</v>
      </c>
      <c r="I151" s="42">
        <v>3753.3207657768157</v>
      </c>
      <c r="J151" s="42">
        <v>3787.5307657768158</v>
      </c>
      <c r="K151" s="42">
        <v>3533.870765776816</v>
      </c>
      <c r="L151" s="42">
        <v>3533.060765776816</v>
      </c>
      <c r="M151" s="42">
        <v>3525.860765776816</v>
      </c>
      <c r="N151" s="42">
        <v>3511.9707657768163</v>
      </c>
      <c r="O151" s="42">
        <v>3513.940765776816</v>
      </c>
      <c r="P151" s="42">
        <v>3519.080765776816</v>
      </c>
      <c r="Q151" s="42">
        <v>3534.630765776816</v>
      </c>
      <c r="R151" s="42">
        <v>3574.330765776816</v>
      </c>
      <c r="S151" s="42">
        <v>3772.580765776816</v>
      </c>
      <c r="T151" s="42">
        <v>3962.670765776816</v>
      </c>
      <c r="U151" s="42">
        <v>3985.790765776816</v>
      </c>
      <c r="V151" s="42">
        <v>3938.170765776816</v>
      </c>
      <c r="W151" s="42">
        <v>3912.0107657768162</v>
      </c>
      <c r="X151" s="42">
        <v>3830.480765776816</v>
      </c>
      <c r="Y151" s="42">
        <v>3922.160765776816</v>
      </c>
    </row>
    <row r="152" spans="1:25" ht="15.75">
      <c r="A152" s="41">
        <v>42778</v>
      </c>
      <c r="B152" s="42">
        <v>3666.580765776816</v>
      </c>
      <c r="C152" s="42">
        <v>3546.910765776816</v>
      </c>
      <c r="D152" s="42">
        <v>3518.520765776816</v>
      </c>
      <c r="E152" s="42">
        <v>3538.670765776816</v>
      </c>
      <c r="F152" s="42">
        <v>3541.660765776816</v>
      </c>
      <c r="G152" s="42">
        <v>3519.300765776816</v>
      </c>
      <c r="H152" s="42">
        <v>3597.460765776816</v>
      </c>
      <c r="I152" s="42">
        <v>3741.520765776816</v>
      </c>
      <c r="J152" s="42">
        <v>3812.960765776816</v>
      </c>
      <c r="K152" s="42">
        <v>3515.180765776816</v>
      </c>
      <c r="L152" s="42">
        <v>3570.560765776816</v>
      </c>
      <c r="M152" s="42">
        <v>3525.0107657768162</v>
      </c>
      <c r="N152" s="42">
        <v>3511.990765776816</v>
      </c>
      <c r="O152" s="42">
        <v>3513.330765776816</v>
      </c>
      <c r="P152" s="42">
        <v>3519.440765776816</v>
      </c>
      <c r="Q152" s="42">
        <v>3537.2207657768163</v>
      </c>
      <c r="R152" s="42">
        <v>3584.590765776816</v>
      </c>
      <c r="S152" s="42">
        <v>3780.020765776816</v>
      </c>
      <c r="T152" s="42">
        <v>3988.6107657768157</v>
      </c>
      <c r="U152" s="42">
        <v>4001.200765776816</v>
      </c>
      <c r="V152" s="42">
        <v>3914.960765776816</v>
      </c>
      <c r="W152" s="42">
        <v>3896.250765776816</v>
      </c>
      <c r="X152" s="42">
        <v>3821.420765776816</v>
      </c>
      <c r="Y152" s="42">
        <v>3918.710765776816</v>
      </c>
    </row>
    <row r="153" spans="1:25" ht="15.75">
      <c r="A153" s="41">
        <v>42779</v>
      </c>
      <c r="B153" s="42">
        <v>3581.430765776816</v>
      </c>
      <c r="C153" s="42">
        <v>3517.980765776816</v>
      </c>
      <c r="D153" s="42">
        <v>3556.100765776816</v>
      </c>
      <c r="E153" s="42">
        <v>3576.230765776816</v>
      </c>
      <c r="F153" s="42">
        <v>3579.8207657768157</v>
      </c>
      <c r="G153" s="42">
        <v>3557.440765776816</v>
      </c>
      <c r="H153" s="42">
        <v>3556.330765776816</v>
      </c>
      <c r="I153" s="42">
        <v>3568.150765776816</v>
      </c>
      <c r="J153" s="42">
        <v>3580.000765776816</v>
      </c>
      <c r="K153" s="42">
        <v>3546.350765776816</v>
      </c>
      <c r="L153" s="42">
        <v>3526.670765776816</v>
      </c>
      <c r="M153" s="42">
        <v>3643.160765776816</v>
      </c>
      <c r="N153" s="42">
        <v>3671.940765776816</v>
      </c>
      <c r="O153" s="42">
        <v>3667.340765776816</v>
      </c>
      <c r="P153" s="42">
        <v>3654.670765776816</v>
      </c>
      <c r="Q153" s="42">
        <v>3690.440765776816</v>
      </c>
      <c r="R153" s="42">
        <v>3787.650765776816</v>
      </c>
      <c r="S153" s="42">
        <v>3734.600765776816</v>
      </c>
      <c r="T153" s="42">
        <v>3944.770765776816</v>
      </c>
      <c r="U153" s="42">
        <v>3961.460765776816</v>
      </c>
      <c r="V153" s="42">
        <v>3933.410765776816</v>
      </c>
      <c r="W153" s="42">
        <v>4001.630765776816</v>
      </c>
      <c r="X153" s="42">
        <v>3969.700765776816</v>
      </c>
      <c r="Y153" s="42">
        <v>3841.450765776816</v>
      </c>
    </row>
    <row r="154" spans="1:25" ht="15.75">
      <c r="A154" s="41">
        <v>42780</v>
      </c>
      <c r="B154" s="42">
        <v>3579.020765776816</v>
      </c>
      <c r="C154" s="42">
        <v>3518.710765776816</v>
      </c>
      <c r="D154" s="42">
        <v>3557.270765776816</v>
      </c>
      <c r="E154" s="42">
        <v>3577.340765776816</v>
      </c>
      <c r="F154" s="42">
        <v>3580.790765776816</v>
      </c>
      <c r="G154" s="42">
        <v>3558.4707657768163</v>
      </c>
      <c r="H154" s="42">
        <v>3549.7607657768162</v>
      </c>
      <c r="I154" s="42">
        <v>3556.040765776816</v>
      </c>
      <c r="J154" s="42">
        <v>3581.580765776816</v>
      </c>
      <c r="K154" s="42">
        <v>3563.890765776816</v>
      </c>
      <c r="L154" s="42">
        <v>3547.520765776816</v>
      </c>
      <c r="M154" s="42">
        <v>3599.110765776816</v>
      </c>
      <c r="N154" s="42">
        <v>3631.670765776816</v>
      </c>
      <c r="O154" s="42">
        <v>3627.120765776816</v>
      </c>
      <c r="P154" s="42">
        <v>3616.370765776816</v>
      </c>
      <c r="Q154" s="42">
        <v>3648.480765776816</v>
      </c>
      <c r="R154" s="42">
        <v>3744.360765776816</v>
      </c>
      <c r="S154" s="42">
        <v>3738.750765776816</v>
      </c>
      <c r="T154" s="42">
        <v>3880.090765776816</v>
      </c>
      <c r="U154" s="42">
        <v>3888.7207657768163</v>
      </c>
      <c r="V154" s="42">
        <v>3814.520765776816</v>
      </c>
      <c r="W154" s="42">
        <v>3954.040765776816</v>
      </c>
      <c r="X154" s="42">
        <v>3946.2607657768162</v>
      </c>
      <c r="Y154" s="42">
        <v>3818.920765776816</v>
      </c>
    </row>
    <row r="155" spans="1:25" ht="15.75">
      <c r="A155" s="41">
        <v>42781</v>
      </c>
      <c r="B155" s="42">
        <v>3679.080765776816</v>
      </c>
      <c r="C155" s="42">
        <v>3582.270765776816</v>
      </c>
      <c r="D155" s="42">
        <v>3546.550765776816</v>
      </c>
      <c r="E155" s="42">
        <v>3528.540765776816</v>
      </c>
      <c r="F155" s="42">
        <v>3523.770765776816</v>
      </c>
      <c r="G155" s="42">
        <v>3535.740765776816</v>
      </c>
      <c r="H155" s="42">
        <v>3620.160765776816</v>
      </c>
      <c r="I155" s="42">
        <v>3572.210765776816</v>
      </c>
      <c r="J155" s="42">
        <v>3593.900765776816</v>
      </c>
      <c r="K155" s="42">
        <v>3570.090765776816</v>
      </c>
      <c r="L155" s="42">
        <v>3555.490765776816</v>
      </c>
      <c r="M155" s="42">
        <v>3520.330765776816</v>
      </c>
      <c r="N155" s="42">
        <v>3525.930765776816</v>
      </c>
      <c r="O155" s="42">
        <v>3539.170765776816</v>
      </c>
      <c r="P155" s="42">
        <v>3577.250765776816</v>
      </c>
      <c r="Q155" s="42">
        <v>3581.2207657768163</v>
      </c>
      <c r="R155" s="42">
        <v>3639.450765776816</v>
      </c>
      <c r="S155" s="42">
        <v>3733.540765776816</v>
      </c>
      <c r="T155" s="42">
        <v>3802.440765776816</v>
      </c>
      <c r="U155" s="42">
        <v>3797.400765776816</v>
      </c>
      <c r="V155" s="42">
        <v>3802.880765776816</v>
      </c>
      <c r="W155" s="42">
        <v>3937.110765776816</v>
      </c>
      <c r="X155" s="42">
        <v>3925.460765776816</v>
      </c>
      <c r="Y155" s="42">
        <v>3808.880765776816</v>
      </c>
    </row>
    <row r="156" spans="1:25" ht="15.75">
      <c r="A156" s="41">
        <v>42782</v>
      </c>
      <c r="B156" s="42">
        <v>3819.620765776816</v>
      </c>
      <c r="C156" s="42">
        <v>3598.450765776816</v>
      </c>
      <c r="D156" s="42">
        <v>3555.540765776816</v>
      </c>
      <c r="E156" s="42">
        <v>3546.9707657768163</v>
      </c>
      <c r="F156" s="42">
        <v>3531.340765776816</v>
      </c>
      <c r="G156" s="42">
        <v>3559.5107657768162</v>
      </c>
      <c r="H156" s="42">
        <v>3611.7607657768162</v>
      </c>
      <c r="I156" s="42">
        <v>3623.620765776816</v>
      </c>
      <c r="J156" s="42">
        <v>3558.740765776816</v>
      </c>
      <c r="K156" s="42">
        <v>3538.590765776816</v>
      </c>
      <c r="L156" s="42">
        <v>3541.050765776816</v>
      </c>
      <c r="M156" s="42">
        <v>3660.940765776816</v>
      </c>
      <c r="N156" s="42">
        <v>3679.500765776816</v>
      </c>
      <c r="O156" s="42">
        <v>3667.160765776816</v>
      </c>
      <c r="P156" s="42">
        <v>3678.690765776816</v>
      </c>
      <c r="Q156" s="42">
        <v>3714.060765776816</v>
      </c>
      <c r="R156" s="42">
        <v>3755.0707657768157</v>
      </c>
      <c r="S156" s="42">
        <v>3738.690765776816</v>
      </c>
      <c r="T156" s="42">
        <v>3817.360765776816</v>
      </c>
      <c r="U156" s="42">
        <v>3815.940765776816</v>
      </c>
      <c r="V156" s="42">
        <v>3796.3207657768157</v>
      </c>
      <c r="W156" s="42">
        <v>3939.420765776816</v>
      </c>
      <c r="X156" s="42">
        <v>3943.0707657768157</v>
      </c>
      <c r="Y156" s="42">
        <v>3815.130765776816</v>
      </c>
    </row>
    <row r="157" spans="1:25" ht="15.75">
      <c r="A157" s="41">
        <v>42783</v>
      </c>
      <c r="B157" s="42">
        <v>3710.2607657768162</v>
      </c>
      <c r="C157" s="42">
        <v>3593.2207657768163</v>
      </c>
      <c r="D157" s="42">
        <v>3553.520765776816</v>
      </c>
      <c r="E157" s="42">
        <v>3521.8207657768157</v>
      </c>
      <c r="F157" s="42">
        <v>3515.990765776816</v>
      </c>
      <c r="G157" s="42">
        <v>3530.830765776816</v>
      </c>
      <c r="H157" s="42">
        <v>3606.090765776816</v>
      </c>
      <c r="I157" s="42">
        <v>3611.860765776816</v>
      </c>
      <c r="J157" s="42">
        <v>3562.420765776816</v>
      </c>
      <c r="K157" s="42">
        <v>3530.420765776816</v>
      </c>
      <c r="L157" s="42">
        <v>3520.0307657768158</v>
      </c>
      <c r="M157" s="42">
        <v>3680.180765776816</v>
      </c>
      <c r="N157" s="42">
        <v>3701.200765776816</v>
      </c>
      <c r="O157" s="42">
        <v>3691.2607657768162</v>
      </c>
      <c r="P157" s="42">
        <v>3702.830765776816</v>
      </c>
      <c r="Q157" s="42">
        <v>3738.0107657768162</v>
      </c>
      <c r="R157" s="42">
        <v>3784.520765776816</v>
      </c>
      <c r="S157" s="42">
        <v>3732.850765776816</v>
      </c>
      <c r="T157" s="42">
        <v>3879.980765776816</v>
      </c>
      <c r="U157" s="42">
        <v>3878.940765776816</v>
      </c>
      <c r="V157" s="42">
        <v>3860.0307657768158</v>
      </c>
      <c r="W157" s="42">
        <v>3986.770765776816</v>
      </c>
      <c r="X157" s="42">
        <v>3927.650765776816</v>
      </c>
      <c r="Y157" s="42">
        <v>3814.790765776816</v>
      </c>
    </row>
    <row r="158" spans="1:25" ht="15.75">
      <c r="A158" s="41">
        <v>42784</v>
      </c>
      <c r="B158" s="42">
        <v>3771.2207657768163</v>
      </c>
      <c r="C158" s="42">
        <v>3647.300765776816</v>
      </c>
      <c r="D158" s="42">
        <v>3554.890765776816</v>
      </c>
      <c r="E158" s="42">
        <v>3554.160765776816</v>
      </c>
      <c r="F158" s="42">
        <v>3543.370765776816</v>
      </c>
      <c r="G158" s="42">
        <v>3561.330765776816</v>
      </c>
      <c r="H158" s="42">
        <v>3580.800765776816</v>
      </c>
      <c r="I158" s="42">
        <v>3602.200765776816</v>
      </c>
      <c r="J158" s="42">
        <v>3696.810765776816</v>
      </c>
      <c r="K158" s="42">
        <v>3540.7607657768162</v>
      </c>
      <c r="L158" s="42">
        <v>3536.190765776816</v>
      </c>
      <c r="M158" s="42">
        <v>3574.120765776816</v>
      </c>
      <c r="N158" s="42">
        <v>3567.960765776816</v>
      </c>
      <c r="O158" s="42">
        <v>3572.3207657768157</v>
      </c>
      <c r="P158" s="42">
        <v>3576.200765776816</v>
      </c>
      <c r="Q158" s="42">
        <v>3561.160765776816</v>
      </c>
      <c r="R158" s="42">
        <v>3613.020765776816</v>
      </c>
      <c r="S158" s="42">
        <v>3804.380765776816</v>
      </c>
      <c r="T158" s="42">
        <v>3914.950765776816</v>
      </c>
      <c r="U158" s="42">
        <v>3889.140765776816</v>
      </c>
      <c r="V158" s="42">
        <v>3878.380765776816</v>
      </c>
      <c r="W158" s="42">
        <v>3851.8207657768157</v>
      </c>
      <c r="X158" s="42">
        <v>3739.460765776816</v>
      </c>
      <c r="Y158" s="42">
        <v>3888.310765776816</v>
      </c>
    </row>
    <row r="159" spans="1:25" ht="15.75">
      <c r="A159" s="41">
        <v>42785</v>
      </c>
      <c r="B159" s="42">
        <v>3752.680765776816</v>
      </c>
      <c r="C159" s="42">
        <v>3610.2207657768163</v>
      </c>
      <c r="D159" s="42">
        <v>3554.490765776816</v>
      </c>
      <c r="E159" s="42">
        <v>3550.090765776816</v>
      </c>
      <c r="F159" s="42">
        <v>3527.640765776816</v>
      </c>
      <c r="G159" s="42">
        <v>3548.350765776816</v>
      </c>
      <c r="H159" s="42">
        <v>3579.340765776816</v>
      </c>
      <c r="I159" s="42">
        <v>3592.730765776816</v>
      </c>
      <c r="J159" s="42">
        <v>3671.210765776816</v>
      </c>
      <c r="K159" s="42">
        <v>3552.350765776816</v>
      </c>
      <c r="L159" s="42">
        <v>3524.800765776816</v>
      </c>
      <c r="M159" s="42">
        <v>3525.830765776816</v>
      </c>
      <c r="N159" s="42">
        <v>3525.7807657768158</v>
      </c>
      <c r="O159" s="42">
        <v>3540.180765776816</v>
      </c>
      <c r="P159" s="42">
        <v>3561.870765776816</v>
      </c>
      <c r="Q159" s="42">
        <v>3554.700765776816</v>
      </c>
      <c r="R159" s="42">
        <v>3545.550765776816</v>
      </c>
      <c r="S159" s="42">
        <v>3718.960765776816</v>
      </c>
      <c r="T159" s="42">
        <v>3860.200765776816</v>
      </c>
      <c r="U159" s="42">
        <v>3828.7607657768162</v>
      </c>
      <c r="V159" s="42">
        <v>3822.0107657768162</v>
      </c>
      <c r="W159" s="42">
        <v>3794.400765776816</v>
      </c>
      <c r="X159" s="42">
        <v>3719.4707657768163</v>
      </c>
      <c r="Y159" s="42">
        <v>3860.090765776816</v>
      </c>
    </row>
    <row r="160" spans="1:25" ht="15.75">
      <c r="A160" s="41">
        <v>42786</v>
      </c>
      <c r="B160" s="42">
        <v>3633.930765776816</v>
      </c>
      <c r="C160" s="42">
        <v>3519.450765776816</v>
      </c>
      <c r="D160" s="42">
        <v>3525.140765776816</v>
      </c>
      <c r="E160" s="42">
        <v>3545.5307657768158</v>
      </c>
      <c r="F160" s="42">
        <v>3548.450765776816</v>
      </c>
      <c r="G160" s="42">
        <v>3527.850765776816</v>
      </c>
      <c r="H160" s="42">
        <v>3549.520765776816</v>
      </c>
      <c r="I160" s="42">
        <v>3517.880765776816</v>
      </c>
      <c r="J160" s="42">
        <v>3631.0107657768162</v>
      </c>
      <c r="K160" s="42">
        <v>3573.840765776816</v>
      </c>
      <c r="L160" s="42">
        <v>3614.810765776816</v>
      </c>
      <c r="M160" s="42">
        <v>3557.330765776816</v>
      </c>
      <c r="N160" s="42">
        <v>3573.750765776816</v>
      </c>
      <c r="O160" s="42">
        <v>3587.190765776816</v>
      </c>
      <c r="P160" s="42">
        <v>3605.200765776816</v>
      </c>
      <c r="Q160" s="42">
        <v>3592.0707657768157</v>
      </c>
      <c r="R160" s="42">
        <v>3538.7207657768163</v>
      </c>
      <c r="S160" s="42">
        <v>3661.0107657768162</v>
      </c>
      <c r="T160" s="42">
        <v>3802.9707657768163</v>
      </c>
      <c r="U160" s="42">
        <v>3836.370765776816</v>
      </c>
      <c r="V160" s="42">
        <v>3780.080765776816</v>
      </c>
      <c r="W160" s="42">
        <v>3886.090765776816</v>
      </c>
      <c r="X160" s="42">
        <v>3878.690765776816</v>
      </c>
      <c r="Y160" s="42">
        <v>3712.910765776816</v>
      </c>
    </row>
    <row r="161" spans="1:25" ht="15.75">
      <c r="A161" s="41">
        <v>42787</v>
      </c>
      <c r="B161" s="42">
        <v>3611.870765776816</v>
      </c>
      <c r="C161" s="42">
        <v>3512.330765776816</v>
      </c>
      <c r="D161" s="42">
        <v>3546.640765776816</v>
      </c>
      <c r="E161" s="42">
        <v>3571.120765776816</v>
      </c>
      <c r="F161" s="42">
        <v>3574.890765776816</v>
      </c>
      <c r="G161" s="42">
        <v>3542.900765776816</v>
      </c>
      <c r="H161" s="42">
        <v>3513.340765776816</v>
      </c>
      <c r="I161" s="42">
        <v>3513.340765776816</v>
      </c>
      <c r="J161" s="42">
        <v>3628.110765776816</v>
      </c>
      <c r="K161" s="42">
        <v>3614.600765776816</v>
      </c>
      <c r="L161" s="42">
        <v>3618.250765776816</v>
      </c>
      <c r="M161" s="42">
        <v>3531.620765776816</v>
      </c>
      <c r="N161" s="42">
        <v>3551.540765776816</v>
      </c>
      <c r="O161" s="42">
        <v>3569.130765776816</v>
      </c>
      <c r="P161" s="42">
        <v>3590.600765776816</v>
      </c>
      <c r="Q161" s="42">
        <v>3590.450765776816</v>
      </c>
      <c r="R161" s="42">
        <v>3538.110765776816</v>
      </c>
      <c r="S161" s="42">
        <v>3683.2607657768162</v>
      </c>
      <c r="T161" s="42">
        <v>3777.980765776816</v>
      </c>
      <c r="U161" s="42">
        <v>3776.7207657768163</v>
      </c>
      <c r="V161" s="42">
        <v>3659.020765776816</v>
      </c>
      <c r="W161" s="42">
        <v>3841.770765776816</v>
      </c>
      <c r="X161" s="42">
        <v>3836.0107657768162</v>
      </c>
      <c r="Y161" s="42">
        <v>3687.950765776816</v>
      </c>
    </row>
    <row r="162" spans="1:25" ht="15.75">
      <c r="A162" s="41">
        <v>42788</v>
      </c>
      <c r="B162" s="42">
        <v>3634.080765776816</v>
      </c>
      <c r="C162" s="42">
        <v>3550.170765776816</v>
      </c>
      <c r="D162" s="42">
        <v>3530.520765776816</v>
      </c>
      <c r="E162" s="42">
        <v>3551.890765776816</v>
      </c>
      <c r="F162" s="42">
        <v>3560.640765776816</v>
      </c>
      <c r="G162" s="42">
        <v>3542.810765776816</v>
      </c>
      <c r="H162" s="42">
        <v>3518.2607657768162</v>
      </c>
      <c r="I162" s="42">
        <v>3564.980765776816</v>
      </c>
      <c r="J162" s="42">
        <v>3668.290765776816</v>
      </c>
      <c r="K162" s="42">
        <v>3598.680765776816</v>
      </c>
      <c r="L162" s="42">
        <v>3588.420765776816</v>
      </c>
      <c r="M162" s="42">
        <v>3578.940765776816</v>
      </c>
      <c r="N162" s="42">
        <v>3580.110765776816</v>
      </c>
      <c r="O162" s="42">
        <v>3574.300765776816</v>
      </c>
      <c r="P162" s="42">
        <v>3549.960765776816</v>
      </c>
      <c r="Q162" s="42">
        <v>3546.130765776816</v>
      </c>
      <c r="R162" s="42">
        <v>3559.490765776816</v>
      </c>
      <c r="S162" s="42">
        <v>3526.080765776816</v>
      </c>
      <c r="T162" s="42">
        <v>3735.0707657768157</v>
      </c>
      <c r="U162" s="42">
        <v>3774.600765776816</v>
      </c>
      <c r="V162" s="42">
        <v>3771.080765776816</v>
      </c>
      <c r="W162" s="42">
        <v>3941.0307657768158</v>
      </c>
      <c r="X162" s="42">
        <v>3904.420765776816</v>
      </c>
      <c r="Y162" s="42">
        <v>3756.160765776816</v>
      </c>
    </row>
    <row r="163" spans="1:25" ht="15.75">
      <c r="A163" s="41">
        <v>42789</v>
      </c>
      <c r="B163" s="42">
        <v>3685.670765776816</v>
      </c>
      <c r="C163" s="42">
        <v>3559.4707657768163</v>
      </c>
      <c r="D163" s="42">
        <v>3514.670765776816</v>
      </c>
      <c r="E163" s="42">
        <v>3540.7207657768163</v>
      </c>
      <c r="F163" s="42">
        <v>3546.800765776816</v>
      </c>
      <c r="G163" s="42">
        <v>3516.160765776816</v>
      </c>
      <c r="H163" s="42">
        <v>3566.7807657768158</v>
      </c>
      <c r="I163" s="42">
        <v>3607.110765776816</v>
      </c>
      <c r="J163" s="42">
        <v>3613.380765776816</v>
      </c>
      <c r="K163" s="42">
        <v>3637.770765776816</v>
      </c>
      <c r="L163" s="42">
        <v>3638.050765776816</v>
      </c>
      <c r="M163" s="42">
        <v>3629.810765776816</v>
      </c>
      <c r="N163" s="42">
        <v>3637.670765776816</v>
      </c>
      <c r="O163" s="42">
        <v>3658.660765776816</v>
      </c>
      <c r="P163" s="42">
        <v>3690.4707657768163</v>
      </c>
      <c r="Q163" s="42">
        <v>3667.950765776816</v>
      </c>
      <c r="R163" s="42">
        <v>3643.410765776816</v>
      </c>
      <c r="S163" s="42">
        <v>3534.390765776816</v>
      </c>
      <c r="T163" s="42">
        <v>3780.240765776816</v>
      </c>
      <c r="U163" s="42">
        <v>3802.000765776816</v>
      </c>
      <c r="V163" s="42">
        <v>3775.770765776816</v>
      </c>
      <c r="W163" s="42">
        <v>3726.680765776816</v>
      </c>
      <c r="X163" s="42">
        <v>3633.730765776816</v>
      </c>
      <c r="Y163" s="42">
        <v>3798.130765776816</v>
      </c>
    </row>
    <row r="164" spans="1:25" ht="15.75">
      <c r="A164" s="41">
        <v>42790</v>
      </c>
      <c r="B164" s="42">
        <v>3601.690765776816</v>
      </c>
      <c r="C164" s="42">
        <v>3517.410765776816</v>
      </c>
      <c r="D164" s="42">
        <v>3555.440765776816</v>
      </c>
      <c r="E164" s="42">
        <v>3578.4707657768163</v>
      </c>
      <c r="F164" s="42">
        <v>3588.9707657768163</v>
      </c>
      <c r="G164" s="42">
        <v>3552.9707657768163</v>
      </c>
      <c r="H164" s="42">
        <v>3550.040765776816</v>
      </c>
      <c r="I164" s="42">
        <v>3558.4707657768163</v>
      </c>
      <c r="J164" s="42">
        <v>3568.910765776816</v>
      </c>
      <c r="K164" s="42">
        <v>3701.540765776816</v>
      </c>
      <c r="L164" s="42">
        <v>3707.580765776816</v>
      </c>
      <c r="M164" s="42">
        <v>3728.680765776816</v>
      </c>
      <c r="N164" s="42">
        <v>3739.340765776816</v>
      </c>
      <c r="O164" s="42">
        <v>3766.0707657768157</v>
      </c>
      <c r="P164" s="42">
        <v>3783.480765776816</v>
      </c>
      <c r="Q164" s="42">
        <v>3771.800765776816</v>
      </c>
      <c r="R164" s="42">
        <v>3677.640765776816</v>
      </c>
      <c r="S164" s="42">
        <v>3545.000765776816</v>
      </c>
      <c r="T164" s="42">
        <v>3737.680765776816</v>
      </c>
      <c r="U164" s="42">
        <v>3765.2807657768158</v>
      </c>
      <c r="V164" s="42">
        <v>3744.130765776816</v>
      </c>
      <c r="W164" s="42">
        <v>3711.080765776816</v>
      </c>
      <c r="X164" s="42">
        <v>3598.340765776816</v>
      </c>
      <c r="Y164" s="42">
        <v>3760.950765776816</v>
      </c>
    </row>
    <row r="165" spans="1:25" ht="15.75">
      <c r="A165" s="41">
        <v>42791</v>
      </c>
      <c r="B165" s="42">
        <v>3598.150765776816</v>
      </c>
      <c r="C165" s="42">
        <v>3521.9707657768163</v>
      </c>
      <c r="D165" s="42">
        <v>3560.660765776816</v>
      </c>
      <c r="E165" s="42">
        <v>3584.500765776816</v>
      </c>
      <c r="F165" s="42">
        <v>3591.360765776816</v>
      </c>
      <c r="G165" s="42">
        <v>3558.500765776816</v>
      </c>
      <c r="H165" s="42">
        <v>3532.650765776816</v>
      </c>
      <c r="I165" s="42">
        <v>3549.520765776816</v>
      </c>
      <c r="J165" s="42">
        <v>3560.730765776816</v>
      </c>
      <c r="K165" s="42">
        <v>3709.7207657768163</v>
      </c>
      <c r="L165" s="42">
        <v>3716.200765776816</v>
      </c>
      <c r="M165" s="42">
        <v>3736.490765776816</v>
      </c>
      <c r="N165" s="42">
        <v>3747.7807657768158</v>
      </c>
      <c r="O165" s="42">
        <v>3775.250765776816</v>
      </c>
      <c r="P165" s="42">
        <v>3792.5707657768157</v>
      </c>
      <c r="Q165" s="42">
        <v>3780.7807657768158</v>
      </c>
      <c r="R165" s="42">
        <v>3685.040765776816</v>
      </c>
      <c r="S165" s="42">
        <v>3546.610765776816</v>
      </c>
      <c r="T165" s="42">
        <v>3724.840765776816</v>
      </c>
      <c r="U165" s="42">
        <v>3758.580765776816</v>
      </c>
      <c r="V165" s="42">
        <v>3733.7807657768158</v>
      </c>
      <c r="W165" s="42">
        <v>3695.5307657768158</v>
      </c>
      <c r="X165" s="42">
        <v>3585.250765776816</v>
      </c>
      <c r="Y165" s="42">
        <v>3754.7607657768162</v>
      </c>
    </row>
    <row r="166" spans="1:25" ht="15.75">
      <c r="A166" s="41">
        <v>42792</v>
      </c>
      <c r="B166" s="42">
        <v>3638.2207657768163</v>
      </c>
      <c r="C166" s="42">
        <v>3530.560765776816</v>
      </c>
      <c r="D166" s="42">
        <v>3538.200765776816</v>
      </c>
      <c r="E166" s="42">
        <v>3560.130765776816</v>
      </c>
      <c r="F166" s="42">
        <v>3566.5707657768157</v>
      </c>
      <c r="G166" s="42">
        <v>3557.410765776816</v>
      </c>
      <c r="H166" s="42">
        <v>3515.670765776816</v>
      </c>
      <c r="I166" s="42">
        <v>3542.4707657768163</v>
      </c>
      <c r="J166" s="42">
        <v>3556.140765776816</v>
      </c>
      <c r="K166" s="42">
        <v>3723.250765776816</v>
      </c>
      <c r="L166" s="42">
        <v>3735.920765776816</v>
      </c>
      <c r="M166" s="42">
        <v>3752.120765776816</v>
      </c>
      <c r="N166" s="42">
        <v>3762.690765776816</v>
      </c>
      <c r="O166" s="42">
        <v>3791.080765776816</v>
      </c>
      <c r="P166" s="42">
        <v>3809.020765776816</v>
      </c>
      <c r="Q166" s="42">
        <v>3796.940765776816</v>
      </c>
      <c r="R166" s="42">
        <v>3699.500765776816</v>
      </c>
      <c r="S166" s="42">
        <v>3521.060765776816</v>
      </c>
      <c r="T166" s="42">
        <v>3735.7807657768158</v>
      </c>
      <c r="U166" s="42">
        <v>3744.020765776816</v>
      </c>
      <c r="V166" s="42">
        <v>3740.940765776816</v>
      </c>
      <c r="W166" s="42">
        <v>3675.290765776816</v>
      </c>
      <c r="X166" s="42">
        <v>3643.750765776816</v>
      </c>
      <c r="Y166" s="42">
        <v>3784.490765776816</v>
      </c>
    </row>
    <row r="167" spans="1:25" ht="15.75">
      <c r="A167" s="41">
        <v>42793</v>
      </c>
      <c r="B167" s="42">
        <v>3563.450765776816</v>
      </c>
      <c r="C167" s="42">
        <v>3531.630765776816</v>
      </c>
      <c r="D167" s="42">
        <v>3570.5107657768162</v>
      </c>
      <c r="E167" s="42">
        <v>3591.670765776816</v>
      </c>
      <c r="F167" s="42">
        <v>3599.060765776816</v>
      </c>
      <c r="G167" s="42">
        <v>3600.750765776816</v>
      </c>
      <c r="H167" s="42">
        <v>3551.370765776816</v>
      </c>
      <c r="I167" s="42">
        <v>3578.870765776816</v>
      </c>
      <c r="J167" s="42">
        <v>3775.910765776816</v>
      </c>
      <c r="K167" s="42">
        <v>3777.430765776816</v>
      </c>
      <c r="L167" s="42">
        <v>3800.890765776816</v>
      </c>
      <c r="M167" s="42">
        <v>3611.080765776816</v>
      </c>
      <c r="N167" s="42">
        <v>3615.240765776816</v>
      </c>
      <c r="O167" s="42">
        <v>3627.960765776816</v>
      </c>
      <c r="P167" s="42">
        <v>3642.190765776816</v>
      </c>
      <c r="Q167" s="42">
        <v>3620.830765776816</v>
      </c>
      <c r="R167" s="42">
        <v>3590.870765776816</v>
      </c>
      <c r="S167" s="42">
        <v>3549.0707657768157</v>
      </c>
      <c r="T167" s="42">
        <v>3605.290765776816</v>
      </c>
      <c r="U167" s="42">
        <v>3515.8207657768157</v>
      </c>
      <c r="V167" s="42">
        <v>3519.080765776816</v>
      </c>
      <c r="W167" s="42">
        <v>3755.170765776816</v>
      </c>
      <c r="X167" s="42">
        <v>3777.0107657768162</v>
      </c>
      <c r="Y167" s="42">
        <v>3624.750765776816</v>
      </c>
    </row>
    <row r="168" spans="1:25" ht="15.75">
      <c r="A168" s="41">
        <v>42794</v>
      </c>
      <c r="B168" s="42">
        <v>3544.5707657768157</v>
      </c>
      <c r="C168" s="42">
        <v>3593.270765776816</v>
      </c>
      <c r="D168" s="42">
        <v>3656.330765776816</v>
      </c>
      <c r="E168" s="42">
        <v>3684.340765776816</v>
      </c>
      <c r="F168" s="42">
        <v>3702.130765776816</v>
      </c>
      <c r="G168" s="42">
        <v>3702.560765776816</v>
      </c>
      <c r="H168" s="42">
        <v>3667.3207657768157</v>
      </c>
      <c r="I168" s="42">
        <v>3761.7207657768163</v>
      </c>
      <c r="J168" s="42">
        <v>3941.150765776816</v>
      </c>
      <c r="K168" s="42">
        <v>3810.930765776816</v>
      </c>
      <c r="L168" s="42">
        <v>3742.0307657768158</v>
      </c>
      <c r="M168" s="42">
        <v>3561.600765776816</v>
      </c>
      <c r="N168" s="42">
        <v>3584.040765776816</v>
      </c>
      <c r="O168" s="42">
        <v>3623.380765776816</v>
      </c>
      <c r="P168" s="42">
        <v>3651.7807657768158</v>
      </c>
      <c r="Q168" s="42">
        <v>3668.660765776816</v>
      </c>
      <c r="R168" s="42">
        <v>3678.290765776816</v>
      </c>
      <c r="S168" s="42">
        <v>3689.850765776816</v>
      </c>
      <c r="T168" s="42">
        <v>3569.210765776816</v>
      </c>
      <c r="U168" s="42">
        <v>3572.3207657768157</v>
      </c>
      <c r="V168" s="42">
        <v>3575.880765776816</v>
      </c>
      <c r="W168" s="42">
        <v>3603.7807657768158</v>
      </c>
      <c r="X168" s="42">
        <v>3644.990765776816</v>
      </c>
      <c r="Y168" s="42">
        <v>3548.230765776816</v>
      </c>
    </row>
    <row r="169" spans="1:25" ht="15.75">
      <c r="A169" s="41"/>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row>
    <row r="170" spans="1:25" ht="15.75">
      <c r="A170" s="41"/>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row>
    <row r="171" spans="1:25" ht="15.75">
      <c r="A171" s="41"/>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1:16" ht="18.75">
      <c r="A172" s="37" t="s">
        <v>111</v>
      </c>
      <c r="P172" s="43">
        <v>259024.9</v>
      </c>
    </row>
    <row r="174" spans="1:25" ht="15" customHeight="1">
      <c r="A174" s="47" t="s">
        <v>122</v>
      </c>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row>
    <row r="175" spans="1:25" ht="15" customHeight="1">
      <c r="A175" s="104" t="s">
        <v>17</v>
      </c>
      <c r="B175" s="105"/>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row>
    <row r="176" spans="1:25" ht="15" customHeight="1">
      <c r="A176" s="106" t="s">
        <v>79</v>
      </c>
      <c r="B176" s="106"/>
      <c r="C176" s="106"/>
      <c r="D176" s="106"/>
      <c r="E176" s="106"/>
      <c r="F176" s="106"/>
      <c r="G176" s="107" t="s">
        <v>123</v>
      </c>
      <c r="H176" s="107"/>
      <c r="I176" s="107"/>
      <c r="J176" s="107"/>
      <c r="K176" s="107"/>
      <c r="L176" s="107"/>
      <c r="M176" s="107" t="s">
        <v>124</v>
      </c>
      <c r="N176" s="107"/>
      <c r="O176" s="107"/>
      <c r="P176" s="107"/>
      <c r="Q176" s="107"/>
      <c r="R176" s="107"/>
      <c r="S176" s="108" t="s">
        <v>110</v>
      </c>
      <c r="T176" s="109"/>
      <c r="U176" s="109"/>
      <c r="V176" s="109"/>
      <c r="W176" s="109"/>
      <c r="X176" s="109"/>
      <c r="Y176" s="110"/>
    </row>
    <row r="177" spans="1:25" ht="15" customHeight="1">
      <c r="A177" s="100">
        <v>1110433.06</v>
      </c>
      <c r="B177" s="100"/>
      <c r="C177" s="100"/>
      <c r="D177" s="100"/>
      <c r="E177" s="100"/>
      <c r="F177" s="100"/>
      <c r="G177" s="100">
        <v>1057091.45</v>
      </c>
      <c r="H177" s="100"/>
      <c r="I177" s="100"/>
      <c r="J177" s="100"/>
      <c r="K177" s="100"/>
      <c r="L177" s="100"/>
      <c r="M177" s="100">
        <v>973236.24</v>
      </c>
      <c r="N177" s="100"/>
      <c r="O177" s="100"/>
      <c r="P177" s="100"/>
      <c r="Q177" s="100"/>
      <c r="R177" s="100"/>
      <c r="S177" s="101">
        <v>823650.06</v>
      </c>
      <c r="T177" s="102"/>
      <c r="U177" s="102"/>
      <c r="V177" s="102"/>
      <c r="W177" s="102"/>
      <c r="X177" s="102"/>
      <c r="Y177" s="103"/>
    </row>
    <row r="179" spans="1:25" ht="18.75">
      <c r="A179" s="47" t="s">
        <v>125</v>
      </c>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row>
    <row r="180" spans="1:25" ht="18.75">
      <c r="A180" s="104" t="s">
        <v>17</v>
      </c>
      <c r="B180" s="105"/>
      <c r="C180" s="105"/>
      <c r="D180" s="105"/>
      <c r="E180" s="105"/>
      <c r="F180" s="105"/>
      <c r="G180" s="105"/>
      <c r="H180" s="105"/>
      <c r="I180" s="105"/>
      <c r="J180" s="105"/>
      <c r="K180" s="105"/>
      <c r="L180" s="105"/>
      <c r="M180" s="105"/>
      <c r="N180" s="105"/>
      <c r="O180" s="105"/>
      <c r="P180" s="105"/>
      <c r="Q180" s="105"/>
      <c r="R180" s="105"/>
      <c r="S180" s="105"/>
      <c r="T180" s="105"/>
      <c r="U180" s="105"/>
      <c r="V180" s="105"/>
      <c r="W180" s="105"/>
      <c r="X180" s="105"/>
      <c r="Y180" s="105"/>
    </row>
    <row r="181" spans="1:25" ht="18.75">
      <c r="A181" s="106" t="s">
        <v>79</v>
      </c>
      <c r="B181" s="106"/>
      <c r="C181" s="106"/>
      <c r="D181" s="106"/>
      <c r="E181" s="106"/>
      <c r="F181" s="106"/>
      <c r="G181" s="107" t="s">
        <v>123</v>
      </c>
      <c r="H181" s="107"/>
      <c r="I181" s="107"/>
      <c r="J181" s="107"/>
      <c r="K181" s="107"/>
      <c r="L181" s="107"/>
      <c r="M181" s="107" t="s">
        <v>124</v>
      </c>
      <c r="N181" s="107"/>
      <c r="O181" s="107"/>
      <c r="P181" s="107"/>
      <c r="Q181" s="107"/>
      <c r="R181" s="107"/>
      <c r="S181" s="108" t="s">
        <v>110</v>
      </c>
      <c r="T181" s="109"/>
      <c r="U181" s="109"/>
      <c r="V181" s="109"/>
      <c r="W181" s="109"/>
      <c r="X181" s="109"/>
      <c r="Y181" s="110"/>
    </row>
    <row r="182" spans="1:25" ht="18.75">
      <c r="A182" s="100">
        <v>40.35</v>
      </c>
      <c r="B182" s="100"/>
      <c r="C182" s="100"/>
      <c r="D182" s="100"/>
      <c r="E182" s="100"/>
      <c r="F182" s="100"/>
      <c r="G182" s="100">
        <v>77.14</v>
      </c>
      <c r="H182" s="100"/>
      <c r="I182" s="100"/>
      <c r="J182" s="100"/>
      <c r="K182" s="100"/>
      <c r="L182" s="100"/>
      <c r="M182" s="100">
        <v>73.33</v>
      </c>
      <c r="N182" s="100"/>
      <c r="O182" s="100"/>
      <c r="P182" s="100"/>
      <c r="Q182" s="100"/>
      <c r="R182" s="100"/>
      <c r="S182" s="101">
        <v>345.94</v>
      </c>
      <c r="T182" s="102"/>
      <c r="U182" s="102"/>
      <c r="V182" s="102"/>
      <c r="W182" s="102"/>
      <c r="X182" s="102"/>
      <c r="Y182" s="103"/>
    </row>
  </sheetData>
  <sheetProtection/>
  <mergeCells count="129">
    <mergeCell ref="A9:FK9"/>
    <mergeCell ref="A10:FK10"/>
    <mergeCell ref="A11:FK11"/>
    <mergeCell ref="A12:FK12"/>
    <mergeCell ref="A14:FK14"/>
    <mergeCell ref="A18:Y18"/>
    <mergeCell ref="A19:Y19"/>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A100:A103"/>
    <mergeCell ref="B100:Y101"/>
    <mergeCell ref="B102:B103"/>
    <mergeCell ref="C102:C103"/>
    <mergeCell ref="D102:D103"/>
    <mergeCell ref="E102:E103"/>
    <mergeCell ref="F102:F103"/>
    <mergeCell ref="J102:J103"/>
    <mergeCell ref="K102:K103"/>
    <mergeCell ref="L102:L103"/>
    <mergeCell ref="W65:W66"/>
    <mergeCell ref="X65:X66"/>
    <mergeCell ref="Y65:Y66"/>
    <mergeCell ref="Q65:Q66"/>
    <mergeCell ref="R65:R66"/>
    <mergeCell ref="S65:S66"/>
    <mergeCell ref="T65:T66"/>
    <mergeCell ref="U65:U66"/>
    <mergeCell ref="V65:V66"/>
    <mergeCell ref="U102:U103"/>
    <mergeCell ref="V102:V103"/>
    <mergeCell ref="W102:W103"/>
    <mergeCell ref="X102:X103"/>
    <mergeCell ref="S182:Y182"/>
    <mergeCell ref="M102:M103"/>
    <mergeCell ref="N102:N103"/>
    <mergeCell ref="O102:O103"/>
    <mergeCell ref="P102:P103"/>
    <mergeCell ref="Q102:Q103"/>
    <mergeCell ref="E139:E140"/>
    <mergeCell ref="F139:F140"/>
    <mergeCell ref="G139:G140"/>
    <mergeCell ref="H139:H140"/>
    <mergeCell ref="S102:S103"/>
    <mergeCell ref="T102:T103"/>
    <mergeCell ref="R102:R103"/>
    <mergeCell ref="G102:G103"/>
    <mergeCell ref="H102:H103"/>
    <mergeCell ref="I102:I103"/>
    <mergeCell ref="N139:N140"/>
    <mergeCell ref="A182:F182"/>
    <mergeCell ref="G182:L182"/>
    <mergeCell ref="M182:R182"/>
    <mergeCell ref="Y102:Y103"/>
    <mergeCell ref="A137:A140"/>
    <mergeCell ref="B137:Y138"/>
    <mergeCell ref="B139:B140"/>
    <mergeCell ref="C139:C140"/>
    <mergeCell ref="D139:D140"/>
    <mergeCell ref="A180:Y180"/>
    <mergeCell ref="A181:F181"/>
    <mergeCell ref="G181:L181"/>
    <mergeCell ref="M181:R181"/>
    <mergeCell ref="S181:Y181"/>
    <mergeCell ref="I139:I140"/>
    <mergeCell ref="J139:J140"/>
    <mergeCell ref="K139:K140"/>
    <mergeCell ref="L139:L140"/>
    <mergeCell ref="M139:M140"/>
    <mergeCell ref="A176:F176"/>
    <mergeCell ref="G176:L176"/>
    <mergeCell ref="M176:R176"/>
    <mergeCell ref="S176:Y176"/>
    <mergeCell ref="O139:O140"/>
    <mergeCell ref="P139:P140"/>
    <mergeCell ref="Q139:Q140"/>
    <mergeCell ref="R139:R140"/>
    <mergeCell ref="S139:S140"/>
    <mergeCell ref="T139:T140"/>
    <mergeCell ref="U139:U140"/>
    <mergeCell ref="V139:V140"/>
    <mergeCell ref="W139:W140"/>
    <mergeCell ref="X139:X140"/>
    <mergeCell ref="Y139:Y140"/>
    <mergeCell ref="A177:F177"/>
    <mergeCell ref="G177:L177"/>
    <mergeCell ref="M177:R177"/>
    <mergeCell ref="S177:Y177"/>
    <mergeCell ref="A175:Y17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2017-03-14T05:41:39Z</cp:lastPrinted>
  <dcterms:created xsi:type="dcterms:W3CDTF">2013-12-12T06:49:35Z</dcterms:created>
  <dcterms:modified xsi:type="dcterms:W3CDTF">2017-04-19T08:16:55Z</dcterms:modified>
  <cp:category/>
  <cp:version/>
  <cp:contentType/>
  <cp:contentStatus/>
</cp:coreProperties>
</file>