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8195" windowHeight="11010" activeTab="0"/>
  </bookViews>
  <sheets>
    <sheet name="Первая ценовая категория" sheetId="1" r:id="rId1"/>
    <sheet name="Третья ценовая категория" sheetId="2" r:id="rId2"/>
  </sheets>
  <externalReferences>
    <externalReference r:id="rId5"/>
  </externalReferences>
  <definedNames/>
  <calcPr fullCalcOnLoad="1"/>
</workbook>
</file>

<file path=xl/sharedStrings.xml><?xml version="1.0" encoding="utf-8"?>
<sst xmlns="http://schemas.openxmlformats.org/spreadsheetml/2006/main" count="234" uniqueCount="123">
  <si>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</si>
  <si>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</si>
  <si>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</si>
  <si>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</si>
  <si>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</si>
  <si>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</si>
  <si>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</si>
  <si>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</si>
  <si>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</si>
  <si>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</si>
  <si>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</si>
  <si>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</si>
  <si>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</si>
  <si>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</si>
  <si>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</si>
  <si>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</si>
  <si>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</si>
  <si>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</si>
  <si>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</si>
  <si>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</si>
  <si>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</si>
  <si>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</si>
  <si>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</si>
  <si>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</si>
  <si>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Предельный уровень нерегулируемых цен, рублей/МВт·ч без НДС, от 150 кВт до 670 кВт</t>
  </si>
  <si>
    <t>Предельный уровень нерегулируемых цен без НДС, рублей/МВт·ч, менее 150 кВт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</si>
  <si>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</si>
  <si>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</si>
  <si>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</si>
  <si>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</si>
  <si>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</si>
  <si>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</si>
  <si>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</si>
  <si>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</si>
  <si>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</si>
  <si>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</si>
  <si>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</si>
  <si>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</si>
  <si>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</si>
  <si>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</si>
  <si>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</si>
  <si>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</si>
  <si>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</si>
  <si>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</si>
  <si>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</si>
  <si>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</si>
  <si>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</si>
  <si>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</si>
  <si>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</si>
  <si>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</si>
  <si>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</si>
  <si>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</si>
  <si>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</si>
  <si>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</si>
  <si>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</si>
  <si>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</si>
  <si>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</si>
  <si>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</si>
  <si>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</si>
  <si>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</si>
  <si>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</si>
  <si>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</si>
  <si>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</si>
  <si>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</si>
  <si>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</si>
  <si>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</si>
  <si>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</si>
  <si>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</si>
  <si>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</si>
  <si>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</si>
  <si>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</si>
  <si>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</si>
  <si>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</si>
  <si>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</si>
  <si>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</si>
  <si>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</si>
  <si>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</si>
  <si>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</si>
  <si>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</si>
  <si>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</si>
  <si>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</si>
  <si>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</si>
  <si>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</si>
  <si>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</si>
  <si>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</si>
  <si>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</si>
  <si>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</si>
  <si>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</si>
  <si>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</si>
  <si>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</si>
  <si>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</si>
  <si>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</si>
  <si>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</si>
  <si>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</si>
  <si>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</si>
  <si>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</si>
  <si>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</si>
  <si>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</si>
  <si>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</si>
  <si>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</si>
  <si>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</si>
  <si>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</si>
  <si>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</si>
  <si>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</si>
  <si>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</si>
  <si>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</si>
  <si>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</si>
  <si>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</si>
  <si>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</si>
  <si>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</si>
  <si>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</si>
  <si>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</si>
  <si>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</si>
  <si>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</si>
  <si>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2016</t>
  </si>
  <si>
    <t>Тарифы на услуги по передачи электроэнергии, по диапазонам напряжения  (на 1 полугодие 2016г.), руб/МВт*ч:</t>
  </si>
  <si>
    <r>
      <t xml:space="preserve">Сбытовая надбавка гарантирующего поставщика </t>
    </r>
    <r>
      <rPr>
        <sz val="10"/>
        <rFont val="Times New Roman"/>
        <family val="1"/>
      </rPr>
      <t>(расчет сбытовой надбавки производится на основании решения Правления Госкомцен ЧР от 28.12.2015г. №117-Э)</t>
    </r>
  </si>
  <si>
    <t xml:space="preserve">Сбытовая надбавка ГП, не менее 10 МВт - </t>
  </si>
  <si>
    <t xml:space="preserve">Сбытовая надбавка ГП, от 670 кВт до 10 МВт - </t>
  </si>
  <si>
    <t xml:space="preserve">Сбытовая надбавка ГП, от 150 кВт до 670 кВт - </t>
  </si>
  <si>
    <t xml:space="preserve">Сбытовая надбавка ГП, менее 150 кВт - </t>
  </si>
  <si>
    <t>мае</t>
  </si>
  <si>
    <r>
      <rPr>
        <sz val="12"/>
        <rFont val="Times New Roman"/>
        <family val="1"/>
      </rPr>
      <t xml:space="preserve"> в</t>
    </r>
    <r>
      <rPr>
        <b/>
        <sz val="12"/>
        <rFont val="Times New Roman"/>
        <family val="1"/>
      </rPr>
      <t xml:space="preserve"> мае</t>
    </r>
  </si>
</sst>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s>
  <fonts count="45">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9" tint="-0.24997000396251678"/>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97">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0" xfId="0" applyFont="1" applyBorder="1" applyAlignment="1">
      <alignment/>
    </xf>
    <xf numFmtId="164" fontId="4" fillId="0" borderId="0" xfId="0" applyNumberFormat="1" applyFont="1" applyAlignment="1">
      <alignment/>
    </xf>
    <xf numFmtId="0" fontId="4" fillId="0" borderId="0" xfId="0" applyFont="1" applyAlignment="1">
      <alignment horizontal="left"/>
    </xf>
    <xf numFmtId="0" fontId="4" fillId="0" borderId="11"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2" fontId="6" fillId="0" borderId="12" xfId="0" applyNumberFormat="1" applyFont="1" applyBorder="1" applyAlignment="1">
      <alignment/>
    </xf>
    <xf numFmtId="2" fontId="6" fillId="0" borderId="12" xfId="0" applyNumberFormat="1"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0" xfId="0" applyFont="1" applyAlignment="1">
      <alignment horizontal="left" vertical="top"/>
    </xf>
    <xf numFmtId="0" fontId="4" fillId="0" borderId="12" xfId="0" applyFont="1" applyBorder="1" applyAlignment="1">
      <alignment horizontal="left" vertical="top"/>
    </xf>
    <xf numFmtId="0" fontId="4" fillId="0" borderId="17" xfId="0" applyFont="1" applyBorder="1" applyAlignment="1">
      <alignment/>
    </xf>
    <xf numFmtId="0" fontId="4" fillId="0" borderId="0" xfId="0" applyFont="1" applyBorder="1" applyAlignment="1">
      <alignment/>
    </xf>
    <xf numFmtId="0" fontId="2" fillId="0" borderId="17" xfId="0" applyFont="1" applyBorder="1" applyAlignment="1">
      <alignment horizontal="center" vertical="top"/>
    </xf>
    <xf numFmtId="49" fontId="6" fillId="0" borderId="11" xfId="0" applyNumberFormat="1" applyFont="1" applyBorder="1" applyAlignment="1">
      <alignment horizontal="center"/>
    </xf>
    <xf numFmtId="0" fontId="6" fillId="0" borderId="11" xfId="0" applyFont="1" applyBorder="1" applyAlignment="1">
      <alignment horizontal="left"/>
    </xf>
    <xf numFmtId="49" fontId="6" fillId="0" borderId="11"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5" xfId="0" applyNumberFormat="1" applyFont="1" applyBorder="1" applyAlignment="1">
      <alignment horizontal="center" vertical="center"/>
    </xf>
    <xf numFmtId="4" fontId="4" fillId="0" borderId="15" xfId="0" applyNumberFormat="1" applyFont="1" applyBorder="1" applyAlignment="1">
      <alignment horizontal="center" wrapText="1"/>
    </xf>
    <xf numFmtId="4" fontId="6" fillId="0" borderId="0" xfId="0" applyNumberFormat="1" applyFont="1" applyAlignment="1">
      <alignment/>
    </xf>
    <xf numFmtId="4" fontId="6" fillId="0" borderId="12" xfId="0" applyNumberFormat="1" applyFont="1" applyBorder="1" applyAlignment="1">
      <alignment horizontal="center"/>
    </xf>
    <xf numFmtId="2" fontId="6" fillId="0" borderId="10" xfId="0" applyNumberFormat="1" applyFont="1" applyBorder="1" applyAlignment="1">
      <alignment horizontal="center"/>
    </xf>
    <xf numFmtId="2" fontId="6" fillId="0" borderId="13" xfId="0" applyNumberFormat="1" applyFont="1" applyBorder="1" applyAlignment="1">
      <alignment horizontal="center"/>
    </xf>
    <xf numFmtId="2" fontId="6" fillId="0" borderId="14" xfId="0" applyNumberFormat="1" applyFont="1" applyBorder="1" applyAlignment="1">
      <alignment horizontal="center"/>
    </xf>
    <xf numFmtId="0" fontId="4" fillId="0" borderId="13" xfId="0" applyFont="1" applyBorder="1" applyAlignment="1">
      <alignment horizontal="center"/>
    </xf>
    <xf numFmtId="0" fontId="4" fillId="0" borderId="11" xfId="0" applyFont="1" applyBorder="1" applyAlignment="1">
      <alignment horizontal="center"/>
    </xf>
    <xf numFmtId="4" fontId="6" fillId="0" borderId="11" xfId="0" applyNumberFormat="1" applyFont="1" applyBorder="1" applyAlignment="1">
      <alignment horizontal="center"/>
    </xf>
    <xf numFmtId="0" fontId="4" fillId="0" borderId="0" xfId="0" applyFont="1" applyAlignment="1">
      <alignment horizontal="left"/>
    </xf>
    <xf numFmtId="2" fontId="6" fillId="0" borderId="11" xfId="0" applyNumberFormat="1" applyFont="1" applyBorder="1" applyAlignment="1">
      <alignment horizontal="center"/>
    </xf>
    <xf numFmtId="0" fontId="6" fillId="0" borderId="11" xfId="0"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169" fontId="6" fillId="33" borderId="11" xfId="0" applyNumberFormat="1" applyFont="1" applyFill="1" applyBorder="1" applyAlignment="1">
      <alignment horizontal="center"/>
    </xf>
    <xf numFmtId="0" fontId="4" fillId="0" borderId="0" xfId="0" applyFont="1" applyAlignment="1">
      <alignment horizontal="right"/>
    </xf>
    <xf numFmtId="172" fontId="6" fillId="0" borderId="11" xfId="0" applyNumberFormat="1" applyFont="1" applyBorder="1" applyAlignment="1">
      <alignment horizontal="center"/>
    </xf>
    <xf numFmtId="4" fontId="6" fillId="33" borderId="11" xfId="0" applyNumberFormat="1" applyFont="1" applyFill="1" applyBorder="1" applyAlignment="1">
      <alignment horizontal="center"/>
    </xf>
    <xf numFmtId="0" fontId="4" fillId="0" borderId="13" xfId="0" applyFont="1" applyBorder="1" applyAlignment="1">
      <alignment/>
    </xf>
    <xf numFmtId="0" fontId="4" fillId="0" borderId="14" xfId="0" applyFont="1" applyBorder="1" applyAlignment="1">
      <alignment/>
    </xf>
    <xf numFmtId="4" fontId="4" fillId="34" borderId="10" xfId="0" applyNumberFormat="1" applyFont="1" applyFill="1" applyBorder="1" applyAlignment="1">
      <alignment horizontal="center"/>
    </xf>
    <xf numFmtId="4" fontId="4" fillId="34" borderId="13" xfId="0" applyNumberFormat="1" applyFont="1" applyFill="1" applyBorder="1" applyAlignment="1">
      <alignment horizontal="center"/>
    </xf>
    <xf numFmtId="4" fontId="4" fillId="34" borderId="14" xfId="0" applyNumberFormat="1" applyFont="1" applyFill="1" applyBorder="1" applyAlignment="1">
      <alignment horizontal="center"/>
    </xf>
    <xf numFmtId="0" fontId="2" fillId="0" borderId="0" xfId="0" applyFont="1" applyBorder="1" applyAlignment="1">
      <alignment horizontal="center" vertical="top"/>
    </xf>
    <xf numFmtId="0" fontId="2" fillId="0" borderId="17" xfId="0" applyFont="1"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49" fontId="6" fillId="0" borderId="11"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4" fontId="4" fillId="0" borderId="16" xfId="0" applyNumberFormat="1" applyFont="1" applyBorder="1" applyAlignment="1">
      <alignment horizontal="center" vertical="center" wrapText="1"/>
    </xf>
    <xf numFmtId="4" fontId="4" fillId="0" borderId="15" xfId="0" applyNumberFormat="1" applyFont="1" applyBorder="1" applyAlignment="1">
      <alignment horizontal="center" vertical="center" wrapText="1"/>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4" fontId="4" fillId="0" borderId="18" xfId="0" applyNumberFormat="1" applyFont="1" applyBorder="1" applyAlignment="1">
      <alignment/>
    </xf>
    <xf numFmtId="4" fontId="4" fillId="0" borderId="17" xfId="0" applyNumberFormat="1" applyFont="1" applyBorder="1" applyAlignment="1">
      <alignment/>
    </xf>
    <xf numFmtId="4" fontId="4" fillId="0" borderId="19" xfId="0" applyNumberFormat="1" applyFont="1" applyBorder="1" applyAlignment="1">
      <alignment/>
    </xf>
    <xf numFmtId="4" fontId="4" fillId="0" borderId="20" xfId="0" applyNumberFormat="1" applyFont="1" applyBorder="1" applyAlignment="1">
      <alignment/>
    </xf>
    <xf numFmtId="4" fontId="4" fillId="0" borderId="11" xfId="0" applyNumberFormat="1" applyFont="1" applyBorder="1" applyAlignment="1">
      <alignment/>
    </xf>
    <xf numFmtId="4" fontId="4" fillId="0" borderId="21" xfId="0" applyNumberFormat="1" applyFont="1" applyBorder="1" applyAlignment="1">
      <alignment/>
    </xf>
    <xf numFmtId="0" fontId="11"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6\&#1062;&#1077;&#1085;&#1099;\&#1088;&#1072;&#1089;&#1095;&#1077;&#1090;%20&#1085;&#1077;&#1088;&#1077;&#1075;%20&#1094;&#1077;&#1085;_%202015-2016%20(&#1073;&#1077;&#1079;%2067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декабрь 2014"/>
      <sheetName val="составляющие цен_январь 2015"/>
      <sheetName val="составляющие цен_февраль 2015"/>
      <sheetName val="составляющие цен_март 2015"/>
      <sheetName val="составляющие цен_апрель 2015"/>
      <sheetName val="составляющие цен_май 2015"/>
      <sheetName val="составляющие цен_июнь 2015"/>
      <sheetName val="составляющие цен_июль 2015"/>
      <sheetName val="составляющие цен_август 2015"/>
      <sheetName val="составляющие цен_сентябрь 2015"/>
      <sheetName val="составляющие цен_октябрь 2015"/>
      <sheetName val="составляющие цен_ноябрь 2015"/>
      <sheetName val="составляющие цен_декабрь 2015"/>
      <sheetName val="составляющие цен_январь 2016"/>
      <sheetName val="составляющие цен_февраль 2016"/>
      <sheetName val="составляющие цен_март 2016"/>
      <sheetName val="составляющие цен_апрель 2016"/>
      <sheetName val="составляющие цен_май 2016"/>
      <sheetName val="составляющие цен_июнь 2016"/>
      <sheetName val="составляющие цен_июль 2016"/>
      <sheetName val="составляющие цен_август 2016"/>
      <sheetName val="составляющие цен_сентябрь 2016"/>
      <sheetName val="составляющие цен_октябрь 2016"/>
      <sheetName val="составляющие цен_ноябрь 2016"/>
    </sheetNames>
    <sheetDataSet>
      <sheetData sheetId="0">
        <row r="12">
          <cell r="AE12">
            <v>241711.08</v>
          </cell>
        </row>
        <row r="34">
          <cell r="AE34">
            <v>3.5549008294320577</v>
          </cell>
        </row>
      </sheetData>
      <sheetData sheetId="1">
        <row r="24">
          <cell r="BD24">
            <v>8.12</v>
          </cell>
        </row>
        <row r="25">
          <cell r="BD25">
            <v>7.46</v>
          </cell>
        </row>
        <row r="26">
          <cell r="BD26">
            <v>5.08</v>
          </cell>
        </row>
        <row r="27">
          <cell r="BD27">
            <v>2.97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U101"/>
  <sheetViews>
    <sheetView tabSelected="1" zoomScale="85" zoomScaleNormal="85" zoomScalePageLayoutView="0" workbookViewId="0" topLeftCell="A28">
      <selection activeCell="BE87" sqref="BE87"/>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8.42187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80" t="s">
        <v>6</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row>
    <row r="10" spans="1:167" s="9" customFormat="1" ht="16.5">
      <c r="A10" s="81" t="s">
        <v>7</v>
      </c>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row>
    <row r="11" spans="1:167" s="9" customFormat="1" ht="16.5">
      <c r="A11" s="81" t="s">
        <v>8</v>
      </c>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row>
    <row r="12" spans="1:167" s="9" customFormat="1" ht="16.5">
      <c r="A12" s="81" t="s">
        <v>4</v>
      </c>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row>
    <row r="13" ht="15.75" customHeight="1"/>
    <row r="14" spans="1:167" ht="15.75" customHeight="1">
      <c r="A14" s="69" t="s">
        <v>9</v>
      </c>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row>
    <row r="15" spans="20:146" ht="15.75" customHeight="1">
      <c r="T15" s="54" t="s">
        <v>112</v>
      </c>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69" t="s">
        <v>10</v>
      </c>
      <c r="CZ15" s="69"/>
      <c r="DA15" s="69"/>
      <c r="DB15" s="69"/>
      <c r="DC15" s="79" t="s">
        <v>121</v>
      </c>
      <c r="DD15" s="79"/>
      <c r="DE15" s="79"/>
      <c r="DF15" s="79"/>
      <c r="DG15" s="79"/>
      <c r="DH15" s="79"/>
      <c r="DI15" s="79"/>
      <c r="DJ15" s="79"/>
      <c r="DK15" s="79"/>
      <c r="DL15" s="79"/>
      <c r="DM15" s="79"/>
      <c r="DN15" s="79"/>
      <c r="DO15" s="79"/>
      <c r="DP15" s="79"/>
      <c r="DQ15" s="79"/>
      <c r="DR15" s="79"/>
      <c r="DS15" s="79"/>
      <c r="DT15" s="79"/>
      <c r="DU15" s="79"/>
      <c r="DW15" s="79" t="s">
        <v>114</v>
      </c>
      <c r="DX15" s="79"/>
      <c r="DY15" s="79"/>
      <c r="DZ15" s="79"/>
      <c r="EA15" s="79"/>
      <c r="EB15" s="79"/>
      <c r="EC15" s="79"/>
      <c r="ED15" s="79"/>
      <c r="EE15" s="79"/>
      <c r="EF15" s="79"/>
      <c r="EG15" s="79"/>
      <c r="EH15" s="79"/>
      <c r="EI15" s="79"/>
      <c r="EJ15" s="79"/>
      <c r="EK15" s="79"/>
      <c r="EL15" s="79"/>
      <c r="EM15" s="79"/>
      <c r="EN15" s="79"/>
      <c r="EO15" s="79"/>
      <c r="EP15" s="7" t="s">
        <v>11</v>
      </c>
    </row>
    <row r="16" spans="20:145" s="1" customFormat="1" ht="12.75" customHeight="1">
      <c r="T16" s="66" t="s">
        <v>12</v>
      </c>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DC16" s="67" t="s">
        <v>13</v>
      </c>
      <c r="DD16" s="67"/>
      <c r="DE16" s="67"/>
      <c r="DF16" s="67"/>
      <c r="DG16" s="67"/>
      <c r="DH16" s="67"/>
      <c r="DI16" s="67"/>
      <c r="DJ16" s="67"/>
      <c r="DK16" s="67"/>
      <c r="DL16" s="67"/>
      <c r="DM16" s="67"/>
      <c r="DN16" s="67"/>
      <c r="DO16" s="67"/>
      <c r="DP16" s="67"/>
      <c r="DQ16" s="67"/>
      <c r="DR16" s="67"/>
      <c r="DS16" s="67"/>
      <c r="DT16" s="67"/>
      <c r="DU16" s="67"/>
      <c r="DW16" s="67" t="s">
        <v>14</v>
      </c>
      <c r="DX16" s="67"/>
      <c r="DY16" s="67"/>
      <c r="DZ16" s="67"/>
      <c r="EA16" s="67"/>
      <c r="EB16" s="67"/>
      <c r="EC16" s="67"/>
      <c r="ED16" s="67"/>
      <c r="EE16" s="67"/>
      <c r="EF16" s="67"/>
      <c r="EG16" s="67"/>
      <c r="EH16" s="67"/>
      <c r="EI16" s="67"/>
      <c r="EJ16" s="67"/>
      <c r="EK16" s="67"/>
      <c r="EL16" s="67"/>
      <c r="EM16" s="67"/>
      <c r="EN16" s="67"/>
      <c r="EO16" s="67"/>
    </row>
    <row r="17" ht="15.75" customHeight="1"/>
    <row r="18" spans="1:167" ht="30" customHeight="1">
      <c r="A18" s="68" t="s">
        <v>15</v>
      </c>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row>
    <row r="19" ht="15.75" customHeight="1"/>
    <row r="20" ht="15.75" customHeight="1">
      <c r="A20" s="10" t="s">
        <v>16</v>
      </c>
    </row>
    <row r="21" ht="6" customHeight="1">
      <c r="A21" s="10"/>
    </row>
    <row r="22" spans="1:167" ht="17.25" customHeight="1">
      <c r="A22" s="70"/>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2"/>
      <c r="CB22" s="76" t="s">
        <v>17</v>
      </c>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8"/>
    </row>
    <row r="23" spans="1:167" ht="15.75" customHeight="1">
      <c r="A23" s="73"/>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5"/>
      <c r="CB23" s="76" t="s">
        <v>18</v>
      </c>
      <c r="CC23" s="77"/>
      <c r="CD23" s="77"/>
      <c r="CE23" s="77"/>
      <c r="CF23" s="77"/>
      <c r="CG23" s="77"/>
      <c r="CH23" s="77"/>
      <c r="CI23" s="77"/>
      <c r="CJ23" s="77"/>
      <c r="CK23" s="77"/>
      <c r="CL23" s="77"/>
      <c r="CM23" s="77"/>
      <c r="CN23" s="77"/>
      <c r="CO23" s="77"/>
      <c r="CP23" s="77"/>
      <c r="CQ23" s="77"/>
      <c r="CR23" s="77"/>
      <c r="CS23" s="77"/>
      <c r="CT23" s="77"/>
      <c r="CU23" s="77"/>
      <c r="CV23" s="77"/>
      <c r="CW23" s="78"/>
      <c r="CX23" s="76" t="s">
        <v>19</v>
      </c>
      <c r="CY23" s="77"/>
      <c r="CZ23" s="77"/>
      <c r="DA23" s="77"/>
      <c r="DB23" s="77"/>
      <c r="DC23" s="77"/>
      <c r="DD23" s="77"/>
      <c r="DE23" s="77"/>
      <c r="DF23" s="77"/>
      <c r="DG23" s="77"/>
      <c r="DH23" s="77"/>
      <c r="DI23" s="77"/>
      <c r="DJ23" s="77"/>
      <c r="DK23" s="77"/>
      <c r="DL23" s="77"/>
      <c r="DM23" s="77"/>
      <c r="DN23" s="77"/>
      <c r="DO23" s="77"/>
      <c r="DP23" s="77"/>
      <c r="DQ23" s="77"/>
      <c r="DR23" s="77"/>
      <c r="DS23" s="78"/>
      <c r="DT23" s="76" t="s">
        <v>20</v>
      </c>
      <c r="DU23" s="77"/>
      <c r="DV23" s="77"/>
      <c r="DW23" s="77"/>
      <c r="DX23" s="77"/>
      <c r="DY23" s="77"/>
      <c r="DZ23" s="77"/>
      <c r="EA23" s="77"/>
      <c r="EB23" s="77"/>
      <c r="EC23" s="77"/>
      <c r="ED23" s="77"/>
      <c r="EE23" s="77"/>
      <c r="EF23" s="77"/>
      <c r="EG23" s="77"/>
      <c r="EH23" s="77"/>
      <c r="EI23" s="77"/>
      <c r="EJ23" s="77"/>
      <c r="EK23" s="77"/>
      <c r="EL23" s="77"/>
      <c r="EM23" s="77"/>
      <c r="EN23" s="77"/>
      <c r="EO23" s="78"/>
      <c r="EP23" s="76" t="s">
        <v>21</v>
      </c>
      <c r="EQ23" s="77"/>
      <c r="ER23" s="77"/>
      <c r="ES23" s="77"/>
      <c r="ET23" s="77"/>
      <c r="EU23" s="77"/>
      <c r="EV23" s="77"/>
      <c r="EW23" s="77"/>
      <c r="EX23" s="77"/>
      <c r="EY23" s="77"/>
      <c r="EZ23" s="77"/>
      <c r="FA23" s="77"/>
      <c r="FB23" s="77"/>
      <c r="FC23" s="77"/>
      <c r="FD23" s="77"/>
      <c r="FE23" s="77"/>
      <c r="FF23" s="77"/>
      <c r="FG23" s="77"/>
      <c r="FH23" s="77"/>
      <c r="FI23" s="77"/>
      <c r="FJ23" s="77"/>
      <c r="FK23" s="78"/>
    </row>
    <row r="24" spans="1:177" ht="15.75" customHeight="1">
      <c r="A24" s="11"/>
      <c r="B24" s="61" t="s">
        <v>22</v>
      </c>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2"/>
      <c r="CB24" s="63">
        <f>$CH$30+$CT$92+$BV$101+J97</f>
        <v>2971.434900829432</v>
      </c>
      <c r="CC24" s="64"/>
      <c r="CD24" s="64"/>
      <c r="CE24" s="64"/>
      <c r="CF24" s="64"/>
      <c r="CG24" s="64"/>
      <c r="CH24" s="64"/>
      <c r="CI24" s="64"/>
      <c r="CJ24" s="64"/>
      <c r="CK24" s="64"/>
      <c r="CL24" s="64"/>
      <c r="CM24" s="64"/>
      <c r="CN24" s="64"/>
      <c r="CO24" s="64"/>
      <c r="CP24" s="64"/>
      <c r="CQ24" s="64"/>
      <c r="CR24" s="64"/>
      <c r="CS24" s="64"/>
      <c r="CT24" s="64"/>
      <c r="CU24" s="64"/>
      <c r="CV24" s="64"/>
      <c r="CW24" s="65"/>
      <c r="CX24" s="63">
        <f>$CH$30+$CT$92+$BV$101+J98</f>
        <v>3240.114900829432</v>
      </c>
      <c r="CY24" s="64"/>
      <c r="CZ24" s="64"/>
      <c r="DA24" s="64"/>
      <c r="DB24" s="64"/>
      <c r="DC24" s="64"/>
      <c r="DD24" s="64"/>
      <c r="DE24" s="64"/>
      <c r="DF24" s="64"/>
      <c r="DG24" s="64"/>
      <c r="DH24" s="64"/>
      <c r="DI24" s="64"/>
      <c r="DJ24" s="64"/>
      <c r="DK24" s="64"/>
      <c r="DL24" s="64"/>
      <c r="DM24" s="64"/>
      <c r="DN24" s="64"/>
      <c r="DO24" s="64"/>
      <c r="DP24" s="64"/>
      <c r="DQ24" s="64"/>
      <c r="DR24" s="64"/>
      <c r="DS24" s="65"/>
      <c r="DT24" s="63">
        <f>$CH$30+$CT$92+$BV$101+J99</f>
        <v>3509.884900829432</v>
      </c>
      <c r="DU24" s="64"/>
      <c r="DV24" s="64"/>
      <c r="DW24" s="64"/>
      <c r="DX24" s="64"/>
      <c r="DY24" s="64"/>
      <c r="DZ24" s="64"/>
      <c r="EA24" s="64"/>
      <c r="EB24" s="64"/>
      <c r="EC24" s="64"/>
      <c r="ED24" s="64"/>
      <c r="EE24" s="64"/>
      <c r="EF24" s="64"/>
      <c r="EG24" s="64"/>
      <c r="EH24" s="64"/>
      <c r="EI24" s="64"/>
      <c r="EJ24" s="64"/>
      <c r="EK24" s="64"/>
      <c r="EL24" s="64"/>
      <c r="EM24" s="64"/>
      <c r="EN24" s="64"/>
      <c r="EO24" s="65"/>
      <c r="EP24" s="63">
        <f>$CH$30+$CT$92+$BV$101+J100</f>
        <v>3847.5449008294318</v>
      </c>
      <c r="EQ24" s="64"/>
      <c r="ER24" s="64"/>
      <c r="ES24" s="64"/>
      <c r="ET24" s="64"/>
      <c r="EU24" s="64"/>
      <c r="EV24" s="64"/>
      <c r="EW24" s="64"/>
      <c r="EX24" s="64"/>
      <c r="EY24" s="64"/>
      <c r="EZ24" s="64"/>
      <c r="FA24" s="64"/>
      <c r="FB24" s="64"/>
      <c r="FC24" s="64"/>
      <c r="FD24" s="64"/>
      <c r="FE24" s="64"/>
      <c r="FF24" s="64"/>
      <c r="FG24" s="64"/>
      <c r="FH24" s="64"/>
      <c r="FI24" s="64"/>
      <c r="FJ24" s="64"/>
      <c r="FK24" s="65"/>
      <c r="FU24" s="12"/>
    </row>
    <row r="25" spans="1:177" ht="15.75" customHeight="1">
      <c r="A25" s="8"/>
      <c r="B25" s="61" t="s">
        <v>23</v>
      </c>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2"/>
      <c r="CB25" s="63">
        <f>$CH$30+$CT$93+$BV$101+J97</f>
        <v>2973.5449008294318</v>
      </c>
      <c r="CC25" s="64"/>
      <c r="CD25" s="64"/>
      <c r="CE25" s="64"/>
      <c r="CF25" s="64"/>
      <c r="CG25" s="64"/>
      <c r="CH25" s="64"/>
      <c r="CI25" s="64"/>
      <c r="CJ25" s="64"/>
      <c r="CK25" s="64"/>
      <c r="CL25" s="64"/>
      <c r="CM25" s="64"/>
      <c r="CN25" s="64"/>
      <c r="CO25" s="64"/>
      <c r="CP25" s="64"/>
      <c r="CQ25" s="64"/>
      <c r="CR25" s="64"/>
      <c r="CS25" s="64"/>
      <c r="CT25" s="64"/>
      <c r="CU25" s="64"/>
      <c r="CV25" s="64"/>
      <c r="CW25" s="65"/>
      <c r="CX25" s="63">
        <f>$CH$30+$CT$93+$BV$101+J98</f>
        <v>3242.224900829432</v>
      </c>
      <c r="CY25" s="64"/>
      <c r="CZ25" s="64"/>
      <c r="DA25" s="64"/>
      <c r="DB25" s="64"/>
      <c r="DC25" s="64"/>
      <c r="DD25" s="64"/>
      <c r="DE25" s="64"/>
      <c r="DF25" s="64"/>
      <c r="DG25" s="64"/>
      <c r="DH25" s="64"/>
      <c r="DI25" s="64"/>
      <c r="DJ25" s="64"/>
      <c r="DK25" s="64"/>
      <c r="DL25" s="64"/>
      <c r="DM25" s="64"/>
      <c r="DN25" s="64"/>
      <c r="DO25" s="64"/>
      <c r="DP25" s="64"/>
      <c r="DQ25" s="64"/>
      <c r="DR25" s="64"/>
      <c r="DS25" s="65"/>
      <c r="DT25" s="63">
        <f>$CH$30+$CT$93+$BV$101+J99</f>
        <v>3511.9949008294316</v>
      </c>
      <c r="DU25" s="64"/>
      <c r="DV25" s="64"/>
      <c r="DW25" s="64"/>
      <c r="DX25" s="64"/>
      <c r="DY25" s="64"/>
      <c r="DZ25" s="64"/>
      <c r="EA25" s="64"/>
      <c r="EB25" s="64"/>
      <c r="EC25" s="64"/>
      <c r="ED25" s="64"/>
      <c r="EE25" s="64"/>
      <c r="EF25" s="64"/>
      <c r="EG25" s="64"/>
      <c r="EH25" s="64"/>
      <c r="EI25" s="64"/>
      <c r="EJ25" s="64"/>
      <c r="EK25" s="64"/>
      <c r="EL25" s="64"/>
      <c r="EM25" s="64"/>
      <c r="EN25" s="64"/>
      <c r="EO25" s="65"/>
      <c r="EP25" s="63">
        <f>$CH$30+$CT$93+$BV$101+J100</f>
        <v>3849.6549008294314</v>
      </c>
      <c r="EQ25" s="64"/>
      <c r="ER25" s="64"/>
      <c r="ES25" s="64"/>
      <c r="ET25" s="64"/>
      <c r="EU25" s="64"/>
      <c r="EV25" s="64"/>
      <c r="EW25" s="64"/>
      <c r="EX25" s="64"/>
      <c r="EY25" s="64"/>
      <c r="EZ25" s="64"/>
      <c r="FA25" s="64"/>
      <c r="FB25" s="64"/>
      <c r="FC25" s="64"/>
      <c r="FD25" s="64"/>
      <c r="FE25" s="64"/>
      <c r="FF25" s="64"/>
      <c r="FG25" s="64"/>
      <c r="FH25" s="64"/>
      <c r="FI25" s="64"/>
      <c r="FJ25" s="64"/>
      <c r="FK25" s="65"/>
      <c r="FU25" s="12"/>
    </row>
    <row r="26" spans="1:177" ht="15.75" customHeight="1">
      <c r="A26" s="8"/>
      <c r="B26" s="61" t="s">
        <v>24</v>
      </c>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2"/>
      <c r="CB26" s="63">
        <f>$CH$30+$CT$94+$BV$101+J97</f>
        <v>2975.924900829432</v>
      </c>
      <c r="CC26" s="64"/>
      <c r="CD26" s="64"/>
      <c r="CE26" s="64"/>
      <c r="CF26" s="64"/>
      <c r="CG26" s="64"/>
      <c r="CH26" s="64"/>
      <c r="CI26" s="64"/>
      <c r="CJ26" s="64"/>
      <c r="CK26" s="64"/>
      <c r="CL26" s="64"/>
      <c r="CM26" s="64"/>
      <c r="CN26" s="64"/>
      <c r="CO26" s="64"/>
      <c r="CP26" s="64"/>
      <c r="CQ26" s="64"/>
      <c r="CR26" s="64"/>
      <c r="CS26" s="64"/>
      <c r="CT26" s="64"/>
      <c r="CU26" s="64"/>
      <c r="CV26" s="64"/>
      <c r="CW26" s="65"/>
      <c r="CX26" s="63">
        <f>$CH$30+$CT$94+$BV$101+J98</f>
        <v>3244.604900829432</v>
      </c>
      <c r="CY26" s="64"/>
      <c r="CZ26" s="64"/>
      <c r="DA26" s="64"/>
      <c r="DB26" s="64"/>
      <c r="DC26" s="64"/>
      <c r="DD26" s="64"/>
      <c r="DE26" s="64"/>
      <c r="DF26" s="64"/>
      <c r="DG26" s="64"/>
      <c r="DH26" s="64"/>
      <c r="DI26" s="64"/>
      <c r="DJ26" s="64"/>
      <c r="DK26" s="64"/>
      <c r="DL26" s="64"/>
      <c r="DM26" s="64"/>
      <c r="DN26" s="64"/>
      <c r="DO26" s="64"/>
      <c r="DP26" s="64"/>
      <c r="DQ26" s="64"/>
      <c r="DR26" s="64"/>
      <c r="DS26" s="65"/>
      <c r="DT26" s="63">
        <f>$CH$30+$CT$94+$BV$101+J99</f>
        <v>3514.3749008294317</v>
      </c>
      <c r="DU26" s="64"/>
      <c r="DV26" s="64"/>
      <c r="DW26" s="64"/>
      <c r="DX26" s="64"/>
      <c r="DY26" s="64"/>
      <c r="DZ26" s="64"/>
      <c r="EA26" s="64"/>
      <c r="EB26" s="64"/>
      <c r="EC26" s="64"/>
      <c r="ED26" s="64"/>
      <c r="EE26" s="64"/>
      <c r="EF26" s="64"/>
      <c r="EG26" s="64"/>
      <c r="EH26" s="64"/>
      <c r="EI26" s="64"/>
      <c r="EJ26" s="64"/>
      <c r="EK26" s="64"/>
      <c r="EL26" s="64"/>
      <c r="EM26" s="64"/>
      <c r="EN26" s="64"/>
      <c r="EO26" s="65"/>
      <c r="EP26" s="63">
        <f>$CH$30+$CT$94+$BV$101+J100</f>
        <v>3852.0349008294315</v>
      </c>
      <c r="EQ26" s="64"/>
      <c r="ER26" s="64"/>
      <c r="ES26" s="64"/>
      <c r="ET26" s="64"/>
      <c r="EU26" s="64"/>
      <c r="EV26" s="64"/>
      <c r="EW26" s="64"/>
      <c r="EX26" s="64"/>
      <c r="EY26" s="64"/>
      <c r="EZ26" s="64"/>
      <c r="FA26" s="64"/>
      <c r="FB26" s="64"/>
      <c r="FC26" s="64"/>
      <c r="FD26" s="64"/>
      <c r="FE26" s="64"/>
      <c r="FF26" s="64"/>
      <c r="FG26" s="64"/>
      <c r="FH26" s="64"/>
      <c r="FI26" s="64"/>
      <c r="FJ26" s="64"/>
      <c r="FK26" s="65"/>
      <c r="FU26" s="12"/>
    </row>
    <row r="27" spans="1:177" ht="15.75" customHeight="1">
      <c r="A27" s="8"/>
      <c r="B27" s="61" t="s">
        <v>25</v>
      </c>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2"/>
      <c r="CB27" s="63">
        <f>$CH$30+$CT$95+$BV$101+J97</f>
        <v>2976.5849008294317</v>
      </c>
      <c r="CC27" s="64"/>
      <c r="CD27" s="64"/>
      <c r="CE27" s="64"/>
      <c r="CF27" s="64"/>
      <c r="CG27" s="64"/>
      <c r="CH27" s="64"/>
      <c r="CI27" s="64"/>
      <c r="CJ27" s="64"/>
      <c r="CK27" s="64"/>
      <c r="CL27" s="64"/>
      <c r="CM27" s="64"/>
      <c r="CN27" s="64"/>
      <c r="CO27" s="64"/>
      <c r="CP27" s="64"/>
      <c r="CQ27" s="64"/>
      <c r="CR27" s="64"/>
      <c r="CS27" s="64"/>
      <c r="CT27" s="64"/>
      <c r="CU27" s="64"/>
      <c r="CV27" s="64"/>
      <c r="CW27" s="65"/>
      <c r="CX27" s="63">
        <f>$CH$30+$CT$95+$BV$101+J98</f>
        <v>3245.264900829432</v>
      </c>
      <c r="CY27" s="64"/>
      <c r="CZ27" s="64"/>
      <c r="DA27" s="64"/>
      <c r="DB27" s="64"/>
      <c r="DC27" s="64"/>
      <c r="DD27" s="64"/>
      <c r="DE27" s="64"/>
      <c r="DF27" s="64"/>
      <c r="DG27" s="64"/>
      <c r="DH27" s="64"/>
      <c r="DI27" s="64"/>
      <c r="DJ27" s="64"/>
      <c r="DK27" s="64"/>
      <c r="DL27" s="64"/>
      <c r="DM27" s="64"/>
      <c r="DN27" s="64"/>
      <c r="DO27" s="64"/>
      <c r="DP27" s="64"/>
      <c r="DQ27" s="64"/>
      <c r="DR27" s="64"/>
      <c r="DS27" s="65"/>
      <c r="DT27" s="63">
        <f>$CH$30+$CT$95+$BV$101+J99</f>
        <v>3515.0349008294315</v>
      </c>
      <c r="DU27" s="64"/>
      <c r="DV27" s="64"/>
      <c r="DW27" s="64"/>
      <c r="DX27" s="64"/>
      <c r="DY27" s="64"/>
      <c r="DZ27" s="64"/>
      <c r="EA27" s="64"/>
      <c r="EB27" s="64"/>
      <c r="EC27" s="64"/>
      <c r="ED27" s="64"/>
      <c r="EE27" s="64"/>
      <c r="EF27" s="64"/>
      <c r="EG27" s="64"/>
      <c r="EH27" s="64"/>
      <c r="EI27" s="64"/>
      <c r="EJ27" s="64"/>
      <c r="EK27" s="64"/>
      <c r="EL27" s="64"/>
      <c r="EM27" s="64"/>
      <c r="EN27" s="64"/>
      <c r="EO27" s="65"/>
      <c r="EP27" s="63">
        <f>$CH$30+$CT$95+$BV$101+J100</f>
        <v>3852.6949008294314</v>
      </c>
      <c r="EQ27" s="64"/>
      <c r="ER27" s="64"/>
      <c r="ES27" s="64"/>
      <c r="ET27" s="64"/>
      <c r="EU27" s="64"/>
      <c r="EV27" s="64"/>
      <c r="EW27" s="64"/>
      <c r="EX27" s="64"/>
      <c r="EY27" s="64"/>
      <c r="EZ27" s="64"/>
      <c r="FA27" s="64"/>
      <c r="FB27" s="64"/>
      <c r="FC27" s="64"/>
      <c r="FD27" s="64"/>
      <c r="FE27" s="64"/>
      <c r="FF27" s="64"/>
      <c r="FG27" s="64"/>
      <c r="FH27" s="64"/>
      <c r="FI27" s="64"/>
      <c r="FJ27" s="64"/>
      <c r="FK27" s="65"/>
      <c r="FU27" s="12"/>
    </row>
    <row r="28" ht="15.75" customHeight="1"/>
    <row r="29" ht="15.75" customHeight="1">
      <c r="G29" s="13" t="s">
        <v>26</v>
      </c>
    </row>
    <row r="30" spans="1:101" ht="15.75">
      <c r="A30" s="52" t="s">
        <v>27</v>
      </c>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60">
        <f>(ROUND(CU36*EQ38+DL34,2)+BE86)</f>
        <v>1233.1499999999999</v>
      </c>
      <c r="CI30" s="60"/>
      <c r="CJ30" s="60"/>
      <c r="CK30" s="60"/>
      <c r="CL30" s="60"/>
      <c r="CM30" s="60"/>
      <c r="CN30" s="60"/>
      <c r="CO30" s="60"/>
      <c r="CP30" s="60"/>
      <c r="CQ30" s="60"/>
      <c r="CR30" s="60"/>
      <c r="CS30" s="60"/>
      <c r="CT30" s="60"/>
      <c r="CU30" s="60"/>
      <c r="CV30" s="60"/>
      <c r="CW30" s="60"/>
    </row>
    <row r="31" ht="15.75" customHeight="1">
      <c r="G31" s="7" t="s">
        <v>28</v>
      </c>
    </row>
    <row r="32" ht="15.75" customHeight="1">
      <c r="A32" s="13" t="s">
        <v>29</v>
      </c>
    </row>
    <row r="33" ht="12" customHeight="1"/>
    <row r="34" spans="1:131" ht="15.75" customHeight="1">
      <c r="A34" s="52" t="s">
        <v>30</v>
      </c>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1">
        <v>618.76</v>
      </c>
      <c r="DM34" s="54"/>
      <c r="DN34" s="54"/>
      <c r="DO34" s="54"/>
      <c r="DP34" s="54"/>
      <c r="DQ34" s="54"/>
      <c r="DR34" s="54"/>
      <c r="DS34" s="54"/>
      <c r="DT34" s="54"/>
      <c r="DU34" s="54"/>
      <c r="DV34" s="54"/>
      <c r="DW34" s="54"/>
      <c r="DX34" s="54"/>
      <c r="DY34" s="54"/>
      <c r="DZ34" s="54"/>
      <c r="EA34" s="54"/>
    </row>
    <row r="35" ht="12" customHeight="1"/>
    <row r="36" spans="1:114" ht="15.75" customHeight="1">
      <c r="A36" s="52" t="s">
        <v>31</v>
      </c>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1">
        <f>'[1]расчет цен'!$AE$12</f>
        <v>241711.08</v>
      </c>
      <c r="CV36" s="51"/>
      <c r="CW36" s="51"/>
      <c r="CX36" s="51"/>
      <c r="CY36" s="51"/>
      <c r="CZ36" s="51"/>
      <c r="DA36" s="51"/>
      <c r="DB36" s="51"/>
      <c r="DC36" s="51"/>
      <c r="DD36" s="51"/>
      <c r="DE36" s="51"/>
      <c r="DF36" s="51"/>
      <c r="DG36" s="51"/>
      <c r="DH36" s="51"/>
      <c r="DI36" s="51"/>
      <c r="DJ36" s="51"/>
    </row>
    <row r="37" ht="12" customHeight="1"/>
    <row r="38" spans="1:162" ht="15.75" customHeight="1">
      <c r="A38" s="52" t="s">
        <v>32</v>
      </c>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7">
        <f>ROUND(IF((DH40+AU43-DM54-BC49)/(AE68+S71-Z83-BC77)&lt;0,0,(DH40+AU43-DM54-BC49)/(AE68+S71-Z83-BC77)),11)</f>
        <v>0.00208738831</v>
      </c>
      <c r="ER38" s="57"/>
      <c r="ES38" s="57"/>
      <c r="ET38" s="57"/>
      <c r="EU38" s="57"/>
      <c r="EV38" s="57"/>
      <c r="EW38" s="57"/>
      <c r="EX38" s="57"/>
      <c r="EY38" s="57"/>
      <c r="EZ38" s="57"/>
      <c r="FA38" s="57"/>
      <c r="FB38" s="57"/>
      <c r="FC38" s="57"/>
      <c r="FD38" s="57"/>
      <c r="FE38" s="57"/>
      <c r="FF38" s="57"/>
    </row>
    <row r="39" ht="12" customHeight="1"/>
    <row r="40" spans="1:127" ht="15.75" customHeight="1">
      <c r="A40" s="52" t="s">
        <v>33</v>
      </c>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1">
        <v>332.806</v>
      </c>
      <c r="DI40" s="54"/>
      <c r="DJ40" s="54"/>
      <c r="DK40" s="54"/>
      <c r="DL40" s="54"/>
      <c r="DM40" s="54"/>
      <c r="DN40" s="54"/>
      <c r="DO40" s="54"/>
      <c r="DP40" s="54"/>
      <c r="DQ40" s="54"/>
      <c r="DR40" s="54"/>
      <c r="DS40" s="54"/>
      <c r="DT40" s="54"/>
      <c r="DU40" s="54"/>
      <c r="DV40" s="54"/>
      <c r="DW40" s="54"/>
    </row>
    <row r="41" ht="12" customHeight="1"/>
    <row r="42" ht="15.75" customHeight="1">
      <c r="A42" s="13" t="s">
        <v>34</v>
      </c>
    </row>
    <row r="43" spans="1:62" ht="15.75" customHeight="1">
      <c r="A43" s="13" t="s">
        <v>35</v>
      </c>
      <c r="AU43" s="54">
        <v>0.952</v>
      </c>
      <c r="AV43" s="54"/>
      <c r="AW43" s="54"/>
      <c r="AX43" s="54"/>
      <c r="AY43" s="54"/>
      <c r="AZ43" s="54"/>
      <c r="BA43" s="54"/>
      <c r="BB43" s="54"/>
      <c r="BC43" s="54"/>
      <c r="BD43" s="54"/>
      <c r="BE43" s="54"/>
      <c r="BF43" s="54"/>
      <c r="BG43" s="54"/>
      <c r="BH43" s="54"/>
      <c r="BI43" s="54"/>
      <c r="BJ43" s="54"/>
    </row>
    <row r="44" ht="12" customHeight="1"/>
    <row r="45" ht="15.75" customHeight="1">
      <c r="A45" s="13" t="s">
        <v>36</v>
      </c>
    </row>
    <row r="46" spans="1:48" ht="15.75" customHeight="1">
      <c r="A46" s="13" t="s">
        <v>37</v>
      </c>
      <c r="AF46" s="50"/>
      <c r="AG46" s="50"/>
      <c r="AH46" s="50"/>
      <c r="AI46" s="50"/>
      <c r="AJ46" s="50"/>
      <c r="AK46" s="50"/>
      <c r="AL46" s="50"/>
      <c r="AM46" s="50"/>
      <c r="AN46" s="50"/>
      <c r="AO46" s="50"/>
      <c r="AP46" s="50"/>
      <c r="AQ46" s="50"/>
      <c r="AR46" s="50"/>
      <c r="AS46" s="50"/>
      <c r="AT46" s="50"/>
      <c r="AU46" s="50"/>
      <c r="AV46" s="13" t="s">
        <v>38</v>
      </c>
    </row>
    <row r="47" ht="15.75" customHeight="1">
      <c r="A47" s="13" t="s">
        <v>39</v>
      </c>
    </row>
    <row r="48" spans="10:70" ht="18" customHeight="1">
      <c r="J48" s="13" t="s">
        <v>40</v>
      </c>
      <c r="BC48" s="50"/>
      <c r="BD48" s="50"/>
      <c r="BE48" s="50"/>
      <c r="BF48" s="50"/>
      <c r="BG48" s="50"/>
      <c r="BH48" s="50"/>
      <c r="BI48" s="50"/>
      <c r="BJ48" s="50"/>
      <c r="BK48" s="50"/>
      <c r="BL48" s="50"/>
      <c r="BM48" s="50"/>
      <c r="BN48" s="50"/>
      <c r="BO48" s="50"/>
      <c r="BP48" s="50"/>
      <c r="BQ48" s="50"/>
      <c r="BR48" s="50"/>
    </row>
    <row r="49" spans="10:70" ht="18" customHeight="1">
      <c r="J49" s="13" t="s">
        <v>41</v>
      </c>
      <c r="BC49" s="51">
        <v>25.534</v>
      </c>
      <c r="BD49" s="51"/>
      <c r="BE49" s="51"/>
      <c r="BF49" s="51"/>
      <c r="BG49" s="51"/>
      <c r="BH49" s="51"/>
      <c r="BI49" s="51"/>
      <c r="BJ49" s="51"/>
      <c r="BK49" s="51"/>
      <c r="BL49" s="51"/>
      <c r="BM49" s="51"/>
      <c r="BN49" s="51"/>
      <c r="BO49" s="51"/>
      <c r="BP49" s="51"/>
      <c r="BQ49" s="51"/>
      <c r="BR49" s="51"/>
    </row>
    <row r="50" spans="10:70" ht="18" customHeight="1">
      <c r="J50" s="13" t="s">
        <v>42</v>
      </c>
      <c r="BC50" s="50"/>
      <c r="BD50" s="50"/>
      <c r="BE50" s="50"/>
      <c r="BF50" s="50"/>
      <c r="BG50" s="50"/>
      <c r="BH50" s="50"/>
      <c r="BI50" s="50"/>
      <c r="BJ50" s="50"/>
      <c r="BK50" s="50"/>
      <c r="BL50" s="50"/>
      <c r="BM50" s="50"/>
      <c r="BN50" s="50"/>
      <c r="BO50" s="50"/>
      <c r="BP50" s="50"/>
      <c r="BQ50" s="50"/>
      <c r="BR50" s="50"/>
    </row>
    <row r="51" spans="10:70" ht="18" customHeight="1">
      <c r="J51" s="13" t="s">
        <v>43</v>
      </c>
      <c r="BC51" s="50"/>
      <c r="BD51" s="50"/>
      <c r="BE51" s="50"/>
      <c r="BF51" s="50"/>
      <c r="BG51" s="50"/>
      <c r="BH51" s="50"/>
      <c r="BI51" s="50"/>
      <c r="BJ51" s="50"/>
      <c r="BK51" s="50"/>
      <c r="BL51" s="50"/>
      <c r="BM51" s="50"/>
      <c r="BN51" s="50"/>
      <c r="BO51" s="50"/>
      <c r="BP51" s="50"/>
      <c r="BQ51" s="50"/>
      <c r="BR51" s="50"/>
    </row>
    <row r="52" spans="10:70" ht="18" customHeight="1">
      <c r="J52" s="13" t="s">
        <v>44</v>
      </c>
      <c r="BC52" s="50"/>
      <c r="BD52" s="50"/>
      <c r="BE52" s="50"/>
      <c r="BF52" s="50"/>
      <c r="BG52" s="50"/>
      <c r="BH52" s="50"/>
      <c r="BI52" s="50"/>
      <c r="BJ52" s="50"/>
      <c r="BK52" s="50"/>
      <c r="BL52" s="50"/>
      <c r="BM52" s="50"/>
      <c r="BN52" s="50"/>
      <c r="BO52" s="50"/>
      <c r="BP52" s="50"/>
      <c r="BQ52" s="50"/>
      <c r="BR52" s="50"/>
    </row>
    <row r="53" ht="12" customHeight="1"/>
    <row r="54" spans="1:132" ht="15.75" customHeight="1">
      <c r="A54" s="58" t="s">
        <v>45</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c r="CC54" s="58"/>
      <c r="CD54" s="58"/>
      <c r="CE54" s="58"/>
      <c r="CF54" s="58"/>
      <c r="CG54" s="58"/>
      <c r="CH54" s="58"/>
      <c r="CI54" s="58"/>
      <c r="CJ54" s="58"/>
      <c r="CK54" s="58"/>
      <c r="CL54" s="58"/>
      <c r="CM54" s="58"/>
      <c r="CN54" s="58"/>
      <c r="CO54" s="58"/>
      <c r="CP54" s="58"/>
      <c r="CQ54" s="58"/>
      <c r="CR54" s="58"/>
      <c r="CS54" s="58"/>
      <c r="CT54" s="58"/>
      <c r="CU54" s="58"/>
      <c r="CV54" s="58"/>
      <c r="CW54" s="58"/>
      <c r="CX54" s="58"/>
      <c r="CY54" s="58"/>
      <c r="CZ54" s="58"/>
      <c r="DA54" s="58"/>
      <c r="DB54" s="58"/>
      <c r="DC54" s="58"/>
      <c r="DD54" s="58"/>
      <c r="DE54" s="58"/>
      <c r="DF54" s="58"/>
      <c r="DG54" s="58"/>
      <c r="DH54" s="58"/>
      <c r="DI54" s="58"/>
      <c r="DJ54" s="58"/>
      <c r="DK54" s="58"/>
      <c r="DL54" s="58"/>
      <c r="DM54" s="59">
        <v>120</v>
      </c>
      <c r="DN54" s="59"/>
      <c r="DO54" s="59"/>
      <c r="DP54" s="59"/>
      <c r="DQ54" s="59"/>
      <c r="DR54" s="59"/>
      <c r="DS54" s="59"/>
      <c r="DT54" s="59"/>
      <c r="DU54" s="59"/>
      <c r="DV54" s="59"/>
      <c r="DW54" s="59"/>
      <c r="DX54" s="59"/>
      <c r="DY54" s="59"/>
      <c r="DZ54" s="59"/>
      <c r="EA54" s="59"/>
      <c r="EB54" s="59"/>
    </row>
    <row r="55" ht="12" customHeight="1"/>
    <row r="56" ht="15.75" customHeight="1">
      <c r="A56" s="13" t="s">
        <v>46</v>
      </c>
    </row>
    <row r="57" spans="1:17" ht="15.75" customHeight="1">
      <c r="A57" s="50"/>
      <c r="B57" s="50"/>
      <c r="C57" s="50"/>
      <c r="D57" s="50"/>
      <c r="E57" s="50"/>
      <c r="F57" s="50"/>
      <c r="G57" s="50"/>
      <c r="H57" s="50"/>
      <c r="I57" s="50"/>
      <c r="J57" s="50"/>
      <c r="K57" s="50"/>
      <c r="L57" s="50"/>
      <c r="M57" s="50"/>
      <c r="N57" s="50"/>
      <c r="O57" s="50"/>
      <c r="P57" s="50"/>
      <c r="Q57" s="13" t="s">
        <v>38</v>
      </c>
    </row>
    <row r="58" ht="15.75" customHeight="1">
      <c r="A58" s="13" t="s">
        <v>39</v>
      </c>
    </row>
    <row r="59" spans="4:50" ht="18" customHeight="1">
      <c r="D59" s="7" t="s">
        <v>47</v>
      </c>
      <c r="AI59" s="50"/>
      <c r="AJ59" s="50"/>
      <c r="AK59" s="50"/>
      <c r="AL59" s="50"/>
      <c r="AM59" s="50"/>
      <c r="AN59" s="50"/>
      <c r="AO59" s="50"/>
      <c r="AP59" s="50"/>
      <c r="AQ59" s="50"/>
      <c r="AR59" s="50"/>
      <c r="AS59" s="50"/>
      <c r="AT59" s="50"/>
      <c r="AU59" s="50"/>
      <c r="AV59" s="50"/>
      <c r="AW59" s="50"/>
      <c r="AX59" s="50"/>
    </row>
    <row r="60" spans="7:63" ht="18" customHeight="1">
      <c r="G60" s="7" t="s">
        <v>48</v>
      </c>
      <c r="AV60" s="50"/>
      <c r="AW60" s="50"/>
      <c r="AX60" s="50"/>
      <c r="AY60" s="50"/>
      <c r="AZ60" s="50"/>
      <c r="BA60" s="50"/>
      <c r="BB60" s="50"/>
      <c r="BC60" s="50"/>
      <c r="BD60" s="50"/>
      <c r="BE60" s="50"/>
      <c r="BF60" s="50"/>
      <c r="BG60" s="50"/>
      <c r="BH60" s="50"/>
      <c r="BI60" s="50"/>
      <c r="BJ60" s="50"/>
      <c r="BK60" s="50"/>
    </row>
    <row r="61" spans="7:63" ht="18" customHeight="1">
      <c r="G61" s="7" t="s">
        <v>49</v>
      </c>
      <c r="AV61" s="50"/>
      <c r="AW61" s="50"/>
      <c r="AX61" s="50"/>
      <c r="AY61" s="50"/>
      <c r="AZ61" s="50"/>
      <c r="BA61" s="50"/>
      <c r="BB61" s="50"/>
      <c r="BC61" s="50"/>
      <c r="BD61" s="50"/>
      <c r="BE61" s="50"/>
      <c r="BF61" s="50"/>
      <c r="BG61" s="50"/>
      <c r="BH61" s="50"/>
      <c r="BI61" s="50"/>
      <c r="BJ61" s="50"/>
      <c r="BK61" s="50"/>
    </row>
    <row r="62" spans="7:63" ht="18" customHeight="1">
      <c r="G62" s="7" t="s">
        <v>50</v>
      </c>
      <c r="AV62" s="50"/>
      <c r="AW62" s="50"/>
      <c r="AX62" s="50"/>
      <c r="AY62" s="50"/>
      <c r="AZ62" s="50"/>
      <c r="BA62" s="50"/>
      <c r="BB62" s="50"/>
      <c r="BC62" s="50"/>
      <c r="BD62" s="50"/>
      <c r="BE62" s="50"/>
      <c r="BF62" s="50"/>
      <c r="BG62" s="50"/>
      <c r="BH62" s="50"/>
      <c r="BI62" s="50"/>
      <c r="BJ62" s="50"/>
      <c r="BK62" s="50"/>
    </row>
    <row r="63" spans="4:50" ht="18" customHeight="1">
      <c r="D63" s="7" t="s">
        <v>51</v>
      </c>
      <c r="AI63" s="50"/>
      <c r="AJ63" s="50"/>
      <c r="AK63" s="50"/>
      <c r="AL63" s="50"/>
      <c r="AM63" s="50"/>
      <c r="AN63" s="50"/>
      <c r="AO63" s="50"/>
      <c r="AP63" s="50"/>
      <c r="AQ63" s="50"/>
      <c r="AR63" s="50"/>
      <c r="AS63" s="50"/>
      <c r="AT63" s="50"/>
      <c r="AU63" s="50"/>
      <c r="AV63" s="50"/>
      <c r="AW63" s="50"/>
      <c r="AX63" s="50"/>
    </row>
    <row r="64" spans="7:63" ht="18" customHeight="1">
      <c r="G64" s="7" t="s">
        <v>48</v>
      </c>
      <c r="AV64" s="50"/>
      <c r="AW64" s="50"/>
      <c r="AX64" s="50"/>
      <c r="AY64" s="50"/>
      <c r="AZ64" s="50"/>
      <c r="BA64" s="50"/>
      <c r="BB64" s="50"/>
      <c r="BC64" s="50"/>
      <c r="BD64" s="50"/>
      <c r="BE64" s="50"/>
      <c r="BF64" s="50"/>
      <c r="BG64" s="50"/>
      <c r="BH64" s="50"/>
      <c r="BI64" s="50"/>
      <c r="BJ64" s="50"/>
      <c r="BK64" s="50"/>
    </row>
    <row r="65" spans="7:63" ht="18" customHeight="1">
      <c r="G65" s="7" t="s">
        <v>50</v>
      </c>
      <c r="AV65" s="50"/>
      <c r="AW65" s="50"/>
      <c r="AX65" s="50"/>
      <c r="AY65" s="50"/>
      <c r="AZ65" s="50"/>
      <c r="BA65" s="50"/>
      <c r="BB65" s="50"/>
      <c r="BC65" s="50"/>
      <c r="BD65" s="50"/>
      <c r="BE65" s="50"/>
      <c r="BF65" s="50"/>
      <c r="BG65" s="50"/>
      <c r="BH65" s="50"/>
      <c r="BI65" s="50"/>
      <c r="BJ65" s="50"/>
      <c r="BK65" s="50"/>
    </row>
    <row r="66" ht="12" customHeight="1"/>
    <row r="67" ht="15.75" customHeight="1">
      <c r="A67" s="13" t="s">
        <v>52</v>
      </c>
    </row>
    <row r="68" spans="1:46" ht="15.75" customHeight="1">
      <c r="A68" s="13" t="s">
        <v>53</v>
      </c>
      <c r="AE68" s="51">
        <v>183005.501</v>
      </c>
      <c r="AF68" s="51"/>
      <c r="AG68" s="51"/>
      <c r="AH68" s="51"/>
      <c r="AI68" s="51"/>
      <c r="AJ68" s="51"/>
      <c r="AK68" s="51"/>
      <c r="AL68" s="51"/>
      <c r="AM68" s="51"/>
      <c r="AN68" s="51"/>
      <c r="AO68" s="51"/>
      <c r="AP68" s="51"/>
      <c r="AQ68" s="51"/>
      <c r="AR68" s="51"/>
      <c r="AS68" s="51"/>
      <c r="AT68" s="51"/>
    </row>
    <row r="69" ht="12" customHeight="1"/>
    <row r="70" ht="15.75" customHeight="1">
      <c r="A70" s="13" t="s">
        <v>54</v>
      </c>
    </row>
    <row r="71" spans="1:34" ht="15.75" customHeight="1">
      <c r="A71" s="13" t="s">
        <v>55</v>
      </c>
      <c r="S71" s="54">
        <v>585.8</v>
      </c>
      <c r="T71" s="54"/>
      <c r="U71" s="54"/>
      <c r="V71" s="54"/>
      <c r="W71" s="54"/>
      <c r="X71" s="54"/>
      <c r="Y71" s="54"/>
      <c r="Z71" s="54"/>
      <c r="AA71" s="54"/>
      <c r="AB71" s="54"/>
      <c r="AC71" s="54"/>
      <c r="AD71" s="54"/>
      <c r="AE71" s="54"/>
      <c r="AF71" s="54"/>
      <c r="AG71" s="54"/>
      <c r="AH71" s="54"/>
    </row>
    <row r="72" ht="12" customHeight="1"/>
    <row r="73" ht="15.75" customHeight="1">
      <c r="A73" s="13" t="s">
        <v>56</v>
      </c>
    </row>
    <row r="74" spans="1:39" ht="15.75" customHeight="1">
      <c r="A74" s="13" t="s">
        <v>57</v>
      </c>
      <c r="W74" s="50"/>
      <c r="X74" s="50"/>
      <c r="Y74" s="50"/>
      <c r="Z74" s="50"/>
      <c r="AA74" s="50"/>
      <c r="AB74" s="50"/>
      <c r="AC74" s="50"/>
      <c r="AD74" s="50"/>
      <c r="AE74" s="50"/>
      <c r="AF74" s="50"/>
      <c r="AG74" s="50"/>
      <c r="AH74" s="50"/>
      <c r="AI74" s="50"/>
      <c r="AJ74" s="50"/>
      <c r="AK74" s="50"/>
      <c r="AL74" s="50"/>
      <c r="AM74" s="13" t="s">
        <v>38</v>
      </c>
    </row>
    <row r="75" ht="15.75" customHeight="1">
      <c r="A75" s="13" t="s">
        <v>39</v>
      </c>
    </row>
    <row r="76" spans="7:70" ht="21" customHeight="1">
      <c r="G76" s="13" t="s">
        <v>58</v>
      </c>
      <c r="BC76" s="50"/>
      <c r="BD76" s="50"/>
      <c r="BE76" s="50"/>
      <c r="BF76" s="50"/>
      <c r="BG76" s="50"/>
      <c r="BH76" s="50"/>
      <c r="BI76" s="50"/>
      <c r="BJ76" s="50"/>
      <c r="BK76" s="50"/>
      <c r="BL76" s="50"/>
      <c r="BM76" s="50"/>
      <c r="BN76" s="50"/>
      <c r="BO76" s="50"/>
      <c r="BP76" s="50"/>
      <c r="BQ76" s="50"/>
      <c r="BR76" s="50"/>
    </row>
    <row r="77" spans="7:70" ht="21" customHeight="1">
      <c r="G77" s="13" t="s">
        <v>59</v>
      </c>
      <c r="BC77" s="51">
        <v>18229.287</v>
      </c>
      <c r="BD77" s="51"/>
      <c r="BE77" s="51"/>
      <c r="BF77" s="51"/>
      <c r="BG77" s="51"/>
      <c r="BH77" s="51"/>
      <c r="BI77" s="51"/>
      <c r="BJ77" s="51"/>
      <c r="BK77" s="51"/>
      <c r="BL77" s="51"/>
      <c r="BM77" s="51"/>
      <c r="BN77" s="51"/>
      <c r="BO77" s="51"/>
      <c r="BP77" s="51"/>
      <c r="BQ77" s="51"/>
      <c r="BR77" s="51"/>
    </row>
    <row r="78" spans="7:70" ht="21" customHeight="1">
      <c r="G78" s="13" t="s">
        <v>60</v>
      </c>
      <c r="BC78" s="50"/>
      <c r="BD78" s="50"/>
      <c r="BE78" s="50"/>
      <c r="BF78" s="50"/>
      <c r="BG78" s="50"/>
      <c r="BH78" s="50"/>
      <c r="BI78" s="50"/>
      <c r="BJ78" s="50"/>
      <c r="BK78" s="50"/>
      <c r="BL78" s="50"/>
      <c r="BM78" s="50"/>
      <c r="BN78" s="50"/>
      <c r="BO78" s="50"/>
      <c r="BP78" s="50"/>
      <c r="BQ78" s="50"/>
      <c r="BR78" s="50"/>
    </row>
    <row r="79" spans="7:70" ht="21" customHeight="1">
      <c r="G79" s="13" t="s">
        <v>61</v>
      </c>
      <c r="BC79" s="50"/>
      <c r="BD79" s="50"/>
      <c r="BE79" s="50"/>
      <c r="BF79" s="50"/>
      <c r="BG79" s="50"/>
      <c r="BH79" s="50"/>
      <c r="BI79" s="50"/>
      <c r="BJ79" s="50"/>
      <c r="BK79" s="50"/>
      <c r="BL79" s="50"/>
      <c r="BM79" s="50"/>
      <c r="BN79" s="50"/>
      <c r="BO79" s="50"/>
      <c r="BP79" s="50"/>
      <c r="BQ79" s="50"/>
      <c r="BR79" s="50"/>
    </row>
    <row r="80" spans="7:70" ht="21" customHeight="1">
      <c r="G80" s="13" t="s">
        <v>62</v>
      </c>
      <c r="BC80" s="50"/>
      <c r="BD80" s="50"/>
      <c r="BE80" s="50"/>
      <c r="BF80" s="50"/>
      <c r="BG80" s="50"/>
      <c r="BH80" s="50"/>
      <c r="BI80" s="50"/>
      <c r="BJ80" s="50"/>
      <c r="BK80" s="50"/>
      <c r="BL80" s="50"/>
      <c r="BM80" s="50"/>
      <c r="BN80" s="50"/>
      <c r="BO80" s="50"/>
      <c r="BP80" s="50"/>
      <c r="BQ80" s="50"/>
      <c r="BR80" s="50"/>
    </row>
    <row r="81" ht="12" customHeight="1"/>
    <row r="82" ht="15.75" customHeight="1">
      <c r="A82" s="13" t="s">
        <v>63</v>
      </c>
    </row>
    <row r="83" spans="1:41" ht="15.75" customHeight="1">
      <c r="A83" s="13" t="s">
        <v>64</v>
      </c>
      <c r="Z83" s="51">
        <v>75190.004</v>
      </c>
      <c r="AA83" s="51"/>
      <c r="AB83" s="51"/>
      <c r="AC83" s="51"/>
      <c r="AD83" s="51"/>
      <c r="AE83" s="51"/>
      <c r="AF83" s="51"/>
      <c r="AG83" s="51"/>
      <c r="AH83" s="51"/>
      <c r="AI83" s="51"/>
      <c r="AJ83" s="51"/>
      <c r="AK83" s="51"/>
      <c r="AL83" s="51"/>
      <c r="AM83" s="51"/>
      <c r="AN83" s="51"/>
      <c r="AO83" s="51"/>
    </row>
    <row r="84" ht="12" customHeight="1"/>
    <row r="85" ht="15.75" customHeight="1">
      <c r="A85" s="13" t="s">
        <v>65</v>
      </c>
    </row>
    <row r="86" spans="1:72" ht="15.75" customHeight="1">
      <c r="A86" s="52" t="s">
        <v>66</v>
      </c>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3">
        <v>109.85</v>
      </c>
      <c r="BF86" s="54"/>
      <c r="BG86" s="54"/>
      <c r="BH86" s="54"/>
      <c r="BI86" s="54"/>
      <c r="BJ86" s="54"/>
      <c r="BK86" s="54"/>
      <c r="BL86" s="54"/>
      <c r="BM86" s="54"/>
      <c r="BN86" s="54"/>
      <c r="BO86" s="54"/>
      <c r="BP86" s="54"/>
      <c r="BQ86" s="54"/>
      <c r="BR86" s="54"/>
      <c r="BS86" s="54"/>
      <c r="BT86" s="54"/>
    </row>
    <row r="87" spans="1:24" ht="3" customHeight="1">
      <c r="A87" s="14"/>
      <c r="B87" s="14"/>
      <c r="C87" s="14"/>
      <c r="D87" s="14"/>
      <c r="E87" s="14"/>
      <c r="F87" s="14"/>
      <c r="G87" s="14"/>
      <c r="H87" s="14"/>
      <c r="I87" s="14"/>
      <c r="J87" s="14"/>
      <c r="K87" s="14"/>
      <c r="L87" s="14"/>
      <c r="M87" s="14"/>
      <c r="N87" s="14"/>
      <c r="O87" s="14"/>
      <c r="P87" s="14"/>
      <c r="Q87" s="14"/>
      <c r="R87" s="14"/>
      <c r="S87" s="14"/>
      <c r="T87" s="14"/>
      <c r="U87" s="14"/>
      <c r="V87" s="14"/>
      <c r="W87" s="14"/>
      <c r="X87" s="14"/>
    </row>
    <row r="88" spans="1:167" s="1" customFormat="1" ht="48.75" customHeight="1">
      <c r="A88" s="55" t="s">
        <v>67</v>
      </c>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5"/>
      <c r="BR88" s="55"/>
      <c r="BS88" s="55"/>
      <c r="BT88" s="55"/>
      <c r="BU88" s="55"/>
      <c r="BV88" s="55"/>
      <c r="BW88" s="55"/>
      <c r="BX88" s="55"/>
      <c r="BY88" s="55"/>
      <c r="BZ88" s="55"/>
      <c r="CA88" s="55"/>
      <c r="CB88" s="55"/>
      <c r="CC88" s="55"/>
      <c r="CD88" s="55"/>
      <c r="CE88" s="55"/>
      <c r="CF88" s="55"/>
      <c r="CG88" s="55"/>
      <c r="CH88" s="55"/>
      <c r="CI88" s="55"/>
      <c r="CJ88" s="55"/>
      <c r="CK88" s="55"/>
      <c r="CL88" s="55"/>
      <c r="CM88" s="55"/>
      <c r="CN88" s="55"/>
      <c r="CO88" s="55"/>
      <c r="CP88" s="55"/>
      <c r="CQ88" s="55"/>
      <c r="CR88" s="55"/>
      <c r="CS88" s="55"/>
      <c r="CT88" s="55"/>
      <c r="CU88" s="55"/>
      <c r="CV88" s="55"/>
      <c r="CW88" s="55"/>
      <c r="CX88" s="55"/>
      <c r="CY88" s="55"/>
      <c r="CZ88" s="55"/>
      <c r="DA88" s="55"/>
      <c r="DB88" s="55"/>
      <c r="DC88" s="55"/>
      <c r="DD88" s="55"/>
      <c r="DE88" s="55"/>
      <c r="DF88" s="55"/>
      <c r="DG88" s="55"/>
      <c r="DH88" s="55"/>
      <c r="DI88" s="55"/>
      <c r="DJ88" s="55"/>
      <c r="DK88" s="55"/>
      <c r="DL88" s="55"/>
      <c r="DM88" s="55"/>
      <c r="DN88" s="55"/>
      <c r="DO88" s="55"/>
      <c r="DP88" s="55"/>
      <c r="DQ88" s="55"/>
      <c r="DR88" s="55"/>
      <c r="DS88" s="55"/>
      <c r="DT88" s="55"/>
      <c r="DU88" s="55"/>
      <c r="DV88" s="55"/>
      <c r="DW88" s="55"/>
      <c r="DX88" s="55"/>
      <c r="DY88" s="55"/>
      <c r="DZ88" s="55"/>
      <c r="EA88" s="55"/>
      <c r="EB88" s="55"/>
      <c r="EC88" s="55"/>
      <c r="ED88" s="55"/>
      <c r="EE88" s="55"/>
      <c r="EF88" s="55"/>
      <c r="EG88" s="55"/>
      <c r="EH88" s="55"/>
      <c r="EI88" s="55"/>
      <c r="EJ88" s="55"/>
      <c r="EK88" s="55"/>
      <c r="EL88" s="55"/>
      <c r="EM88" s="55"/>
      <c r="EN88" s="55"/>
      <c r="EO88" s="55"/>
      <c r="EP88" s="55"/>
      <c r="EQ88" s="55"/>
      <c r="ER88" s="55"/>
      <c r="ES88" s="55"/>
      <c r="ET88" s="55"/>
      <c r="EU88" s="55"/>
      <c r="EV88" s="55"/>
      <c r="EW88" s="55"/>
      <c r="EX88" s="55"/>
      <c r="EY88" s="55"/>
      <c r="EZ88" s="55"/>
      <c r="FA88" s="55"/>
      <c r="FB88" s="55"/>
      <c r="FC88" s="55"/>
      <c r="FD88" s="55"/>
      <c r="FE88" s="55"/>
      <c r="FF88" s="55"/>
      <c r="FG88" s="55"/>
      <c r="FH88" s="55"/>
      <c r="FI88" s="55"/>
      <c r="FJ88" s="55"/>
      <c r="FK88" s="55"/>
    </row>
    <row r="89" spans="1:167" s="1" customFormat="1" ht="15" customHeight="1">
      <c r="A89" s="15"/>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row>
    <row r="90" spans="1:170" s="1" customFormat="1" ht="13.5" customHeight="1">
      <c r="A90" s="56" t="s">
        <v>68</v>
      </c>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c r="BY90" s="56"/>
      <c r="BZ90" s="56"/>
      <c r="CA90" s="56"/>
      <c r="CB90" s="56"/>
      <c r="CC90" s="56"/>
      <c r="CD90" s="56"/>
      <c r="CE90" s="56"/>
      <c r="CF90" s="56"/>
      <c r="CG90" s="56"/>
      <c r="CH90" s="56"/>
      <c r="CI90" s="56"/>
      <c r="CJ90" s="56"/>
      <c r="CK90" s="56"/>
      <c r="CL90" s="56"/>
      <c r="CM90" s="56"/>
      <c r="CN90" s="56"/>
      <c r="CO90" s="56"/>
      <c r="CP90" s="56"/>
      <c r="CQ90" s="56"/>
      <c r="CR90" s="56"/>
      <c r="CS90" s="56"/>
      <c r="CT90" s="56"/>
      <c r="CU90" s="56"/>
      <c r="CV90" s="56"/>
      <c r="CW90" s="56"/>
      <c r="CX90" s="56"/>
      <c r="CY90" s="56"/>
      <c r="CZ90" s="56"/>
      <c r="DA90" s="56"/>
      <c r="DB90" s="56"/>
      <c r="DC90" s="56"/>
      <c r="DD90" s="56"/>
      <c r="DE90" s="56"/>
      <c r="DF90" s="56"/>
      <c r="DG90" s="56"/>
      <c r="DH90" s="56"/>
      <c r="DI90" s="56"/>
      <c r="DJ90" s="56"/>
      <c r="DK90" s="56"/>
      <c r="DL90" s="56"/>
      <c r="DM90" s="56"/>
      <c r="DN90" s="56"/>
      <c r="DO90" s="56"/>
      <c r="DP90" s="56"/>
      <c r="DQ90" s="56"/>
      <c r="DR90" s="56"/>
      <c r="DS90" s="56"/>
      <c r="DT90" s="56"/>
      <c r="DU90" s="56"/>
      <c r="DV90" s="56"/>
      <c r="DW90" s="56"/>
      <c r="DX90" s="56"/>
      <c r="DY90" s="56"/>
      <c r="DZ90" s="56"/>
      <c r="EA90" s="56"/>
      <c r="EB90" s="56"/>
      <c r="EC90" s="56"/>
      <c r="ED90" s="56"/>
      <c r="EE90" s="56"/>
      <c r="EF90" s="56"/>
      <c r="EG90" s="56"/>
      <c r="EH90" s="56"/>
      <c r="EI90" s="56"/>
      <c r="EJ90" s="56"/>
      <c r="EK90" s="56"/>
      <c r="EL90" s="56"/>
      <c r="EM90" s="56"/>
      <c r="EN90" s="56"/>
      <c r="EO90" s="56"/>
      <c r="EP90" s="56"/>
      <c r="EQ90" s="56"/>
      <c r="ER90" s="56"/>
      <c r="ES90" s="56"/>
      <c r="ET90" s="56"/>
      <c r="EU90" s="56"/>
      <c r="EV90" s="56"/>
      <c r="EW90" s="56"/>
      <c r="EX90" s="56"/>
      <c r="EY90" s="56"/>
      <c r="EZ90" s="56"/>
      <c r="FA90" s="56"/>
      <c r="FB90" s="56"/>
      <c r="FC90" s="56"/>
      <c r="FD90" s="56"/>
      <c r="FE90" s="56"/>
      <c r="FF90" s="56"/>
      <c r="FG90" s="56"/>
      <c r="FH90" s="56"/>
      <c r="FI90" s="56"/>
      <c r="FJ90" s="56"/>
      <c r="FK90" s="56"/>
      <c r="FL90" s="56"/>
      <c r="FM90" s="56"/>
      <c r="FN90" s="56"/>
    </row>
    <row r="91" spans="1:170" s="1" customFormat="1" ht="13.5" customHeight="1">
      <c r="A91" s="56" t="s">
        <v>116</v>
      </c>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6"/>
      <c r="CA91" s="56"/>
      <c r="CB91" s="56"/>
      <c r="CC91" s="56"/>
      <c r="CD91" s="56"/>
      <c r="CE91" s="56"/>
      <c r="CF91" s="56"/>
      <c r="CG91" s="56"/>
      <c r="CH91" s="56"/>
      <c r="CI91" s="56"/>
      <c r="CJ91" s="56"/>
      <c r="CK91" s="56"/>
      <c r="CL91" s="56"/>
      <c r="CM91" s="56"/>
      <c r="CN91" s="56"/>
      <c r="CO91" s="56"/>
      <c r="CP91" s="56"/>
      <c r="CQ91" s="56"/>
      <c r="CR91" s="56"/>
      <c r="CS91" s="56"/>
      <c r="CT91" s="56"/>
      <c r="CU91" s="56"/>
      <c r="CV91" s="56"/>
      <c r="CW91" s="56"/>
      <c r="CX91" s="56"/>
      <c r="CY91" s="56"/>
      <c r="CZ91" s="56"/>
      <c r="DA91" s="56"/>
      <c r="DB91" s="56"/>
      <c r="DC91" s="56"/>
      <c r="DD91" s="56"/>
      <c r="DE91" s="56"/>
      <c r="DF91" s="56"/>
      <c r="DG91" s="56"/>
      <c r="DH91" s="56"/>
      <c r="DI91" s="56"/>
      <c r="DJ91" s="56"/>
      <c r="DK91" s="56"/>
      <c r="DL91" s="56"/>
      <c r="DM91" s="56"/>
      <c r="DN91" s="56"/>
      <c r="DO91" s="56"/>
      <c r="DP91" s="56"/>
      <c r="DQ91" s="56"/>
      <c r="DR91" s="56"/>
      <c r="DS91" s="56"/>
      <c r="DT91" s="56"/>
      <c r="DU91" s="56"/>
      <c r="DV91" s="56"/>
      <c r="DW91" s="56"/>
      <c r="DX91" s="56"/>
      <c r="DY91" s="56"/>
      <c r="DZ91" s="56"/>
      <c r="EA91" s="56"/>
      <c r="EB91" s="56"/>
      <c r="EC91" s="56"/>
      <c r="ED91" s="56"/>
      <c r="EE91" s="56"/>
      <c r="EF91" s="56"/>
      <c r="EG91" s="56"/>
      <c r="EH91" s="56"/>
      <c r="EI91" s="56"/>
      <c r="EJ91" s="56"/>
      <c r="EK91" s="56"/>
      <c r="EL91" s="56"/>
      <c r="EM91" s="56"/>
      <c r="EN91" s="56"/>
      <c r="EO91" s="56"/>
      <c r="EP91" s="56"/>
      <c r="EQ91" s="56"/>
      <c r="ER91" s="56"/>
      <c r="ES91" s="56"/>
      <c r="ET91" s="56"/>
      <c r="EU91" s="56"/>
      <c r="EV91" s="56"/>
      <c r="EW91" s="56"/>
      <c r="EX91" s="56"/>
      <c r="EY91" s="56"/>
      <c r="EZ91" s="56"/>
      <c r="FA91" s="56"/>
      <c r="FB91" s="56"/>
      <c r="FC91" s="56"/>
      <c r="FD91" s="56"/>
      <c r="FE91" s="56"/>
      <c r="FF91" s="56"/>
      <c r="FG91" s="56"/>
      <c r="FH91" s="56"/>
      <c r="FI91" s="56"/>
      <c r="FJ91" s="56"/>
      <c r="FK91" s="56"/>
      <c r="FL91" s="56"/>
      <c r="FM91" s="56"/>
      <c r="FN91" s="56"/>
    </row>
    <row r="92" spans="1:134" ht="15.75" customHeight="1">
      <c r="A92" s="7" t="s">
        <v>117</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1"/>
      <c r="BZ92" s="18"/>
      <c r="CA92" s="19"/>
      <c r="CB92" s="17"/>
      <c r="CC92" s="17"/>
      <c r="CD92" s="17"/>
      <c r="CE92" s="17"/>
      <c r="CF92" s="17"/>
      <c r="CG92" s="17"/>
      <c r="CH92" s="20"/>
      <c r="CI92" s="20"/>
      <c r="CJ92" s="20"/>
      <c r="CK92" s="20"/>
      <c r="CL92" s="20"/>
      <c r="CM92" s="20"/>
      <c r="CN92" s="20"/>
      <c r="CO92" s="17"/>
      <c r="CP92" s="17"/>
      <c r="CQ92" s="17"/>
      <c r="CR92" s="17"/>
      <c r="CS92" s="17"/>
      <c r="CT92" s="21">
        <f>'[1]сбытовая'!$BD$27</f>
        <v>2.97</v>
      </c>
      <c r="CU92" s="17"/>
      <c r="CV92" s="17"/>
      <c r="CW92" s="17"/>
      <c r="CX92" s="17" t="s">
        <v>69</v>
      </c>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row>
    <row r="93" spans="1:134" ht="15.75" customHeight="1">
      <c r="A93" s="7" t="s">
        <v>118</v>
      </c>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22"/>
      <c r="CA93" s="17"/>
      <c r="CB93" s="17"/>
      <c r="CC93" s="17"/>
      <c r="CD93" s="17"/>
      <c r="CE93" s="17"/>
      <c r="CF93" s="17"/>
      <c r="CG93" s="17"/>
      <c r="CH93" s="17"/>
      <c r="CI93" s="17"/>
      <c r="CJ93" s="17"/>
      <c r="CK93" s="17"/>
      <c r="CL93" s="17"/>
      <c r="CM93" s="17"/>
      <c r="CN93" s="17"/>
      <c r="CO93" s="17"/>
      <c r="CP93" s="17"/>
      <c r="CQ93" s="17"/>
      <c r="CR93" s="17"/>
      <c r="CS93" s="17"/>
      <c r="CT93" s="21">
        <f>'[1]сбытовая'!$BD$26</f>
        <v>5.08</v>
      </c>
      <c r="CU93" s="17"/>
      <c r="CV93" s="17"/>
      <c r="CW93" s="17"/>
      <c r="CX93" s="17" t="s">
        <v>69</v>
      </c>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row>
    <row r="94" spans="1:134" ht="15.75" customHeight="1">
      <c r="A94" s="7" t="s">
        <v>119</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23"/>
      <c r="BX94" s="23"/>
      <c r="BY94" s="23"/>
      <c r="BZ94" s="23"/>
      <c r="CA94" s="17"/>
      <c r="CB94" s="17"/>
      <c r="CC94" s="17"/>
      <c r="CD94" s="17"/>
      <c r="CE94" s="17"/>
      <c r="CF94" s="17"/>
      <c r="CG94" s="17"/>
      <c r="CH94" s="17"/>
      <c r="CI94" s="17"/>
      <c r="CJ94" s="17"/>
      <c r="CK94" s="17"/>
      <c r="CL94" s="17"/>
      <c r="CM94" s="17"/>
      <c r="CN94" s="17"/>
      <c r="CO94" s="17"/>
      <c r="CP94" s="17"/>
      <c r="CQ94" s="17"/>
      <c r="CR94" s="17"/>
      <c r="CS94" s="17"/>
      <c r="CT94" s="21">
        <f>'[1]сбытовая'!$BD$25</f>
        <v>7.46</v>
      </c>
      <c r="CU94" s="17"/>
      <c r="CV94" s="17"/>
      <c r="CW94" s="17"/>
      <c r="CX94" s="17" t="s">
        <v>69</v>
      </c>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row>
    <row r="95" spans="1:134" ht="15.75" customHeight="1">
      <c r="A95" s="7" t="s">
        <v>120</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1"/>
      <c r="BW95" s="49"/>
      <c r="BX95" s="49"/>
      <c r="BY95" s="49"/>
      <c r="BZ95" s="49"/>
      <c r="CA95" s="19"/>
      <c r="CB95" s="17"/>
      <c r="CC95" s="17"/>
      <c r="CD95" s="17"/>
      <c r="CE95" s="17"/>
      <c r="CF95" s="17"/>
      <c r="CG95" s="17"/>
      <c r="CH95" s="17"/>
      <c r="CI95" s="17"/>
      <c r="CJ95" s="17"/>
      <c r="CK95" s="17"/>
      <c r="CL95" s="17"/>
      <c r="CM95" s="17"/>
      <c r="CN95" s="17"/>
      <c r="CO95" s="17"/>
      <c r="CP95" s="17"/>
      <c r="CQ95" s="17"/>
      <c r="CR95" s="17"/>
      <c r="CS95" s="17"/>
      <c r="CT95" s="21">
        <f>'[1]сбытовая'!$BD$24</f>
        <v>8.12</v>
      </c>
      <c r="CU95" s="17"/>
      <c r="CV95" s="17"/>
      <c r="CW95" s="17"/>
      <c r="CX95" s="17" t="s">
        <v>69</v>
      </c>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row>
    <row r="96" spans="1:134" ht="15.75" customHeight="1">
      <c r="A96" s="7" t="s">
        <v>115</v>
      </c>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22"/>
      <c r="BX96" s="22"/>
      <c r="BY96" s="22"/>
      <c r="BZ96" s="22"/>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row>
    <row r="97" spans="1:134" ht="15.75" customHeight="1">
      <c r="A97" s="24" t="s">
        <v>70</v>
      </c>
      <c r="B97" s="25"/>
      <c r="C97" s="25"/>
      <c r="D97" s="25"/>
      <c r="E97" s="25"/>
      <c r="F97" s="25"/>
      <c r="G97" s="25"/>
      <c r="H97" s="17"/>
      <c r="I97" s="17"/>
      <c r="J97" s="45">
        <v>1731.76</v>
      </c>
      <c r="K97" s="45"/>
      <c r="L97" s="45"/>
      <c r="M97" s="45"/>
      <c r="N97" s="45"/>
      <c r="O97" s="45"/>
      <c r="P97" s="45"/>
      <c r="Q97" s="45"/>
      <c r="R97" s="45"/>
      <c r="S97" s="45"/>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26"/>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row>
    <row r="98" spans="1:134" ht="15.75" customHeight="1">
      <c r="A98" s="24" t="s">
        <v>71</v>
      </c>
      <c r="B98" s="25"/>
      <c r="C98" s="25"/>
      <c r="D98" s="25"/>
      <c r="E98" s="25"/>
      <c r="F98" s="25"/>
      <c r="G98" s="25"/>
      <c r="H98" s="17"/>
      <c r="I98" s="17"/>
      <c r="J98" s="45">
        <v>2000.44</v>
      </c>
      <c r="K98" s="45"/>
      <c r="L98" s="45"/>
      <c r="M98" s="45"/>
      <c r="N98" s="45"/>
      <c r="O98" s="45"/>
      <c r="P98" s="45"/>
      <c r="Q98" s="45"/>
      <c r="R98" s="45"/>
      <c r="S98" s="45"/>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T98" s="2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row>
    <row r="99" spans="1:134" ht="15.75" customHeight="1">
      <c r="A99" s="24" t="s">
        <v>72</v>
      </c>
      <c r="B99" s="25"/>
      <c r="C99" s="25"/>
      <c r="D99" s="25"/>
      <c r="E99" s="25"/>
      <c r="F99" s="25"/>
      <c r="G99" s="25"/>
      <c r="H99" s="17"/>
      <c r="I99" s="17"/>
      <c r="J99" s="45">
        <v>2270.21</v>
      </c>
      <c r="K99" s="45"/>
      <c r="L99" s="45"/>
      <c r="M99" s="45"/>
      <c r="N99" s="45"/>
      <c r="O99" s="45"/>
      <c r="P99" s="45"/>
      <c r="Q99" s="45"/>
      <c r="R99" s="45"/>
      <c r="S99" s="45"/>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T99" s="2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row>
    <row r="100" spans="1:134" ht="15.75" customHeight="1">
      <c r="A100" s="24" t="s">
        <v>73</v>
      </c>
      <c r="B100" s="25"/>
      <c r="C100" s="25"/>
      <c r="D100" s="25"/>
      <c r="E100" s="25"/>
      <c r="F100" s="25"/>
      <c r="G100" s="25"/>
      <c r="H100" s="17"/>
      <c r="I100" s="17"/>
      <c r="J100" s="45">
        <v>2607.87</v>
      </c>
      <c r="K100" s="45"/>
      <c r="L100" s="45"/>
      <c r="M100" s="45"/>
      <c r="N100" s="45"/>
      <c r="O100" s="45"/>
      <c r="P100" s="45"/>
      <c r="Q100" s="45"/>
      <c r="R100" s="45"/>
      <c r="S100" s="45"/>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T100" s="2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row>
    <row r="101" spans="1:134" ht="15.75" customHeight="1">
      <c r="A101" s="7" t="s">
        <v>74</v>
      </c>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46">
        <f>'[1]расчет цен'!$AE$34</f>
        <v>3.5549008294320577</v>
      </c>
      <c r="BW101" s="47"/>
      <c r="BX101" s="47"/>
      <c r="BY101" s="47"/>
      <c r="BZ101" s="47"/>
      <c r="CA101" s="47"/>
      <c r="CB101" s="47"/>
      <c r="CC101" s="47"/>
      <c r="CD101" s="47"/>
      <c r="CE101" s="47"/>
      <c r="CF101" s="48"/>
      <c r="CG101" s="17"/>
      <c r="CH101" s="17"/>
      <c r="CI101" s="17"/>
      <c r="CJ101" s="17"/>
      <c r="CK101" s="17"/>
      <c r="CL101" s="17"/>
      <c r="CM101" s="17"/>
      <c r="CN101" s="17"/>
      <c r="CO101" s="17"/>
      <c r="CP101" s="17"/>
      <c r="CT101" s="2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row>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sheetData>
  <sheetProtection/>
  <mergeCells count="86">
    <mergeCell ref="T15:CX15"/>
    <mergeCell ref="CY15:DB15"/>
    <mergeCell ref="DC15:DU15"/>
    <mergeCell ref="DW15:EO15"/>
    <mergeCell ref="A9:FK9"/>
    <mergeCell ref="A10:FK10"/>
    <mergeCell ref="A11:FK11"/>
    <mergeCell ref="A12:FK12"/>
    <mergeCell ref="A14:FK14"/>
    <mergeCell ref="T16:CX16"/>
    <mergeCell ref="DC16:DU16"/>
    <mergeCell ref="DW16:EO16"/>
    <mergeCell ref="A18:FK18"/>
    <mergeCell ref="A22:CA23"/>
    <mergeCell ref="CB22:FK22"/>
    <mergeCell ref="CB23:CW23"/>
    <mergeCell ref="CX23:DS23"/>
    <mergeCell ref="DT23:EO23"/>
    <mergeCell ref="EP23:FK23"/>
    <mergeCell ref="B24:CA24"/>
    <mergeCell ref="CB24:CW24"/>
    <mergeCell ref="CX24:DS24"/>
    <mergeCell ref="DT24:EO24"/>
    <mergeCell ref="EP24:FK24"/>
    <mergeCell ref="B25:CA25"/>
    <mergeCell ref="CB25:CW25"/>
    <mergeCell ref="CX25:DS25"/>
    <mergeCell ref="DT25:EO25"/>
    <mergeCell ref="EP25:FK25"/>
    <mergeCell ref="B26:CA26"/>
    <mergeCell ref="CB26:CW26"/>
    <mergeCell ref="CX26:DS26"/>
    <mergeCell ref="DT26:EO26"/>
    <mergeCell ref="EP26:FK26"/>
    <mergeCell ref="B27:CA27"/>
    <mergeCell ref="CB27:CW27"/>
    <mergeCell ref="CX27:DS27"/>
    <mergeCell ref="DT27:EO27"/>
    <mergeCell ref="EP27:FK27"/>
    <mergeCell ref="AF46:AU46"/>
    <mergeCell ref="A30:CG30"/>
    <mergeCell ref="CH30:CW30"/>
    <mergeCell ref="A34:DK34"/>
    <mergeCell ref="DL34:EA34"/>
    <mergeCell ref="A36:CT36"/>
    <mergeCell ref="CU36:DJ36"/>
    <mergeCell ref="A38:EP38"/>
    <mergeCell ref="A54:DL54"/>
    <mergeCell ref="DM54:EB54"/>
    <mergeCell ref="A57:P57"/>
    <mergeCell ref="AI59:AX59"/>
    <mergeCell ref="AV60:BK60"/>
    <mergeCell ref="AV61:BK61"/>
    <mergeCell ref="EQ38:FF38"/>
    <mergeCell ref="A40:DG40"/>
    <mergeCell ref="DH40:DW40"/>
    <mergeCell ref="AU43:BJ43"/>
    <mergeCell ref="AV62:BK62"/>
    <mergeCell ref="BC48:BR48"/>
    <mergeCell ref="BC49:BR49"/>
    <mergeCell ref="BC50:BR50"/>
    <mergeCell ref="BC51:BR51"/>
    <mergeCell ref="BC52:BR52"/>
    <mergeCell ref="A88:FK88"/>
    <mergeCell ref="A90:FN90"/>
    <mergeCell ref="A91:FN91"/>
    <mergeCell ref="Z83:AO83"/>
    <mergeCell ref="AI63:AX63"/>
    <mergeCell ref="AV64:BK64"/>
    <mergeCell ref="AV65:BK65"/>
    <mergeCell ref="AE68:AT68"/>
    <mergeCell ref="S71:AH71"/>
    <mergeCell ref="W74:AL74"/>
    <mergeCell ref="BC76:BR76"/>
    <mergeCell ref="BC77:BR77"/>
    <mergeCell ref="BC78:BR78"/>
    <mergeCell ref="BC79:BR79"/>
    <mergeCell ref="BC80:BR80"/>
    <mergeCell ref="A86:BD86"/>
    <mergeCell ref="BE86:BT86"/>
    <mergeCell ref="J97:S97"/>
    <mergeCell ref="J98:S98"/>
    <mergeCell ref="J99:S99"/>
    <mergeCell ref="J100:S100"/>
    <mergeCell ref="BV101:CF101"/>
    <mergeCell ref="BW95:BZ95"/>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168"/>
  <sheetViews>
    <sheetView zoomScale="60" zoomScaleNormal="60" zoomScalePageLayoutView="0" workbookViewId="0" topLeftCell="A145">
      <selection activeCell="P168" sqref="P168"/>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4" t="s">
        <v>6</v>
      </c>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94"/>
      <c r="FE9" s="94"/>
      <c r="FF9" s="94"/>
      <c r="FG9" s="94"/>
      <c r="FH9" s="94"/>
      <c r="FI9" s="94"/>
      <c r="FJ9" s="94"/>
      <c r="FK9" s="94"/>
    </row>
    <row r="10" spans="1:167" s="9" customFormat="1" ht="16.5" customHeight="1">
      <c r="A10" s="95" t="s">
        <v>7</v>
      </c>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95"/>
      <c r="CY10" s="95"/>
      <c r="CZ10" s="95"/>
      <c r="DA10" s="95"/>
      <c r="DB10" s="95"/>
      <c r="DC10" s="95"/>
      <c r="DD10" s="95"/>
      <c r="DE10" s="95"/>
      <c r="DF10" s="95"/>
      <c r="DG10" s="95"/>
      <c r="DH10" s="95"/>
      <c r="DI10" s="95"/>
      <c r="DJ10" s="95"/>
      <c r="DK10" s="95"/>
      <c r="DL10" s="95"/>
      <c r="DM10" s="95"/>
      <c r="DN10" s="95"/>
      <c r="DO10" s="95"/>
      <c r="DP10" s="95"/>
      <c r="DQ10" s="95"/>
      <c r="DR10" s="95"/>
      <c r="DS10" s="95"/>
      <c r="DT10" s="95"/>
      <c r="DU10" s="95"/>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95"/>
      <c r="FE10" s="95"/>
      <c r="FF10" s="95"/>
      <c r="FG10" s="95"/>
      <c r="FH10" s="95"/>
      <c r="FI10" s="95"/>
      <c r="FJ10" s="95"/>
      <c r="FK10" s="95"/>
    </row>
    <row r="11" spans="1:167" s="9" customFormat="1" ht="16.5" customHeight="1">
      <c r="A11" s="95" t="s">
        <v>8</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c r="CL11" s="95"/>
      <c r="CM11" s="95"/>
      <c r="CN11" s="95"/>
      <c r="CO11" s="95"/>
      <c r="CP11" s="95"/>
      <c r="CQ11" s="95"/>
      <c r="CR11" s="95"/>
      <c r="CS11" s="95"/>
      <c r="CT11" s="95"/>
      <c r="CU11" s="95"/>
      <c r="CV11" s="95"/>
      <c r="CW11" s="95"/>
      <c r="CX11" s="95"/>
      <c r="CY11" s="95"/>
      <c r="CZ11" s="95"/>
      <c r="DA11" s="95"/>
      <c r="DB11" s="95"/>
      <c r="DC11" s="95"/>
      <c r="DD11" s="95"/>
      <c r="DE11" s="95"/>
      <c r="DF11" s="95"/>
      <c r="DG11" s="95"/>
      <c r="DH11" s="95"/>
      <c r="DI11" s="95"/>
      <c r="DJ11" s="95"/>
      <c r="DK11" s="95"/>
      <c r="DL11" s="95"/>
      <c r="DM11" s="95"/>
      <c r="DN11" s="95"/>
      <c r="DO11" s="95"/>
      <c r="DP11" s="95"/>
      <c r="DQ11" s="95"/>
      <c r="DR11" s="95"/>
      <c r="DS11" s="95"/>
      <c r="DT11" s="95"/>
      <c r="DU11" s="95"/>
      <c r="DV11" s="95"/>
      <c r="DW11" s="95"/>
      <c r="DX11" s="95"/>
      <c r="DY11" s="95"/>
      <c r="DZ11" s="95"/>
      <c r="EA11" s="95"/>
      <c r="EB11" s="95"/>
      <c r="EC11" s="95"/>
      <c r="ED11" s="95"/>
      <c r="EE11" s="95"/>
      <c r="EF11" s="95"/>
      <c r="EG11" s="95"/>
      <c r="EH11" s="95"/>
      <c r="EI11" s="95"/>
      <c r="EJ11" s="95"/>
      <c r="EK11" s="95"/>
      <c r="EL11" s="95"/>
      <c r="EM11" s="95"/>
      <c r="EN11" s="95"/>
      <c r="EO11" s="95"/>
      <c r="EP11" s="95"/>
      <c r="EQ11" s="95"/>
      <c r="ER11" s="95"/>
      <c r="ES11" s="95"/>
      <c r="ET11" s="95"/>
      <c r="EU11" s="95"/>
      <c r="EV11" s="95"/>
      <c r="EW11" s="95"/>
      <c r="EX11" s="95"/>
      <c r="EY11" s="95"/>
      <c r="EZ11" s="95"/>
      <c r="FA11" s="95"/>
      <c r="FB11" s="95"/>
      <c r="FC11" s="95"/>
      <c r="FD11" s="95"/>
      <c r="FE11" s="95"/>
      <c r="FF11" s="95"/>
      <c r="FG11" s="95"/>
      <c r="FH11" s="95"/>
      <c r="FI11" s="95"/>
      <c r="FJ11" s="95"/>
      <c r="FK11" s="95"/>
    </row>
    <row r="12" spans="1:167" s="9" customFormat="1" ht="16.5" customHeight="1">
      <c r="A12" s="95" t="s">
        <v>4</v>
      </c>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5"/>
      <c r="CU12" s="95"/>
      <c r="CV12" s="95"/>
      <c r="CW12" s="95"/>
      <c r="CX12" s="95"/>
      <c r="CY12" s="95"/>
      <c r="CZ12" s="95"/>
      <c r="DA12" s="95"/>
      <c r="DB12" s="95"/>
      <c r="DC12" s="95"/>
      <c r="DD12" s="95"/>
      <c r="DE12" s="95"/>
      <c r="DF12" s="95"/>
      <c r="DG12" s="95"/>
      <c r="DH12" s="95"/>
      <c r="DI12" s="95"/>
      <c r="DJ12" s="95"/>
      <c r="DK12" s="95"/>
      <c r="DL12" s="95"/>
      <c r="DM12" s="95"/>
      <c r="DN12" s="95"/>
      <c r="DO12" s="95"/>
      <c r="DP12" s="95"/>
      <c r="DQ12" s="95"/>
      <c r="DR12" s="95"/>
      <c r="DS12" s="95"/>
      <c r="DT12" s="95"/>
      <c r="DU12" s="95"/>
      <c r="DV12" s="95"/>
      <c r="DW12" s="95"/>
      <c r="DX12" s="95"/>
      <c r="DY12" s="95"/>
      <c r="DZ12" s="95"/>
      <c r="EA12" s="95"/>
      <c r="EB12" s="95"/>
      <c r="EC12" s="95"/>
      <c r="ED12" s="95"/>
      <c r="EE12" s="95"/>
      <c r="EF12" s="95"/>
      <c r="EG12" s="95"/>
      <c r="EH12" s="95"/>
      <c r="EI12" s="95"/>
      <c r="EJ12" s="95"/>
      <c r="EK12" s="95"/>
      <c r="EL12" s="95"/>
      <c r="EM12" s="95"/>
      <c r="EN12" s="95"/>
      <c r="EO12" s="95"/>
      <c r="EP12" s="95"/>
      <c r="EQ12" s="95"/>
      <c r="ER12" s="95"/>
      <c r="ES12" s="95"/>
      <c r="ET12" s="95"/>
      <c r="EU12" s="95"/>
      <c r="EV12" s="95"/>
      <c r="EW12" s="95"/>
      <c r="EX12" s="95"/>
      <c r="EY12" s="95"/>
      <c r="EZ12" s="95"/>
      <c r="FA12" s="95"/>
      <c r="FB12" s="95"/>
      <c r="FC12" s="95"/>
      <c r="FD12" s="95"/>
      <c r="FE12" s="95"/>
      <c r="FF12" s="95"/>
      <c r="FG12" s="95"/>
      <c r="FH12" s="95"/>
      <c r="FI12" s="95"/>
      <c r="FJ12" s="95"/>
      <c r="FK12" s="95"/>
    </row>
    <row r="13" spans="1:167" ht="15.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row>
    <row r="14" spans="1:167" ht="15.75" customHeight="1">
      <c r="A14" s="52" t="s">
        <v>9</v>
      </c>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row>
    <row r="15" spans="1:167" ht="15.75" customHeight="1">
      <c r="A15" s="30" t="s">
        <v>113</v>
      </c>
      <c r="B15" s="30"/>
      <c r="C15" s="30"/>
      <c r="D15" s="30"/>
      <c r="E15" s="31" t="s">
        <v>122</v>
      </c>
      <c r="F15" s="29" t="s">
        <v>114</v>
      </c>
      <c r="G15" s="13" t="s">
        <v>11</v>
      </c>
      <c r="H15" s="32"/>
      <c r="I15" s="32"/>
      <c r="J15" s="32"/>
      <c r="K15" s="32"/>
      <c r="L15" s="32"/>
      <c r="M15" s="32"/>
      <c r="N15" s="32"/>
      <c r="O15" s="32"/>
      <c r="P15" s="32"/>
      <c r="Q15" s="32"/>
      <c r="R15" s="32"/>
      <c r="S15" s="32"/>
      <c r="T15" s="32"/>
      <c r="U15" s="32"/>
      <c r="V15" s="32"/>
      <c r="W15" s="32"/>
      <c r="X15" s="32"/>
      <c r="Z15" s="13"/>
      <c r="AA15" s="1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8"/>
      <c r="CG15" s="8"/>
      <c r="ES15" s="13"/>
      <c r="ET15" s="13"/>
      <c r="EU15" s="13"/>
      <c r="EV15" s="13"/>
      <c r="EW15" s="13"/>
      <c r="EX15" s="13"/>
      <c r="EY15" s="13"/>
      <c r="EZ15" s="13"/>
      <c r="FA15" s="13"/>
      <c r="FB15" s="13"/>
      <c r="FC15" s="13"/>
      <c r="FD15" s="13"/>
      <c r="FE15" s="13"/>
      <c r="FF15" s="13"/>
      <c r="FG15" s="13"/>
      <c r="FH15" s="13"/>
      <c r="FI15" s="13"/>
      <c r="FJ15" s="13"/>
      <c r="FK15" s="13"/>
    </row>
    <row r="16" spans="1:167" s="1" customFormat="1" ht="12.75" customHeight="1">
      <c r="A16" s="34" t="s">
        <v>12</v>
      </c>
      <c r="B16" s="34"/>
      <c r="C16" s="34"/>
      <c r="D16" s="34"/>
      <c r="E16" s="28" t="s">
        <v>13</v>
      </c>
      <c r="F16" s="28" t="s">
        <v>14</v>
      </c>
      <c r="G16" s="34"/>
      <c r="H16" s="34"/>
      <c r="I16" s="34"/>
      <c r="J16" s="34"/>
      <c r="K16" s="34"/>
      <c r="L16" s="34"/>
      <c r="M16" s="34"/>
      <c r="N16" s="34"/>
      <c r="O16" s="34"/>
      <c r="P16" s="34"/>
      <c r="Q16" s="34"/>
      <c r="R16" s="34"/>
      <c r="S16" s="34"/>
      <c r="T16" s="34"/>
      <c r="U16" s="34"/>
      <c r="V16" s="34"/>
      <c r="W16" s="34"/>
      <c r="X16" s="34"/>
      <c r="Y16" s="35"/>
      <c r="Z16" s="35"/>
      <c r="AA16" s="35"/>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ES16" s="35"/>
      <c r="ET16" s="35"/>
      <c r="EU16" s="35"/>
      <c r="EV16" s="35"/>
      <c r="EW16" s="35"/>
      <c r="EX16" s="35"/>
      <c r="EY16" s="35"/>
      <c r="EZ16" s="35"/>
      <c r="FA16" s="35"/>
      <c r="FB16" s="35"/>
      <c r="FC16" s="35"/>
      <c r="FD16" s="35"/>
      <c r="FE16" s="35"/>
      <c r="FF16" s="35"/>
      <c r="FG16" s="35"/>
      <c r="FH16" s="35"/>
      <c r="FI16" s="35"/>
      <c r="FJ16" s="35"/>
      <c r="FK16" s="35"/>
    </row>
    <row r="17" spans="1:25" ht="15.75" customHeight="1">
      <c r="A17" s="36"/>
      <c r="B17" s="37"/>
      <c r="C17" s="37"/>
      <c r="D17" s="37"/>
      <c r="E17" s="37"/>
      <c r="F17" s="37"/>
      <c r="G17" s="37"/>
      <c r="H17" s="37"/>
      <c r="I17" s="37"/>
      <c r="J17" s="37"/>
      <c r="K17" s="37"/>
      <c r="L17" s="37"/>
      <c r="M17" s="37"/>
      <c r="N17" s="37"/>
      <c r="O17" s="37"/>
      <c r="P17" s="37"/>
      <c r="Q17" s="37"/>
      <c r="R17" s="37"/>
      <c r="S17" s="37"/>
      <c r="T17" s="37"/>
      <c r="U17" s="37"/>
      <c r="V17" s="37"/>
      <c r="W17" s="37"/>
      <c r="X17" s="37"/>
      <c r="Y17" s="37"/>
    </row>
    <row r="18" spans="1:25" ht="15.75" customHeight="1">
      <c r="A18" s="96" t="s">
        <v>75</v>
      </c>
      <c r="B18" s="96"/>
      <c r="C18" s="96"/>
      <c r="D18" s="96"/>
      <c r="E18" s="96"/>
      <c r="F18" s="96"/>
      <c r="G18" s="96"/>
      <c r="H18" s="96"/>
      <c r="I18" s="96"/>
      <c r="J18" s="96"/>
      <c r="K18" s="96"/>
      <c r="L18" s="96"/>
      <c r="M18" s="96"/>
      <c r="N18" s="96"/>
      <c r="O18" s="96"/>
      <c r="P18" s="96"/>
      <c r="Q18" s="96"/>
      <c r="R18" s="96"/>
      <c r="S18" s="96"/>
      <c r="T18" s="96"/>
      <c r="U18" s="96"/>
      <c r="V18" s="96"/>
      <c r="W18" s="96"/>
      <c r="X18" s="96"/>
      <c r="Y18" s="96"/>
    </row>
    <row r="19" spans="1:25" ht="15.75" customHeight="1">
      <c r="A19" s="93" t="s">
        <v>76</v>
      </c>
      <c r="B19" s="93"/>
      <c r="C19" s="93"/>
      <c r="D19" s="93"/>
      <c r="E19" s="93"/>
      <c r="F19" s="93"/>
      <c r="G19" s="93"/>
      <c r="H19" s="93"/>
      <c r="I19" s="93"/>
      <c r="J19" s="93"/>
      <c r="K19" s="93"/>
      <c r="L19" s="93"/>
      <c r="M19" s="93"/>
      <c r="N19" s="93"/>
      <c r="O19" s="93"/>
      <c r="P19" s="93"/>
      <c r="Q19" s="93"/>
      <c r="R19" s="93"/>
      <c r="S19" s="93"/>
      <c r="T19" s="93"/>
      <c r="U19" s="93"/>
      <c r="V19" s="93"/>
      <c r="W19" s="93"/>
      <c r="X19" s="93"/>
      <c r="Y19" s="93"/>
    </row>
    <row r="20" spans="1:25" ht="15.75" customHeight="1">
      <c r="A20" s="38"/>
      <c r="B20" s="39"/>
      <c r="C20" s="39"/>
      <c r="D20" s="39"/>
      <c r="E20" s="39"/>
      <c r="F20" s="39"/>
      <c r="G20" s="39"/>
      <c r="H20" s="39"/>
      <c r="I20" s="39"/>
      <c r="J20" s="39"/>
      <c r="K20" s="39"/>
      <c r="L20" s="39"/>
      <c r="M20" s="39"/>
      <c r="N20" s="39"/>
      <c r="O20" s="39"/>
      <c r="P20" s="39"/>
      <c r="Q20" s="39"/>
      <c r="R20" s="39"/>
      <c r="S20" s="39"/>
      <c r="T20" s="39"/>
      <c r="U20" s="39"/>
      <c r="V20" s="39"/>
      <c r="W20" s="39"/>
      <c r="X20" s="39"/>
      <c r="Y20" s="39"/>
    </row>
    <row r="21" spans="1:25" ht="15.75" customHeight="1">
      <c r="A21" s="38"/>
      <c r="B21" s="39"/>
      <c r="C21" s="39"/>
      <c r="D21" s="39"/>
      <c r="E21" s="39"/>
      <c r="F21" s="39"/>
      <c r="G21" s="39"/>
      <c r="H21" s="39"/>
      <c r="I21" s="39"/>
      <c r="J21" s="39"/>
      <c r="K21" s="39"/>
      <c r="L21" s="39"/>
      <c r="M21" s="39"/>
      <c r="N21" s="39"/>
      <c r="O21" s="39"/>
      <c r="P21" s="39"/>
      <c r="Q21" s="39"/>
      <c r="R21" s="39"/>
      <c r="S21" s="39"/>
      <c r="T21" s="39"/>
      <c r="U21" s="39"/>
      <c r="V21" s="39"/>
      <c r="W21" s="39"/>
      <c r="X21" s="39"/>
      <c r="Y21" s="39"/>
    </row>
    <row r="22" spans="1:25" ht="15.75" customHeight="1">
      <c r="A22" s="38" t="s">
        <v>77</v>
      </c>
      <c r="B22" s="39"/>
      <c r="C22" s="39"/>
      <c r="D22" s="39"/>
      <c r="E22" s="39"/>
      <c r="F22" s="39"/>
      <c r="G22" s="39"/>
      <c r="H22" s="39"/>
      <c r="I22" s="39"/>
      <c r="J22" s="39"/>
      <c r="K22" s="39"/>
      <c r="L22" s="39"/>
      <c r="M22" s="39"/>
      <c r="N22" s="39"/>
      <c r="O22" s="39"/>
      <c r="P22" s="39"/>
      <c r="Q22" s="39"/>
      <c r="R22" s="39"/>
      <c r="S22" s="39"/>
      <c r="T22" s="39"/>
      <c r="U22" s="39"/>
      <c r="V22" s="39"/>
      <c r="W22" s="39"/>
      <c r="X22" s="39"/>
      <c r="Y22" s="39"/>
    </row>
    <row r="23" spans="1:25" ht="15.75" customHeight="1">
      <c r="A23" s="38"/>
      <c r="B23" s="39"/>
      <c r="C23" s="39"/>
      <c r="D23" s="39"/>
      <c r="E23" s="39"/>
      <c r="F23" s="39"/>
      <c r="G23" s="39"/>
      <c r="H23" s="39"/>
      <c r="I23" s="39"/>
      <c r="J23" s="39"/>
      <c r="K23" s="39"/>
      <c r="L23" s="39"/>
      <c r="M23" s="39"/>
      <c r="N23" s="39"/>
      <c r="O23" s="39"/>
      <c r="P23" s="39"/>
      <c r="Q23" s="39"/>
      <c r="R23" s="39"/>
      <c r="S23" s="39"/>
      <c r="T23" s="39"/>
      <c r="U23" s="39"/>
      <c r="V23" s="39"/>
      <c r="W23" s="39"/>
      <c r="X23" s="39"/>
      <c r="Y23" s="39"/>
    </row>
    <row r="24" spans="1:25" ht="15.75" customHeight="1">
      <c r="A24" s="38" t="s">
        <v>78</v>
      </c>
      <c r="B24" s="39"/>
      <c r="C24" s="40" t="s">
        <v>79</v>
      </c>
      <c r="D24" s="39"/>
      <c r="E24" s="39"/>
      <c r="F24" s="39"/>
      <c r="G24" s="39"/>
      <c r="H24" s="39"/>
      <c r="I24" s="39"/>
      <c r="J24" s="39"/>
      <c r="K24" s="39"/>
      <c r="L24" s="39"/>
      <c r="M24" s="39"/>
      <c r="N24" s="39"/>
      <c r="O24" s="39"/>
      <c r="P24" s="39"/>
      <c r="Q24" s="39"/>
      <c r="R24" s="39"/>
      <c r="S24" s="39"/>
      <c r="T24" s="39"/>
      <c r="U24" s="39"/>
      <c r="V24" s="39"/>
      <c r="W24" s="39"/>
      <c r="X24" s="39"/>
      <c r="Y24" s="39"/>
    </row>
    <row r="25" spans="1:25" ht="15.75" customHeight="1">
      <c r="A25" s="38" t="s">
        <v>80</v>
      </c>
      <c r="B25" s="39"/>
      <c r="C25" s="39"/>
      <c r="D25" s="39"/>
      <c r="E25" s="39"/>
      <c r="F25" s="39"/>
      <c r="G25" s="41" t="s">
        <v>81</v>
      </c>
      <c r="H25" s="39"/>
      <c r="I25" s="39"/>
      <c r="J25" s="39"/>
      <c r="K25" s="39"/>
      <c r="L25" s="39"/>
      <c r="M25" s="39"/>
      <c r="N25" s="39"/>
      <c r="O25" s="39"/>
      <c r="P25" s="39"/>
      <c r="Q25" s="39"/>
      <c r="R25" s="39"/>
      <c r="S25" s="39"/>
      <c r="T25" s="39"/>
      <c r="U25" s="39"/>
      <c r="V25" s="39"/>
      <c r="W25" s="39"/>
      <c r="X25" s="39"/>
      <c r="Y25" s="39"/>
    </row>
    <row r="26" spans="1:25" ht="15.75" customHeight="1">
      <c r="A26" s="84" t="s">
        <v>82</v>
      </c>
      <c r="B26" s="87" t="s">
        <v>83</v>
      </c>
      <c r="C26" s="88"/>
      <c r="D26" s="88"/>
      <c r="E26" s="88"/>
      <c r="F26" s="88"/>
      <c r="G26" s="88"/>
      <c r="H26" s="88"/>
      <c r="I26" s="88"/>
      <c r="J26" s="88"/>
      <c r="K26" s="88"/>
      <c r="L26" s="88"/>
      <c r="M26" s="88"/>
      <c r="N26" s="88"/>
      <c r="O26" s="88"/>
      <c r="P26" s="88"/>
      <c r="Q26" s="88"/>
      <c r="R26" s="88"/>
      <c r="S26" s="88"/>
      <c r="T26" s="88"/>
      <c r="U26" s="88"/>
      <c r="V26" s="88"/>
      <c r="W26" s="88"/>
      <c r="X26" s="88"/>
      <c r="Y26" s="89"/>
    </row>
    <row r="27" spans="1:25" ht="15.75" customHeight="1">
      <c r="A27" s="85"/>
      <c r="B27" s="90"/>
      <c r="C27" s="91"/>
      <c r="D27" s="91"/>
      <c r="E27" s="91"/>
      <c r="F27" s="91"/>
      <c r="G27" s="91"/>
      <c r="H27" s="91"/>
      <c r="I27" s="91"/>
      <c r="J27" s="91"/>
      <c r="K27" s="91"/>
      <c r="L27" s="91"/>
      <c r="M27" s="91"/>
      <c r="N27" s="91"/>
      <c r="O27" s="91"/>
      <c r="P27" s="91"/>
      <c r="Q27" s="91"/>
      <c r="R27" s="91"/>
      <c r="S27" s="91"/>
      <c r="T27" s="91"/>
      <c r="U27" s="91"/>
      <c r="V27" s="91"/>
      <c r="W27" s="91"/>
      <c r="X27" s="91"/>
      <c r="Y27" s="92"/>
    </row>
    <row r="28" spans="1:25" ht="15.75" customHeight="1">
      <c r="A28" s="85"/>
      <c r="B28" s="82" t="s">
        <v>84</v>
      </c>
      <c r="C28" s="82" t="s">
        <v>85</v>
      </c>
      <c r="D28" s="82" t="s">
        <v>86</v>
      </c>
      <c r="E28" s="82" t="s">
        <v>87</v>
      </c>
      <c r="F28" s="82" t="s">
        <v>88</v>
      </c>
      <c r="G28" s="82" t="s">
        <v>89</v>
      </c>
      <c r="H28" s="82" t="s">
        <v>90</v>
      </c>
      <c r="I28" s="82" t="s">
        <v>91</v>
      </c>
      <c r="J28" s="82" t="s">
        <v>92</v>
      </c>
      <c r="K28" s="82" t="s">
        <v>93</v>
      </c>
      <c r="L28" s="82" t="s">
        <v>94</v>
      </c>
      <c r="M28" s="82" t="s">
        <v>95</v>
      </c>
      <c r="N28" s="82" t="s">
        <v>96</v>
      </c>
      <c r="O28" s="82" t="s">
        <v>97</v>
      </c>
      <c r="P28" s="82" t="s">
        <v>98</v>
      </c>
      <c r="Q28" s="82" t="s">
        <v>99</v>
      </c>
      <c r="R28" s="82" t="s">
        <v>100</v>
      </c>
      <c r="S28" s="82" t="s">
        <v>101</v>
      </c>
      <c r="T28" s="82" t="s">
        <v>102</v>
      </c>
      <c r="U28" s="82" t="s">
        <v>103</v>
      </c>
      <c r="V28" s="82" t="s">
        <v>104</v>
      </c>
      <c r="W28" s="82" t="s">
        <v>105</v>
      </c>
      <c r="X28" s="82" t="s">
        <v>106</v>
      </c>
      <c r="Y28" s="82" t="s">
        <v>107</v>
      </c>
    </row>
    <row r="29" spans="1:25" ht="15.75" customHeight="1">
      <c r="A29" s="86"/>
      <c r="B29" s="83"/>
      <c r="C29" s="83"/>
      <c r="D29" s="83"/>
      <c r="E29" s="83"/>
      <c r="F29" s="83"/>
      <c r="G29" s="83"/>
      <c r="H29" s="83"/>
      <c r="I29" s="83"/>
      <c r="J29" s="83"/>
      <c r="K29" s="83"/>
      <c r="L29" s="83"/>
      <c r="M29" s="83"/>
      <c r="N29" s="83"/>
      <c r="O29" s="83"/>
      <c r="P29" s="83"/>
      <c r="Q29" s="83"/>
      <c r="R29" s="83"/>
      <c r="S29" s="83"/>
      <c r="T29" s="83"/>
      <c r="U29" s="83"/>
      <c r="V29" s="83"/>
      <c r="W29" s="83"/>
      <c r="X29" s="83"/>
      <c r="Y29" s="83"/>
    </row>
    <row r="30" spans="1:25" ht="15.75" customHeight="1">
      <c r="A30" s="42">
        <v>42461</v>
      </c>
      <c r="B30" s="43">
        <v>2399.8</v>
      </c>
      <c r="C30" s="43">
        <v>2346.5</v>
      </c>
      <c r="D30" s="43">
        <v>2310.2200000000003</v>
      </c>
      <c r="E30" s="43">
        <v>2302.86</v>
      </c>
      <c r="F30" s="43">
        <v>2320.8</v>
      </c>
      <c r="G30" s="43">
        <v>2304.48</v>
      </c>
      <c r="H30" s="43">
        <v>2311.06</v>
      </c>
      <c r="I30" s="43">
        <v>2312.8</v>
      </c>
      <c r="J30" s="43">
        <v>2261.23</v>
      </c>
      <c r="K30" s="43">
        <v>2257.72</v>
      </c>
      <c r="L30" s="43">
        <v>2264.09</v>
      </c>
      <c r="M30" s="43">
        <v>2273.59</v>
      </c>
      <c r="N30" s="43">
        <v>2282.04</v>
      </c>
      <c r="O30" s="43">
        <v>2252.96</v>
      </c>
      <c r="P30" s="43">
        <v>2252.65</v>
      </c>
      <c r="Q30" s="43">
        <v>2303.27</v>
      </c>
      <c r="R30" s="43">
        <v>2339.34</v>
      </c>
      <c r="S30" s="43">
        <v>2500.3700000000003</v>
      </c>
      <c r="T30" s="43">
        <v>2725.48</v>
      </c>
      <c r="U30" s="43">
        <v>2790.82</v>
      </c>
      <c r="V30" s="43">
        <v>2776.6600000000003</v>
      </c>
      <c r="W30" s="43">
        <v>2672.4700000000003</v>
      </c>
      <c r="X30" s="43">
        <v>2584.03</v>
      </c>
      <c r="Y30" s="43">
        <v>2706.84</v>
      </c>
    </row>
    <row r="31" spans="1:25" ht="15.75" customHeight="1">
      <c r="A31" s="42">
        <v>42462</v>
      </c>
      <c r="B31" s="43">
        <v>2400.5</v>
      </c>
      <c r="C31" s="43">
        <v>2336.36</v>
      </c>
      <c r="D31" s="43">
        <v>2297.89</v>
      </c>
      <c r="E31" s="43">
        <v>2287.67</v>
      </c>
      <c r="F31" s="43">
        <v>2298.7200000000003</v>
      </c>
      <c r="G31" s="43">
        <v>2279.06</v>
      </c>
      <c r="H31" s="43">
        <v>2281.5</v>
      </c>
      <c r="I31" s="43">
        <v>2334.36</v>
      </c>
      <c r="J31" s="43">
        <v>2266.54</v>
      </c>
      <c r="K31" s="43">
        <v>2293.89</v>
      </c>
      <c r="L31" s="43">
        <v>2278.7400000000002</v>
      </c>
      <c r="M31" s="43">
        <v>2263.65</v>
      </c>
      <c r="N31" s="43">
        <v>2272.06</v>
      </c>
      <c r="O31" s="43">
        <v>2256.8</v>
      </c>
      <c r="P31" s="43">
        <v>2259.77</v>
      </c>
      <c r="Q31" s="43">
        <v>2301.1600000000003</v>
      </c>
      <c r="R31" s="43">
        <v>2341.65</v>
      </c>
      <c r="S31" s="43">
        <v>2507.03</v>
      </c>
      <c r="T31" s="43">
        <v>2746.13</v>
      </c>
      <c r="U31" s="43">
        <v>2802.84</v>
      </c>
      <c r="V31" s="43">
        <v>2795.79</v>
      </c>
      <c r="W31" s="43">
        <v>2766.14</v>
      </c>
      <c r="X31" s="43">
        <v>2596.11</v>
      </c>
      <c r="Y31" s="43">
        <v>2692.0800000000004</v>
      </c>
    </row>
    <row r="32" spans="1:25" ht="15.75" customHeight="1">
      <c r="A32" s="42">
        <v>42463</v>
      </c>
      <c r="B32" s="43">
        <v>2579.1200000000003</v>
      </c>
      <c r="C32" s="43">
        <v>2489.7000000000003</v>
      </c>
      <c r="D32" s="43">
        <v>2440.01</v>
      </c>
      <c r="E32" s="43">
        <v>2338.1</v>
      </c>
      <c r="F32" s="43">
        <v>2421.39</v>
      </c>
      <c r="G32" s="43">
        <v>2348.68</v>
      </c>
      <c r="H32" s="43">
        <v>2368.5800000000004</v>
      </c>
      <c r="I32" s="43">
        <v>2542.0800000000004</v>
      </c>
      <c r="J32" s="43">
        <v>2321.44</v>
      </c>
      <c r="K32" s="43">
        <v>2379.35</v>
      </c>
      <c r="L32" s="43">
        <v>2406.89</v>
      </c>
      <c r="M32" s="43">
        <v>2369.9700000000003</v>
      </c>
      <c r="N32" s="43">
        <v>2368.88</v>
      </c>
      <c r="O32" s="43">
        <v>2308.7200000000003</v>
      </c>
      <c r="P32" s="43">
        <v>2257.28</v>
      </c>
      <c r="Q32" s="43">
        <v>2291.2400000000002</v>
      </c>
      <c r="R32" s="43">
        <v>2314.67</v>
      </c>
      <c r="S32" s="43">
        <v>2448.82</v>
      </c>
      <c r="T32" s="43">
        <v>2737.17</v>
      </c>
      <c r="U32" s="43">
        <v>2824.19</v>
      </c>
      <c r="V32" s="43">
        <v>2808.86</v>
      </c>
      <c r="W32" s="43">
        <v>2744.89</v>
      </c>
      <c r="X32" s="43">
        <v>2659.55</v>
      </c>
      <c r="Y32" s="43">
        <v>2706.9900000000002</v>
      </c>
    </row>
    <row r="33" spans="1:25" ht="15.75" customHeight="1">
      <c r="A33" s="42">
        <v>42464</v>
      </c>
      <c r="B33" s="43">
        <v>2591.64</v>
      </c>
      <c r="C33" s="43">
        <v>2504.4</v>
      </c>
      <c r="D33" s="43">
        <v>2356.63</v>
      </c>
      <c r="E33" s="43">
        <v>2346.9500000000003</v>
      </c>
      <c r="F33" s="43">
        <v>2371.7000000000003</v>
      </c>
      <c r="G33" s="43">
        <v>2358.21</v>
      </c>
      <c r="H33" s="43">
        <v>2509.63</v>
      </c>
      <c r="I33" s="43">
        <v>2265.92</v>
      </c>
      <c r="J33" s="43">
        <v>2295.98</v>
      </c>
      <c r="K33" s="43">
        <v>2294.04</v>
      </c>
      <c r="L33" s="43">
        <v>2303.39</v>
      </c>
      <c r="M33" s="43">
        <v>2352.85</v>
      </c>
      <c r="N33" s="43">
        <v>2343.9900000000002</v>
      </c>
      <c r="O33" s="43">
        <v>2289.03</v>
      </c>
      <c r="P33" s="43">
        <v>2249.81</v>
      </c>
      <c r="Q33" s="43">
        <v>2274.56</v>
      </c>
      <c r="R33" s="43">
        <v>2306.96</v>
      </c>
      <c r="S33" s="43">
        <v>2437.29</v>
      </c>
      <c r="T33" s="43">
        <v>2716.34</v>
      </c>
      <c r="U33" s="43">
        <v>2761.9</v>
      </c>
      <c r="V33" s="43">
        <v>2743.8</v>
      </c>
      <c r="W33" s="43">
        <v>2690.07</v>
      </c>
      <c r="X33" s="43">
        <v>2613.6</v>
      </c>
      <c r="Y33" s="43">
        <v>2717.75</v>
      </c>
    </row>
    <row r="34" spans="1:25" ht="15.75" customHeight="1">
      <c r="A34" s="42">
        <v>42465</v>
      </c>
      <c r="B34" s="43">
        <v>2485.44</v>
      </c>
      <c r="C34" s="43">
        <v>2320.03</v>
      </c>
      <c r="D34" s="43">
        <v>2291.78</v>
      </c>
      <c r="E34" s="43">
        <v>2280.09</v>
      </c>
      <c r="F34" s="43">
        <v>2285.7400000000002</v>
      </c>
      <c r="G34" s="43">
        <v>2261.56</v>
      </c>
      <c r="H34" s="43">
        <v>2320.9100000000003</v>
      </c>
      <c r="I34" s="43">
        <v>2280.5</v>
      </c>
      <c r="J34" s="43">
        <v>2272.23</v>
      </c>
      <c r="K34" s="43">
        <v>2292.32</v>
      </c>
      <c r="L34" s="43">
        <v>2302.76</v>
      </c>
      <c r="M34" s="43">
        <v>2287.04</v>
      </c>
      <c r="N34" s="43">
        <v>2271.96</v>
      </c>
      <c r="O34" s="43">
        <v>2296.13</v>
      </c>
      <c r="P34" s="43">
        <v>2312.06</v>
      </c>
      <c r="Q34" s="43">
        <v>2288.97</v>
      </c>
      <c r="R34" s="43">
        <v>2322.3700000000003</v>
      </c>
      <c r="S34" s="43">
        <v>2402.9</v>
      </c>
      <c r="T34" s="43">
        <v>2636.1600000000003</v>
      </c>
      <c r="U34" s="43">
        <v>2709.6</v>
      </c>
      <c r="V34" s="43">
        <v>2666.02</v>
      </c>
      <c r="W34" s="43">
        <v>2645.26</v>
      </c>
      <c r="X34" s="43">
        <v>2553.67</v>
      </c>
      <c r="Y34" s="43">
        <v>2625.32</v>
      </c>
    </row>
    <row r="35" spans="1:25" ht="15.75" customHeight="1">
      <c r="A35" s="42">
        <v>42466</v>
      </c>
      <c r="B35" s="43">
        <v>2528.1600000000003</v>
      </c>
      <c r="C35" s="43">
        <v>2428.46</v>
      </c>
      <c r="D35" s="43">
        <v>2379.1600000000003</v>
      </c>
      <c r="E35" s="43">
        <v>2372.17</v>
      </c>
      <c r="F35" s="43">
        <v>2391.09</v>
      </c>
      <c r="G35" s="43">
        <v>2332.39</v>
      </c>
      <c r="H35" s="43">
        <v>2467.93</v>
      </c>
      <c r="I35" s="43">
        <v>2257.48</v>
      </c>
      <c r="J35" s="43">
        <v>2272.23</v>
      </c>
      <c r="K35" s="43">
        <v>2272.43</v>
      </c>
      <c r="L35" s="43">
        <v>2272.27</v>
      </c>
      <c r="M35" s="43">
        <v>2252.44</v>
      </c>
      <c r="N35" s="43">
        <v>2252.35</v>
      </c>
      <c r="O35" s="43">
        <v>2260.03</v>
      </c>
      <c r="P35" s="43">
        <v>2298.79</v>
      </c>
      <c r="Q35" s="43">
        <v>2305.28</v>
      </c>
      <c r="R35" s="43">
        <v>2276.97</v>
      </c>
      <c r="S35" s="43">
        <v>2313.9</v>
      </c>
      <c r="T35" s="43">
        <v>2641.05</v>
      </c>
      <c r="U35" s="43">
        <v>2698.61</v>
      </c>
      <c r="V35" s="43">
        <v>2667.25</v>
      </c>
      <c r="W35" s="43">
        <v>2533.11</v>
      </c>
      <c r="X35" s="43">
        <v>2332.06</v>
      </c>
      <c r="Y35" s="43">
        <v>2551.15</v>
      </c>
    </row>
    <row r="36" spans="1:25" ht="15.75" customHeight="1">
      <c r="A36" s="42">
        <v>42467</v>
      </c>
      <c r="B36" s="43">
        <v>2506.36</v>
      </c>
      <c r="C36" s="43">
        <v>2413.9900000000002</v>
      </c>
      <c r="D36" s="43">
        <v>2361.4</v>
      </c>
      <c r="E36" s="43">
        <v>2368.01</v>
      </c>
      <c r="F36" s="43">
        <v>2382.01</v>
      </c>
      <c r="G36" s="43">
        <v>2335.5</v>
      </c>
      <c r="H36" s="43">
        <v>2454.53</v>
      </c>
      <c r="I36" s="43">
        <v>2268.08</v>
      </c>
      <c r="J36" s="43">
        <v>2290.04</v>
      </c>
      <c r="K36" s="43">
        <v>2298.78</v>
      </c>
      <c r="L36" s="43">
        <v>2315.2400000000002</v>
      </c>
      <c r="M36" s="43">
        <v>2269.27</v>
      </c>
      <c r="N36" s="43">
        <v>2257.01</v>
      </c>
      <c r="O36" s="43">
        <v>2276.96</v>
      </c>
      <c r="P36" s="43">
        <v>2298.44</v>
      </c>
      <c r="Q36" s="43">
        <v>2285.71</v>
      </c>
      <c r="R36" s="43">
        <v>2262.85</v>
      </c>
      <c r="S36" s="43">
        <v>2366.68</v>
      </c>
      <c r="T36" s="43">
        <v>2684.02</v>
      </c>
      <c r="U36" s="43">
        <v>2762.56</v>
      </c>
      <c r="V36" s="43">
        <v>2691.94</v>
      </c>
      <c r="W36" s="43">
        <v>2641.92</v>
      </c>
      <c r="X36" s="43">
        <v>2409.4</v>
      </c>
      <c r="Y36" s="43">
        <v>2642.61</v>
      </c>
    </row>
    <row r="37" spans="1:25" ht="15.75" customHeight="1">
      <c r="A37" s="42">
        <v>42468</v>
      </c>
      <c r="B37" s="43">
        <v>2488.52</v>
      </c>
      <c r="C37" s="43">
        <v>2394.75</v>
      </c>
      <c r="D37" s="43">
        <v>2335.51</v>
      </c>
      <c r="E37" s="43">
        <v>2341.81</v>
      </c>
      <c r="F37" s="43">
        <v>2363.35</v>
      </c>
      <c r="G37" s="43">
        <v>2316.2200000000003</v>
      </c>
      <c r="H37" s="43">
        <v>2431.01</v>
      </c>
      <c r="I37" s="43">
        <v>2278.77</v>
      </c>
      <c r="J37" s="43">
        <v>2256.07</v>
      </c>
      <c r="K37" s="43">
        <v>2283.04</v>
      </c>
      <c r="L37" s="43">
        <v>2318.53</v>
      </c>
      <c r="M37" s="43">
        <v>2287.97</v>
      </c>
      <c r="N37" s="43">
        <v>2284.43</v>
      </c>
      <c r="O37" s="43">
        <v>2290.36</v>
      </c>
      <c r="P37" s="43">
        <v>2306.28</v>
      </c>
      <c r="Q37" s="43">
        <v>2286.88</v>
      </c>
      <c r="R37" s="43">
        <v>2257.93</v>
      </c>
      <c r="S37" s="43">
        <v>2353.43</v>
      </c>
      <c r="T37" s="43">
        <v>2697.9500000000003</v>
      </c>
      <c r="U37" s="43">
        <v>2757.34</v>
      </c>
      <c r="V37" s="43">
        <v>2766.03</v>
      </c>
      <c r="W37" s="43">
        <v>2582.96</v>
      </c>
      <c r="X37" s="43">
        <v>2391.26</v>
      </c>
      <c r="Y37" s="43">
        <v>2748.27</v>
      </c>
    </row>
    <row r="38" spans="1:25" ht="15.75" customHeight="1">
      <c r="A38" s="42">
        <v>42469</v>
      </c>
      <c r="B38" s="43">
        <v>2527.67</v>
      </c>
      <c r="C38" s="43">
        <v>2389.67</v>
      </c>
      <c r="D38" s="43">
        <v>2343.52</v>
      </c>
      <c r="E38" s="43">
        <v>2310.4500000000003</v>
      </c>
      <c r="F38" s="43">
        <v>2304.65</v>
      </c>
      <c r="G38" s="43">
        <v>2262.34</v>
      </c>
      <c r="H38" s="43">
        <v>2301.6600000000003</v>
      </c>
      <c r="I38" s="43">
        <v>2417.9100000000003</v>
      </c>
      <c r="J38" s="43">
        <v>2291.66</v>
      </c>
      <c r="K38" s="43">
        <v>2277.4</v>
      </c>
      <c r="L38" s="43">
        <v>2286.88</v>
      </c>
      <c r="M38" s="43">
        <v>2335.98</v>
      </c>
      <c r="N38" s="43">
        <v>2320.25</v>
      </c>
      <c r="O38" s="43">
        <v>2358.56</v>
      </c>
      <c r="P38" s="43">
        <v>2386.1600000000003</v>
      </c>
      <c r="Q38" s="43">
        <v>2357.13</v>
      </c>
      <c r="R38" s="43">
        <v>2296.65</v>
      </c>
      <c r="S38" s="43">
        <v>2278.36</v>
      </c>
      <c r="T38" s="43">
        <v>2709.76</v>
      </c>
      <c r="U38" s="43">
        <v>2782.8700000000003</v>
      </c>
      <c r="V38" s="43">
        <v>2836.9900000000002</v>
      </c>
      <c r="W38" s="43">
        <v>2664.8</v>
      </c>
      <c r="X38" s="43">
        <v>2564.05</v>
      </c>
      <c r="Y38" s="43">
        <v>2667.96</v>
      </c>
    </row>
    <row r="39" spans="1:25" ht="15.75" customHeight="1">
      <c r="A39" s="42">
        <v>42470</v>
      </c>
      <c r="B39" s="43">
        <v>2470.2400000000002</v>
      </c>
      <c r="C39" s="43">
        <v>2350.51</v>
      </c>
      <c r="D39" s="43">
        <v>2313.21</v>
      </c>
      <c r="E39" s="43">
        <v>2281.1</v>
      </c>
      <c r="F39" s="43">
        <v>2280.33</v>
      </c>
      <c r="G39" s="43">
        <v>2272.84</v>
      </c>
      <c r="H39" s="43">
        <v>2279.82</v>
      </c>
      <c r="I39" s="43">
        <v>2372.29</v>
      </c>
      <c r="J39" s="43">
        <v>2309.77</v>
      </c>
      <c r="K39" s="43">
        <v>2294.89</v>
      </c>
      <c r="L39" s="43">
        <v>2301.65</v>
      </c>
      <c r="M39" s="43">
        <v>2324.6200000000003</v>
      </c>
      <c r="N39" s="43">
        <v>2336.76</v>
      </c>
      <c r="O39" s="43">
        <v>2354.88</v>
      </c>
      <c r="P39" s="43">
        <v>2397.4</v>
      </c>
      <c r="Q39" s="43">
        <v>2377.55</v>
      </c>
      <c r="R39" s="43">
        <v>2313.82</v>
      </c>
      <c r="S39" s="43">
        <v>2292.46</v>
      </c>
      <c r="T39" s="43">
        <v>2579.1600000000003</v>
      </c>
      <c r="U39" s="43">
        <v>2652.9</v>
      </c>
      <c r="V39" s="43">
        <v>2695.17</v>
      </c>
      <c r="W39" s="43">
        <v>2659.05</v>
      </c>
      <c r="X39" s="43">
        <v>2523.31</v>
      </c>
      <c r="Y39" s="43">
        <v>2603.32</v>
      </c>
    </row>
    <row r="40" spans="1:25" ht="15.75" customHeight="1">
      <c r="A40" s="42">
        <v>42471</v>
      </c>
      <c r="B40" s="43">
        <v>2486.4500000000003</v>
      </c>
      <c r="C40" s="43">
        <v>2314.1</v>
      </c>
      <c r="D40" s="43">
        <v>2296.25</v>
      </c>
      <c r="E40" s="43">
        <v>2281.53</v>
      </c>
      <c r="F40" s="43">
        <v>2281.91</v>
      </c>
      <c r="G40" s="43">
        <v>2261.47</v>
      </c>
      <c r="H40" s="43">
        <v>2277.87</v>
      </c>
      <c r="I40" s="43">
        <v>2343.63</v>
      </c>
      <c r="J40" s="43">
        <v>2305.35</v>
      </c>
      <c r="K40" s="43">
        <v>2336.07</v>
      </c>
      <c r="L40" s="43">
        <v>2348.3700000000003</v>
      </c>
      <c r="M40" s="43">
        <v>2322.25</v>
      </c>
      <c r="N40" s="43">
        <v>2329.2000000000003</v>
      </c>
      <c r="O40" s="43">
        <v>2343.54</v>
      </c>
      <c r="P40" s="43">
        <v>2379.8700000000003</v>
      </c>
      <c r="Q40" s="43">
        <v>2363.6200000000003</v>
      </c>
      <c r="R40" s="43">
        <v>2308.81</v>
      </c>
      <c r="S40" s="43">
        <v>2293.51</v>
      </c>
      <c r="T40" s="43">
        <v>2560.4700000000003</v>
      </c>
      <c r="U40" s="43">
        <v>2670.2200000000003</v>
      </c>
      <c r="V40" s="43">
        <v>2680.18</v>
      </c>
      <c r="W40" s="43">
        <v>2655.1600000000003</v>
      </c>
      <c r="X40" s="43">
        <v>2496.06</v>
      </c>
      <c r="Y40" s="43">
        <v>2609.7200000000003</v>
      </c>
    </row>
    <row r="41" spans="1:25" ht="15.75" customHeight="1">
      <c r="A41" s="42">
        <v>42472</v>
      </c>
      <c r="B41" s="43">
        <v>2369.18</v>
      </c>
      <c r="C41" s="43">
        <v>2298.5</v>
      </c>
      <c r="D41" s="43">
        <v>2282.67</v>
      </c>
      <c r="E41" s="43">
        <v>2270.85</v>
      </c>
      <c r="F41" s="43">
        <v>2271.7400000000002</v>
      </c>
      <c r="G41" s="43">
        <v>2260.51</v>
      </c>
      <c r="H41" s="43">
        <v>2279.93</v>
      </c>
      <c r="I41" s="43">
        <v>2342.2000000000003</v>
      </c>
      <c r="J41" s="43">
        <v>2304.0800000000004</v>
      </c>
      <c r="K41" s="43">
        <v>2334.34</v>
      </c>
      <c r="L41" s="43">
        <v>2346.3300000000004</v>
      </c>
      <c r="M41" s="43">
        <v>2320.67</v>
      </c>
      <c r="N41" s="43">
        <v>2327.7000000000003</v>
      </c>
      <c r="O41" s="43">
        <v>2342.32</v>
      </c>
      <c r="P41" s="43">
        <v>2378.73</v>
      </c>
      <c r="Q41" s="43">
        <v>2362.21</v>
      </c>
      <c r="R41" s="43">
        <v>2307.14</v>
      </c>
      <c r="S41" s="43">
        <v>2291.39</v>
      </c>
      <c r="T41" s="43">
        <v>2466.27</v>
      </c>
      <c r="U41" s="43">
        <v>2594.67</v>
      </c>
      <c r="V41" s="43">
        <v>2646.05</v>
      </c>
      <c r="W41" s="43">
        <v>2620.6</v>
      </c>
      <c r="X41" s="43">
        <v>2427.27</v>
      </c>
      <c r="Y41" s="43">
        <v>2488.9100000000003</v>
      </c>
    </row>
    <row r="42" spans="1:25" ht="15.75" customHeight="1">
      <c r="A42" s="42">
        <v>42473</v>
      </c>
      <c r="B42" s="43">
        <v>2318.93</v>
      </c>
      <c r="C42" s="43">
        <v>2272.09</v>
      </c>
      <c r="D42" s="43">
        <v>2256.84</v>
      </c>
      <c r="E42" s="43">
        <v>2249.2000000000003</v>
      </c>
      <c r="F42" s="43">
        <v>2254.77</v>
      </c>
      <c r="G42" s="43">
        <v>2283.54</v>
      </c>
      <c r="H42" s="43">
        <v>2250.4900000000002</v>
      </c>
      <c r="I42" s="43">
        <v>2361.7400000000002</v>
      </c>
      <c r="J42" s="43">
        <v>2310.78</v>
      </c>
      <c r="K42" s="43">
        <v>2330.0800000000004</v>
      </c>
      <c r="L42" s="43">
        <v>2333.65</v>
      </c>
      <c r="M42" s="43">
        <v>2306.77</v>
      </c>
      <c r="N42" s="43">
        <v>2320.25</v>
      </c>
      <c r="O42" s="43">
        <v>2334.4900000000002</v>
      </c>
      <c r="P42" s="43">
        <v>2357.28</v>
      </c>
      <c r="Q42" s="43">
        <v>2353.29</v>
      </c>
      <c r="R42" s="43">
        <v>2334.57</v>
      </c>
      <c r="S42" s="43">
        <v>2297.43</v>
      </c>
      <c r="T42" s="43">
        <v>2412.3300000000004</v>
      </c>
      <c r="U42" s="43">
        <v>2691.21</v>
      </c>
      <c r="V42" s="43">
        <v>2676.7000000000003</v>
      </c>
      <c r="W42" s="43">
        <v>2606.51</v>
      </c>
      <c r="X42" s="43">
        <v>2453.6200000000003</v>
      </c>
      <c r="Y42" s="43">
        <v>2433.4900000000002</v>
      </c>
    </row>
    <row r="43" spans="1:25" ht="15.75" customHeight="1">
      <c r="A43" s="42">
        <v>42474</v>
      </c>
      <c r="B43" s="43">
        <v>2337.7400000000002</v>
      </c>
      <c r="C43" s="43">
        <v>2280.8</v>
      </c>
      <c r="D43" s="43">
        <v>2258.5</v>
      </c>
      <c r="E43" s="43">
        <v>2253.25</v>
      </c>
      <c r="F43" s="43">
        <v>2260.25</v>
      </c>
      <c r="G43" s="43">
        <v>2271.8</v>
      </c>
      <c r="H43" s="43">
        <v>2255.93</v>
      </c>
      <c r="I43" s="43">
        <v>2350.65</v>
      </c>
      <c r="J43" s="43">
        <v>2301.18</v>
      </c>
      <c r="K43" s="43">
        <v>2318.9700000000003</v>
      </c>
      <c r="L43" s="43">
        <v>2322.53</v>
      </c>
      <c r="M43" s="43">
        <v>2297.55</v>
      </c>
      <c r="N43" s="43">
        <v>2310.82</v>
      </c>
      <c r="O43" s="43">
        <v>2324.44</v>
      </c>
      <c r="P43" s="43">
        <v>2346.65</v>
      </c>
      <c r="Q43" s="43">
        <v>2342.9500000000003</v>
      </c>
      <c r="R43" s="43">
        <v>2325.07</v>
      </c>
      <c r="S43" s="43">
        <v>2289.96</v>
      </c>
      <c r="T43" s="43">
        <v>2589.3300000000004</v>
      </c>
      <c r="U43" s="43">
        <v>2753.94</v>
      </c>
      <c r="V43" s="43">
        <v>2689.86</v>
      </c>
      <c r="W43" s="43">
        <v>2629.05</v>
      </c>
      <c r="X43" s="43">
        <v>2495.39</v>
      </c>
      <c r="Y43" s="43">
        <v>2450.07</v>
      </c>
    </row>
    <row r="44" spans="1:25" ht="15.75" customHeight="1">
      <c r="A44" s="42">
        <v>42475</v>
      </c>
      <c r="B44" s="43">
        <v>2323.52</v>
      </c>
      <c r="C44" s="43">
        <v>2278.71</v>
      </c>
      <c r="D44" s="43">
        <v>2249.67</v>
      </c>
      <c r="E44" s="43">
        <v>2249.58</v>
      </c>
      <c r="F44" s="43">
        <v>2253.61</v>
      </c>
      <c r="G44" s="43">
        <v>2291.52</v>
      </c>
      <c r="H44" s="43">
        <v>2265.09</v>
      </c>
      <c r="I44" s="43">
        <v>2346.4900000000002</v>
      </c>
      <c r="J44" s="43">
        <v>2328.3700000000003</v>
      </c>
      <c r="K44" s="43">
        <v>2373.09</v>
      </c>
      <c r="L44" s="43">
        <v>2377.51</v>
      </c>
      <c r="M44" s="43">
        <v>2350.57</v>
      </c>
      <c r="N44" s="43">
        <v>2350.78</v>
      </c>
      <c r="O44" s="43">
        <v>2358.2400000000002</v>
      </c>
      <c r="P44" s="43">
        <v>2392.38</v>
      </c>
      <c r="Q44" s="43">
        <v>2375.19</v>
      </c>
      <c r="R44" s="43">
        <v>2355.1</v>
      </c>
      <c r="S44" s="43">
        <v>2320.13</v>
      </c>
      <c r="T44" s="43">
        <v>2521.19</v>
      </c>
      <c r="U44" s="43">
        <v>2678.9500000000003</v>
      </c>
      <c r="V44" s="43">
        <v>2647.2400000000002</v>
      </c>
      <c r="W44" s="43">
        <v>2575.15</v>
      </c>
      <c r="X44" s="43">
        <v>2443.7200000000003</v>
      </c>
      <c r="Y44" s="43">
        <v>2555.84</v>
      </c>
    </row>
    <row r="45" spans="1:25" ht="15.75" customHeight="1">
      <c r="A45" s="42">
        <v>42476</v>
      </c>
      <c r="B45" s="43">
        <v>2328</v>
      </c>
      <c r="C45" s="43">
        <v>2262.76</v>
      </c>
      <c r="D45" s="43">
        <v>2258.02</v>
      </c>
      <c r="E45" s="43">
        <v>2258.15</v>
      </c>
      <c r="F45" s="43">
        <v>2268.81</v>
      </c>
      <c r="G45" s="43">
        <v>2313.96</v>
      </c>
      <c r="H45" s="43">
        <v>2253.16</v>
      </c>
      <c r="I45" s="43">
        <v>2372.65</v>
      </c>
      <c r="J45" s="43">
        <v>2314.07</v>
      </c>
      <c r="K45" s="43">
        <v>2302.88</v>
      </c>
      <c r="L45" s="43">
        <v>2326.02</v>
      </c>
      <c r="M45" s="43">
        <v>2338.11</v>
      </c>
      <c r="N45" s="43">
        <v>2333.9</v>
      </c>
      <c r="O45" s="43">
        <v>2355.02</v>
      </c>
      <c r="P45" s="43">
        <v>2368.82</v>
      </c>
      <c r="Q45" s="43">
        <v>2346.59</v>
      </c>
      <c r="R45" s="43">
        <v>2318.42</v>
      </c>
      <c r="S45" s="43">
        <v>2263.62</v>
      </c>
      <c r="T45" s="43">
        <v>2597.18</v>
      </c>
      <c r="U45" s="43">
        <v>2679.92</v>
      </c>
      <c r="V45" s="43">
        <v>2678.94</v>
      </c>
      <c r="W45" s="43">
        <v>2592.2000000000003</v>
      </c>
      <c r="X45" s="43">
        <v>2475.9500000000003</v>
      </c>
      <c r="Y45" s="43">
        <v>2542.53</v>
      </c>
    </row>
    <row r="46" spans="1:25" ht="15.75">
      <c r="A46" s="42">
        <v>42477</v>
      </c>
      <c r="B46" s="43">
        <v>2288.88</v>
      </c>
      <c r="C46" s="43">
        <v>2266.28</v>
      </c>
      <c r="D46" s="43">
        <v>2293.8</v>
      </c>
      <c r="E46" s="43">
        <v>2281.42</v>
      </c>
      <c r="F46" s="43">
        <v>2310.5800000000004</v>
      </c>
      <c r="G46" s="43">
        <v>2363.88</v>
      </c>
      <c r="H46" s="43">
        <v>2273.38</v>
      </c>
      <c r="I46" s="43">
        <v>2268.33</v>
      </c>
      <c r="J46" s="43">
        <v>2330.28</v>
      </c>
      <c r="K46" s="43">
        <v>2296.1200000000003</v>
      </c>
      <c r="L46" s="43">
        <v>2303</v>
      </c>
      <c r="M46" s="43">
        <v>2326.32</v>
      </c>
      <c r="N46" s="43">
        <v>2330.29</v>
      </c>
      <c r="O46" s="43">
        <v>2355.42</v>
      </c>
      <c r="P46" s="43">
        <v>2368.9500000000003</v>
      </c>
      <c r="Q46" s="43">
        <v>2355.96</v>
      </c>
      <c r="R46" s="43">
        <v>2300.07</v>
      </c>
      <c r="S46" s="43">
        <v>2273.32</v>
      </c>
      <c r="T46" s="43">
        <v>2552.8300000000004</v>
      </c>
      <c r="U46" s="43">
        <v>2586.13</v>
      </c>
      <c r="V46" s="43">
        <v>2639.55</v>
      </c>
      <c r="W46" s="43">
        <v>2592.77</v>
      </c>
      <c r="X46" s="43">
        <v>2398.4</v>
      </c>
      <c r="Y46" s="43">
        <v>2392.1</v>
      </c>
    </row>
    <row r="47" spans="1:25" ht="15.75">
      <c r="A47" s="42">
        <v>42478</v>
      </c>
      <c r="B47" s="43">
        <v>2291.21</v>
      </c>
      <c r="C47" s="43">
        <v>2258.75</v>
      </c>
      <c r="D47" s="43">
        <v>2285.14</v>
      </c>
      <c r="E47" s="43">
        <v>2273.37</v>
      </c>
      <c r="F47" s="43">
        <v>2301.54</v>
      </c>
      <c r="G47" s="43">
        <v>2352.61</v>
      </c>
      <c r="H47" s="43">
        <v>2265.06</v>
      </c>
      <c r="I47" s="43">
        <v>2374.4100000000003</v>
      </c>
      <c r="J47" s="43">
        <v>2328.6200000000003</v>
      </c>
      <c r="K47" s="43">
        <v>2342.36</v>
      </c>
      <c r="L47" s="43">
        <v>2350.4700000000003</v>
      </c>
      <c r="M47" s="43">
        <v>2324.25</v>
      </c>
      <c r="N47" s="43">
        <v>2327.7400000000002</v>
      </c>
      <c r="O47" s="43">
        <v>2350.2000000000003</v>
      </c>
      <c r="P47" s="43">
        <v>2361.57</v>
      </c>
      <c r="Q47" s="43">
        <v>2349.75</v>
      </c>
      <c r="R47" s="43">
        <v>2299.77</v>
      </c>
      <c r="S47" s="43">
        <v>2276.08</v>
      </c>
      <c r="T47" s="43">
        <v>2532.92</v>
      </c>
      <c r="U47" s="43">
        <v>2626.4500000000003</v>
      </c>
      <c r="V47" s="43">
        <v>2626.09</v>
      </c>
      <c r="W47" s="43">
        <v>2587.15</v>
      </c>
      <c r="X47" s="43">
        <v>2451.18</v>
      </c>
      <c r="Y47" s="43">
        <v>2458.4900000000002</v>
      </c>
    </row>
    <row r="48" spans="1:25" ht="15.75">
      <c r="A48" s="42">
        <v>42479</v>
      </c>
      <c r="B48" s="43">
        <v>2290.7400000000002</v>
      </c>
      <c r="C48" s="43">
        <v>2258.65</v>
      </c>
      <c r="D48" s="43">
        <v>2284.89</v>
      </c>
      <c r="E48" s="43">
        <v>2273.09</v>
      </c>
      <c r="F48" s="43">
        <v>2301.09</v>
      </c>
      <c r="G48" s="43">
        <v>2352.32</v>
      </c>
      <c r="H48" s="43">
        <v>2264.79</v>
      </c>
      <c r="I48" s="43">
        <v>2373.25</v>
      </c>
      <c r="J48" s="43">
        <v>2326.78</v>
      </c>
      <c r="K48" s="43">
        <v>2340.8300000000004</v>
      </c>
      <c r="L48" s="43">
        <v>2349.46</v>
      </c>
      <c r="M48" s="43">
        <v>2324.4</v>
      </c>
      <c r="N48" s="43">
        <v>2327.6600000000003</v>
      </c>
      <c r="O48" s="43">
        <v>2349.65</v>
      </c>
      <c r="P48" s="43">
        <v>2361.48</v>
      </c>
      <c r="Q48" s="43">
        <v>2349.09</v>
      </c>
      <c r="R48" s="43">
        <v>2299.46</v>
      </c>
      <c r="S48" s="43">
        <v>2275.94</v>
      </c>
      <c r="T48" s="43">
        <v>2494.11</v>
      </c>
      <c r="U48" s="43">
        <v>2642.51</v>
      </c>
      <c r="V48" s="43">
        <v>2634.96</v>
      </c>
      <c r="W48" s="43">
        <v>2587.3700000000003</v>
      </c>
      <c r="X48" s="43">
        <v>2471.89</v>
      </c>
      <c r="Y48" s="43">
        <v>2564.17</v>
      </c>
    </row>
    <row r="49" spans="1:25" ht="15.75">
      <c r="A49" s="42">
        <v>42480</v>
      </c>
      <c r="B49" s="43">
        <v>2372.7000000000003</v>
      </c>
      <c r="C49" s="43">
        <v>2255.27</v>
      </c>
      <c r="D49" s="43">
        <v>2285.31</v>
      </c>
      <c r="E49" s="43">
        <v>2273.6</v>
      </c>
      <c r="F49" s="43">
        <v>2301.46</v>
      </c>
      <c r="G49" s="43">
        <v>2353.1200000000003</v>
      </c>
      <c r="H49" s="43">
        <v>2261.75</v>
      </c>
      <c r="I49" s="43">
        <v>2374.7400000000002</v>
      </c>
      <c r="J49" s="43">
        <v>2327.9900000000002</v>
      </c>
      <c r="K49" s="43">
        <v>2342.39</v>
      </c>
      <c r="L49" s="43">
        <v>2350.68</v>
      </c>
      <c r="M49" s="43">
        <v>2324.61</v>
      </c>
      <c r="N49" s="43">
        <v>2327.92</v>
      </c>
      <c r="O49" s="43">
        <v>2350.05</v>
      </c>
      <c r="P49" s="43">
        <v>2366.4100000000003</v>
      </c>
      <c r="Q49" s="43">
        <v>2354.32</v>
      </c>
      <c r="R49" s="43">
        <v>2300.75</v>
      </c>
      <c r="S49" s="43">
        <v>2279.4500000000003</v>
      </c>
      <c r="T49" s="43">
        <v>2521.11</v>
      </c>
      <c r="U49" s="43">
        <v>2648.76</v>
      </c>
      <c r="V49" s="43">
        <v>2623.18</v>
      </c>
      <c r="W49" s="43">
        <v>2573.54</v>
      </c>
      <c r="X49" s="43">
        <v>2406.19</v>
      </c>
      <c r="Y49" s="43">
        <v>2539.79</v>
      </c>
    </row>
    <row r="50" spans="1:25" ht="15.75">
      <c r="A50" s="42">
        <v>42481</v>
      </c>
      <c r="B50" s="43">
        <v>2465.6</v>
      </c>
      <c r="C50" s="43">
        <v>2301.96</v>
      </c>
      <c r="D50" s="43">
        <v>2262.4500000000003</v>
      </c>
      <c r="E50" s="43">
        <v>2278.72</v>
      </c>
      <c r="F50" s="43">
        <v>2253.22</v>
      </c>
      <c r="G50" s="43">
        <v>2275.82</v>
      </c>
      <c r="H50" s="43">
        <v>2259.63</v>
      </c>
      <c r="I50" s="43">
        <v>2361.84</v>
      </c>
      <c r="J50" s="43">
        <v>2350.7400000000002</v>
      </c>
      <c r="K50" s="43">
        <v>2382.4900000000002</v>
      </c>
      <c r="L50" s="43">
        <v>2382.25</v>
      </c>
      <c r="M50" s="43">
        <v>2350.96</v>
      </c>
      <c r="N50" s="43">
        <v>2339.31</v>
      </c>
      <c r="O50" s="43">
        <v>2366.8</v>
      </c>
      <c r="P50" s="43">
        <v>2350.7400000000002</v>
      </c>
      <c r="Q50" s="43">
        <v>2358.7400000000002</v>
      </c>
      <c r="R50" s="43">
        <v>2351.38</v>
      </c>
      <c r="S50" s="43">
        <v>2333.69</v>
      </c>
      <c r="T50" s="43">
        <v>2405.18</v>
      </c>
      <c r="U50" s="43">
        <v>2635.18</v>
      </c>
      <c r="V50" s="43">
        <v>2655.29</v>
      </c>
      <c r="W50" s="43">
        <v>2670.4100000000003</v>
      </c>
      <c r="X50" s="43">
        <v>2420</v>
      </c>
      <c r="Y50" s="43">
        <v>2573.55</v>
      </c>
    </row>
    <row r="51" spans="1:25" ht="15.75">
      <c r="A51" s="42">
        <v>42482</v>
      </c>
      <c r="B51" s="43">
        <v>2355.01</v>
      </c>
      <c r="C51" s="43">
        <v>2300.29</v>
      </c>
      <c r="D51" s="43">
        <v>2285.27</v>
      </c>
      <c r="E51" s="43">
        <v>2269.93</v>
      </c>
      <c r="F51" s="43">
        <v>2254.92</v>
      </c>
      <c r="G51" s="43">
        <v>2275.7400000000002</v>
      </c>
      <c r="H51" s="43">
        <v>2262.68</v>
      </c>
      <c r="I51" s="43">
        <v>2350.63</v>
      </c>
      <c r="J51" s="43">
        <v>2325.56</v>
      </c>
      <c r="K51" s="43">
        <v>2361.38</v>
      </c>
      <c r="L51" s="43">
        <v>2380.2200000000003</v>
      </c>
      <c r="M51" s="43">
        <v>2312.56</v>
      </c>
      <c r="N51" s="43">
        <v>2315.23</v>
      </c>
      <c r="O51" s="43">
        <v>2347.48</v>
      </c>
      <c r="P51" s="43">
        <v>2351</v>
      </c>
      <c r="Q51" s="43">
        <v>2359.06</v>
      </c>
      <c r="R51" s="43">
        <v>2340.07</v>
      </c>
      <c r="S51" s="43">
        <v>2319.3</v>
      </c>
      <c r="T51" s="43">
        <v>2450.11</v>
      </c>
      <c r="U51" s="43">
        <v>2634.81</v>
      </c>
      <c r="V51" s="43">
        <v>2665.06</v>
      </c>
      <c r="W51" s="43">
        <v>2610.31</v>
      </c>
      <c r="X51" s="43">
        <v>2413.9</v>
      </c>
      <c r="Y51" s="43">
        <v>2412.8300000000004</v>
      </c>
    </row>
    <row r="52" spans="1:25" ht="15.75">
      <c r="A52" s="42">
        <v>42483</v>
      </c>
      <c r="B52" s="43">
        <v>2332.46</v>
      </c>
      <c r="C52" s="43">
        <v>2283.65</v>
      </c>
      <c r="D52" s="43">
        <v>2261.83</v>
      </c>
      <c r="E52" s="43">
        <v>2265.82</v>
      </c>
      <c r="F52" s="43">
        <v>2257.69</v>
      </c>
      <c r="G52" s="43">
        <v>2292.7400000000002</v>
      </c>
      <c r="H52" s="43">
        <v>2258.9</v>
      </c>
      <c r="I52" s="43">
        <v>2290.54</v>
      </c>
      <c r="J52" s="43">
        <v>2343.05</v>
      </c>
      <c r="K52" s="43">
        <v>2310.44</v>
      </c>
      <c r="L52" s="43">
        <v>2317.93</v>
      </c>
      <c r="M52" s="43">
        <v>2321.52</v>
      </c>
      <c r="N52" s="43">
        <v>2321.4700000000003</v>
      </c>
      <c r="O52" s="43">
        <v>2359.8</v>
      </c>
      <c r="P52" s="43">
        <v>2346.46</v>
      </c>
      <c r="Q52" s="43">
        <v>2355.01</v>
      </c>
      <c r="R52" s="43">
        <v>2337.5</v>
      </c>
      <c r="S52" s="43">
        <v>2314.4700000000003</v>
      </c>
      <c r="T52" s="43">
        <v>2448.78</v>
      </c>
      <c r="U52" s="43">
        <v>2671.73</v>
      </c>
      <c r="V52" s="43">
        <v>2708.52</v>
      </c>
      <c r="W52" s="43">
        <v>2664.05</v>
      </c>
      <c r="X52" s="43">
        <v>2454.13</v>
      </c>
      <c r="Y52" s="43">
        <v>2419.2000000000003</v>
      </c>
    </row>
    <row r="53" spans="1:25" ht="15.75">
      <c r="A53" s="42">
        <v>42484</v>
      </c>
      <c r="B53" s="43">
        <v>2326.36</v>
      </c>
      <c r="C53" s="43">
        <v>2275.85</v>
      </c>
      <c r="D53" s="43">
        <v>2256.11</v>
      </c>
      <c r="E53" s="43">
        <v>2260.4</v>
      </c>
      <c r="F53" s="43">
        <v>2265.94</v>
      </c>
      <c r="G53" s="43">
        <v>2301.8</v>
      </c>
      <c r="H53" s="43">
        <v>2266.42</v>
      </c>
      <c r="I53" s="43">
        <v>2277.04</v>
      </c>
      <c r="J53" s="43">
        <v>2351.31</v>
      </c>
      <c r="K53" s="43">
        <v>2318.52</v>
      </c>
      <c r="L53" s="43">
        <v>2322.57</v>
      </c>
      <c r="M53" s="43">
        <v>2330.61</v>
      </c>
      <c r="N53" s="43">
        <v>2330.55</v>
      </c>
      <c r="O53" s="43">
        <v>2369.39</v>
      </c>
      <c r="P53" s="43">
        <v>2355.02</v>
      </c>
      <c r="Q53" s="43">
        <v>2364.13</v>
      </c>
      <c r="R53" s="43">
        <v>2346.2400000000002</v>
      </c>
      <c r="S53" s="43">
        <v>2326.03</v>
      </c>
      <c r="T53" s="43">
        <v>2420.82</v>
      </c>
      <c r="U53" s="43">
        <v>2641.76</v>
      </c>
      <c r="V53" s="43">
        <v>2690.94</v>
      </c>
      <c r="W53" s="43">
        <v>2653.46</v>
      </c>
      <c r="X53" s="43">
        <v>2433.21</v>
      </c>
      <c r="Y53" s="43">
        <v>2406.94</v>
      </c>
    </row>
    <row r="54" spans="1:25" ht="15.75">
      <c r="A54" s="42">
        <v>42485</v>
      </c>
      <c r="B54" s="43">
        <v>2285.97</v>
      </c>
      <c r="C54" s="43">
        <v>2251.82</v>
      </c>
      <c r="D54" s="43">
        <v>2269.54</v>
      </c>
      <c r="E54" s="43">
        <v>2262.27</v>
      </c>
      <c r="F54" s="43">
        <v>2297.32</v>
      </c>
      <c r="G54" s="43">
        <v>2309.89</v>
      </c>
      <c r="H54" s="43">
        <v>2251.3</v>
      </c>
      <c r="I54" s="43">
        <v>2397.0800000000004</v>
      </c>
      <c r="J54" s="43">
        <v>2376.1200000000003</v>
      </c>
      <c r="K54" s="43">
        <v>2419.73</v>
      </c>
      <c r="L54" s="43">
        <v>2409.44</v>
      </c>
      <c r="M54" s="43">
        <v>2352.14</v>
      </c>
      <c r="N54" s="43">
        <v>2352.1</v>
      </c>
      <c r="O54" s="43">
        <v>2363.85</v>
      </c>
      <c r="P54" s="43">
        <v>2356.01</v>
      </c>
      <c r="Q54" s="43">
        <v>2359.34</v>
      </c>
      <c r="R54" s="43">
        <v>2351.88</v>
      </c>
      <c r="S54" s="43">
        <v>2336.59</v>
      </c>
      <c r="T54" s="43">
        <v>2409.09</v>
      </c>
      <c r="U54" s="43">
        <v>2665.6600000000003</v>
      </c>
      <c r="V54" s="43">
        <v>2642.98</v>
      </c>
      <c r="W54" s="43">
        <v>2614.19</v>
      </c>
      <c r="X54" s="43">
        <v>2398.88</v>
      </c>
      <c r="Y54" s="43">
        <v>2419.88</v>
      </c>
    </row>
    <row r="55" spans="1:25" ht="15.75">
      <c r="A55" s="42">
        <v>42486</v>
      </c>
      <c r="B55" s="43">
        <v>2289.08</v>
      </c>
      <c r="C55" s="43">
        <v>2252.32</v>
      </c>
      <c r="D55" s="43">
        <v>2270.04</v>
      </c>
      <c r="E55" s="43">
        <v>2262.56</v>
      </c>
      <c r="F55" s="43">
        <v>2297.4</v>
      </c>
      <c r="G55" s="43">
        <v>2310.4900000000002</v>
      </c>
      <c r="H55" s="43">
        <v>2251.82</v>
      </c>
      <c r="I55" s="43">
        <v>2397.53</v>
      </c>
      <c r="J55" s="43">
        <v>2376.89</v>
      </c>
      <c r="K55" s="43">
        <v>2419.9900000000002</v>
      </c>
      <c r="L55" s="43">
        <v>2409.76</v>
      </c>
      <c r="M55" s="43">
        <v>2352.54</v>
      </c>
      <c r="N55" s="43">
        <v>2352.2400000000002</v>
      </c>
      <c r="O55" s="43">
        <v>2363.6</v>
      </c>
      <c r="P55" s="43">
        <v>2355.34</v>
      </c>
      <c r="Q55" s="43">
        <v>2359.46</v>
      </c>
      <c r="R55" s="43">
        <v>2351.7400000000002</v>
      </c>
      <c r="S55" s="43">
        <v>2336.75</v>
      </c>
      <c r="T55" s="43">
        <v>2391.55</v>
      </c>
      <c r="U55" s="43">
        <v>2622.9900000000002</v>
      </c>
      <c r="V55" s="43">
        <v>2663.6200000000003</v>
      </c>
      <c r="W55" s="43">
        <v>2605.73</v>
      </c>
      <c r="X55" s="43">
        <v>2391.3700000000003</v>
      </c>
      <c r="Y55" s="43">
        <v>2391.4</v>
      </c>
    </row>
    <row r="56" spans="1:25" ht="15.75">
      <c r="A56" s="42">
        <v>42487</v>
      </c>
      <c r="B56" s="43">
        <v>2315.06</v>
      </c>
      <c r="C56" s="43">
        <v>2282.04</v>
      </c>
      <c r="D56" s="43">
        <v>2253.4900000000002</v>
      </c>
      <c r="E56" s="43">
        <v>2260.86</v>
      </c>
      <c r="F56" s="43">
        <v>2257.78</v>
      </c>
      <c r="G56" s="43">
        <v>2280.55</v>
      </c>
      <c r="H56" s="43">
        <v>2255.9500000000003</v>
      </c>
      <c r="I56" s="43">
        <v>2366.42</v>
      </c>
      <c r="J56" s="43">
        <v>2354.8</v>
      </c>
      <c r="K56" s="43">
        <v>2386.89</v>
      </c>
      <c r="L56" s="43">
        <v>2387.03</v>
      </c>
      <c r="M56" s="43">
        <v>2354.7400000000002</v>
      </c>
      <c r="N56" s="43">
        <v>2343.01</v>
      </c>
      <c r="O56" s="43">
        <v>2370.51</v>
      </c>
      <c r="P56" s="43">
        <v>2353.9700000000003</v>
      </c>
      <c r="Q56" s="43">
        <v>2362.1600000000003</v>
      </c>
      <c r="R56" s="43">
        <v>2354.2400000000002</v>
      </c>
      <c r="S56" s="43">
        <v>2336.21</v>
      </c>
      <c r="T56" s="43">
        <v>2408.44</v>
      </c>
      <c r="U56" s="43">
        <v>2664.38</v>
      </c>
      <c r="V56" s="43">
        <v>2690.65</v>
      </c>
      <c r="W56" s="43">
        <v>2641.86</v>
      </c>
      <c r="X56" s="43">
        <v>2419.03</v>
      </c>
      <c r="Y56" s="43">
        <v>2435.1200000000003</v>
      </c>
    </row>
    <row r="57" spans="1:25" ht="15.75">
      <c r="A57" s="42">
        <v>42488</v>
      </c>
      <c r="B57" s="43">
        <v>2369.2200000000003</v>
      </c>
      <c r="C57" s="43">
        <v>2308.85</v>
      </c>
      <c r="D57" s="43">
        <v>2277.85</v>
      </c>
      <c r="E57" s="43">
        <v>2279.42</v>
      </c>
      <c r="F57" s="43">
        <v>2254.4500000000003</v>
      </c>
      <c r="G57" s="43">
        <v>2265.46</v>
      </c>
      <c r="H57" s="43">
        <v>2248.38</v>
      </c>
      <c r="I57" s="43">
        <v>2358.89</v>
      </c>
      <c r="J57" s="43">
        <v>2301.76</v>
      </c>
      <c r="K57" s="43">
        <v>2290.2000000000003</v>
      </c>
      <c r="L57" s="43">
        <v>2270.3</v>
      </c>
      <c r="M57" s="43">
        <v>2271.27</v>
      </c>
      <c r="N57" s="43">
        <v>2256.46</v>
      </c>
      <c r="O57" s="43">
        <v>2275.89</v>
      </c>
      <c r="P57" s="43">
        <v>2297.69</v>
      </c>
      <c r="Q57" s="43">
        <v>2287.7400000000002</v>
      </c>
      <c r="R57" s="43">
        <v>2278.72</v>
      </c>
      <c r="S57" s="43">
        <v>2270.55</v>
      </c>
      <c r="T57" s="43">
        <v>2497.96</v>
      </c>
      <c r="U57" s="43">
        <v>2754.92</v>
      </c>
      <c r="V57" s="43">
        <v>2808.27</v>
      </c>
      <c r="W57" s="43">
        <v>2748.5</v>
      </c>
      <c r="X57" s="43">
        <v>2587.8300000000004</v>
      </c>
      <c r="Y57" s="43">
        <v>2540.17</v>
      </c>
    </row>
    <row r="58" spans="1:25" ht="15.75">
      <c r="A58" s="42">
        <v>42489</v>
      </c>
      <c r="B58" s="43">
        <v>2384.02</v>
      </c>
      <c r="C58" s="43">
        <v>2307.38</v>
      </c>
      <c r="D58" s="43">
        <v>2275.86</v>
      </c>
      <c r="E58" s="43">
        <v>2280.18</v>
      </c>
      <c r="F58" s="43">
        <v>2255.91</v>
      </c>
      <c r="G58" s="43">
        <v>2264.71</v>
      </c>
      <c r="H58" s="43">
        <v>2248.85</v>
      </c>
      <c r="I58" s="43">
        <v>2359.25</v>
      </c>
      <c r="J58" s="43">
        <v>2301.9</v>
      </c>
      <c r="K58" s="43">
        <v>2291.37</v>
      </c>
      <c r="L58" s="43">
        <v>2271.53</v>
      </c>
      <c r="M58" s="43">
        <v>2269.11</v>
      </c>
      <c r="N58" s="43">
        <v>2257.01</v>
      </c>
      <c r="O58" s="43">
        <v>2276.91</v>
      </c>
      <c r="P58" s="43">
        <v>2298.76</v>
      </c>
      <c r="Q58" s="43">
        <v>2289.11</v>
      </c>
      <c r="R58" s="43">
        <v>2280.35</v>
      </c>
      <c r="S58" s="43">
        <v>2272.19</v>
      </c>
      <c r="T58" s="43">
        <v>2472.9900000000002</v>
      </c>
      <c r="U58" s="43">
        <v>2688.09</v>
      </c>
      <c r="V58" s="43">
        <v>2724.75</v>
      </c>
      <c r="W58" s="43">
        <v>2731.21</v>
      </c>
      <c r="X58" s="43">
        <v>2544.42</v>
      </c>
      <c r="Y58" s="43">
        <v>2519.4500000000003</v>
      </c>
    </row>
    <row r="59" spans="1:25" ht="15.75">
      <c r="A59" s="42">
        <v>42490</v>
      </c>
      <c r="B59" s="43">
        <v>2352.14</v>
      </c>
      <c r="C59" s="43">
        <v>2284.2400000000002</v>
      </c>
      <c r="D59" s="43">
        <v>2261.33</v>
      </c>
      <c r="E59" s="43">
        <v>2264.67</v>
      </c>
      <c r="F59" s="43">
        <v>2258.02</v>
      </c>
      <c r="G59" s="43">
        <v>2273.2000000000003</v>
      </c>
      <c r="H59" s="43">
        <v>2263.79</v>
      </c>
      <c r="I59" s="43">
        <v>2293.13</v>
      </c>
      <c r="J59" s="43">
        <v>2339.9900000000002</v>
      </c>
      <c r="K59" s="43">
        <v>2319.98</v>
      </c>
      <c r="L59" s="43">
        <v>2323.56</v>
      </c>
      <c r="M59" s="43">
        <v>2352.69</v>
      </c>
      <c r="N59" s="43">
        <v>2339.38</v>
      </c>
      <c r="O59" s="43">
        <v>2351.9900000000002</v>
      </c>
      <c r="P59" s="43">
        <v>2352.01</v>
      </c>
      <c r="Q59" s="43">
        <v>2410.71</v>
      </c>
      <c r="R59" s="43">
        <v>2361.9500000000003</v>
      </c>
      <c r="S59" s="43">
        <v>2341.3300000000004</v>
      </c>
      <c r="T59" s="43">
        <v>2301.44</v>
      </c>
      <c r="U59" s="43">
        <v>2563.82</v>
      </c>
      <c r="V59" s="43">
        <v>2628.53</v>
      </c>
      <c r="W59" s="43">
        <v>2587.1200000000003</v>
      </c>
      <c r="X59" s="43">
        <v>2419.76</v>
      </c>
      <c r="Y59" s="43">
        <v>2396.77</v>
      </c>
    </row>
    <row r="60" spans="1:25" ht="18.75">
      <c r="A60" s="38" t="s">
        <v>78</v>
      </c>
      <c r="B60" s="39"/>
      <c r="C60" s="41" t="s">
        <v>108</v>
      </c>
      <c r="D60" s="39"/>
      <c r="E60" s="39"/>
      <c r="F60" s="39"/>
      <c r="G60" s="39"/>
      <c r="H60" s="39"/>
      <c r="I60" s="39"/>
      <c r="J60" s="39"/>
      <c r="K60" s="39"/>
      <c r="L60" s="39"/>
      <c r="M60" s="39"/>
      <c r="N60" s="39"/>
      <c r="O60" s="39"/>
      <c r="P60" s="39"/>
      <c r="R60" s="39"/>
      <c r="T60" s="39"/>
      <c r="V60" s="39"/>
      <c r="X60" s="39"/>
      <c r="Y60" s="39"/>
    </row>
    <row r="61" spans="1:25" ht="15.75" customHeight="1">
      <c r="A61" s="38" t="s">
        <v>80</v>
      </c>
      <c r="B61" s="39"/>
      <c r="C61" s="39"/>
      <c r="D61" s="39"/>
      <c r="E61" s="39"/>
      <c r="F61" s="39"/>
      <c r="G61" s="41" t="s">
        <v>81</v>
      </c>
      <c r="H61" s="39"/>
      <c r="I61" s="39"/>
      <c r="J61" s="39"/>
      <c r="K61" s="39"/>
      <c r="L61" s="39"/>
      <c r="M61" s="39"/>
      <c r="N61" s="39"/>
      <c r="O61" s="39"/>
      <c r="P61" s="39"/>
      <c r="Q61" s="39"/>
      <c r="R61" s="39"/>
      <c r="S61" s="39"/>
      <c r="T61" s="39"/>
      <c r="U61" s="39"/>
      <c r="V61" s="39"/>
      <c r="W61" s="39"/>
      <c r="X61" s="39"/>
      <c r="Y61" s="39"/>
    </row>
    <row r="62" spans="1:25" ht="15.75">
      <c r="A62" s="84" t="s">
        <v>82</v>
      </c>
      <c r="B62" s="87" t="s">
        <v>83</v>
      </c>
      <c r="C62" s="88"/>
      <c r="D62" s="88"/>
      <c r="E62" s="88"/>
      <c r="F62" s="88"/>
      <c r="G62" s="88"/>
      <c r="H62" s="88"/>
      <c r="I62" s="88"/>
      <c r="J62" s="88"/>
      <c r="K62" s="88"/>
      <c r="L62" s="88"/>
      <c r="M62" s="88"/>
      <c r="N62" s="88"/>
      <c r="O62" s="88"/>
      <c r="P62" s="88"/>
      <c r="Q62" s="88"/>
      <c r="R62" s="88"/>
      <c r="S62" s="88"/>
      <c r="T62" s="88"/>
      <c r="U62" s="88"/>
      <c r="V62" s="88"/>
      <c r="W62" s="88"/>
      <c r="X62" s="88"/>
      <c r="Y62" s="89"/>
    </row>
    <row r="63" spans="1:25" ht="15.75">
      <c r="A63" s="85"/>
      <c r="B63" s="90"/>
      <c r="C63" s="91"/>
      <c r="D63" s="91"/>
      <c r="E63" s="91"/>
      <c r="F63" s="91"/>
      <c r="G63" s="91"/>
      <c r="H63" s="91"/>
      <c r="I63" s="91"/>
      <c r="J63" s="91"/>
      <c r="K63" s="91"/>
      <c r="L63" s="91"/>
      <c r="M63" s="91"/>
      <c r="N63" s="91"/>
      <c r="O63" s="91"/>
      <c r="P63" s="91"/>
      <c r="Q63" s="91"/>
      <c r="R63" s="91"/>
      <c r="S63" s="91"/>
      <c r="T63" s="91"/>
      <c r="U63" s="91"/>
      <c r="V63" s="91"/>
      <c r="W63" s="91"/>
      <c r="X63" s="91"/>
      <c r="Y63" s="92"/>
    </row>
    <row r="64" spans="1:25" ht="15.75">
      <c r="A64" s="85"/>
      <c r="B64" s="82" t="s">
        <v>84</v>
      </c>
      <c r="C64" s="82" t="s">
        <v>85</v>
      </c>
      <c r="D64" s="82" t="s">
        <v>86</v>
      </c>
      <c r="E64" s="82" t="s">
        <v>87</v>
      </c>
      <c r="F64" s="82" t="s">
        <v>88</v>
      </c>
      <c r="G64" s="82" t="s">
        <v>89</v>
      </c>
      <c r="H64" s="82" t="s">
        <v>90</v>
      </c>
      <c r="I64" s="82" t="s">
        <v>91</v>
      </c>
      <c r="J64" s="82" t="s">
        <v>92</v>
      </c>
      <c r="K64" s="82" t="s">
        <v>93</v>
      </c>
      <c r="L64" s="82" t="s">
        <v>94</v>
      </c>
      <c r="M64" s="82" t="s">
        <v>95</v>
      </c>
      <c r="N64" s="82" t="s">
        <v>96</v>
      </c>
      <c r="O64" s="82" t="s">
        <v>97</v>
      </c>
      <c r="P64" s="82" t="s">
        <v>98</v>
      </c>
      <c r="Q64" s="82" t="s">
        <v>99</v>
      </c>
      <c r="R64" s="82" t="s">
        <v>100</v>
      </c>
      <c r="S64" s="82" t="s">
        <v>101</v>
      </c>
      <c r="T64" s="82" t="s">
        <v>102</v>
      </c>
      <c r="U64" s="82" t="s">
        <v>103</v>
      </c>
      <c r="V64" s="82" t="s">
        <v>104</v>
      </c>
      <c r="W64" s="82" t="s">
        <v>105</v>
      </c>
      <c r="X64" s="82" t="s">
        <v>106</v>
      </c>
      <c r="Y64" s="82" t="s">
        <v>107</v>
      </c>
    </row>
    <row r="65" spans="1:25" ht="15.75">
      <c r="A65" s="86"/>
      <c r="B65" s="83"/>
      <c r="C65" s="83"/>
      <c r="D65" s="83"/>
      <c r="E65" s="83"/>
      <c r="F65" s="83"/>
      <c r="G65" s="83"/>
      <c r="H65" s="83"/>
      <c r="I65" s="83"/>
      <c r="J65" s="83"/>
      <c r="K65" s="83"/>
      <c r="L65" s="83"/>
      <c r="M65" s="83"/>
      <c r="N65" s="83"/>
      <c r="O65" s="83"/>
      <c r="P65" s="83"/>
      <c r="Q65" s="83"/>
      <c r="R65" s="83"/>
      <c r="S65" s="83"/>
      <c r="T65" s="83"/>
      <c r="U65" s="83"/>
      <c r="V65" s="83"/>
      <c r="W65" s="83"/>
      <c r="X65" s="83"/>
      <c r="Y65" s="83"/>
    </row>
    <row r="66" spans="1:25" ht="15.75">
      <c r="A66" s="42">
        <v>42461</v>
      </c>
      <c r="B66" s="43">
        <v>2649.73</v>
      </c>
      <c r="C66" s="43">
        <v>2596.43</v>
      </c>
      <c r="D66" s="43">
        <v>2560.15</v>
      </c>
      <c r="E66" s="43">
        <v>2552.79</v>
      </c>
      <c r="F66" s="43">
        <v>2570.73</v>
      </c>
      <c r="G66" s="43">
        <v>2554.41</v>
      </c>
      <c r="H66" s="43">
        <v>2560.99</v>
      </c>
      <c r="I66" s="43">
        <v>2562.73</v>
      </c>
      <c r="J66" s="43">
        <v>2511.16</v>
      </c>
      <c r="K66" s="43">
        <v>2507.65</v>
      </c>
      <c r="L66" s="43">
        <v>2514.02</v>
      </c>
      <c r="M66" s="43">
        <v>2523.52</v>
      </c>
      <c r="N66" s="43">
        <v>2531.97</v>
      </c>
      <c r="O66" s="43">
        <v>2502.89</v>
      </c>
      <c r="P66" s="43">
        <v>2502.58</v>
      </c>
      <c r="Q66" s="43">
        <v>2553.2</v>
      </c>
      <c r="R66" s="43">
        <v>2589.27</v>
      </c>
      <c r="S66" s="43">
        <v>2750.2999999999997</v>
      </c>
      <c r="T66" s="43">
        <v>2975.41</v>
      </c>
      <c r="U66" s="43">
        <v>3040.75</v>
      </c>
      <c r="V66" s="43">
        <v>3026.5899999999997</v>
      </c>
      <c r="W66" s="43">
        <v>2922.4</v>
      </c>
      <c r="X66" s="43">
        <v>2833.96</v>
      </c>
      <c r="Y66" s="43">
        <v>2956.77</v>
      </c>
    </row>
    <row r="67" spans="1:25" ht="15.75">
      <c r="A67" s="42">
        <v>42462</v>
      </c>
      <c r="B67" s="43">
        <v>2650.43</v>
      </c>
      <c r="C67" s="43">
        <v>2586.29</v>
      </c>
      <c r="D67" s="43">
        <v>2547.82</v>
      </c>
      <c r="E67" s="43">
        <v>2537.6</v>
      </c>
      <c r="F67" s="43">
        <v>2548.65</v>
      </c>
      <c r="G67" s="43">
        <v>2528.99</v>
      </c>
      <c r="H67" s="43">
        <v>2531.43</v>
      </c>
      <c r="I67" s="43">
        <v>2584.29</v>
      </c>
      <c r="J67" s="43">
        <v>2516.47</v>
      </c>
      <c r="K67" s="43">
        <v>2543.82</v>
      </c>
      <c r="L67" s="43">
        <v>2528.67</v>
      </c>
      <c r="M67" s="43">
        <v>2513.58</v>
      </c>
      <c r="N67" s="43">
        <v>2521.99</v>
      </c>
      <c r="O67" s="43">
        <v>2506.73</v>
      </c>
      <c r="P67" s="43">
        <v>2509.7</v>
      </c>
      <c r="Q67" s="43">
        <v>2551.0899999999997</v>
      </c>
      <c r="R67" s="43">
        <v>2591.58</v>
      </c>
      <c r="S67" s="43">
        <v>2756.96</v>
      </c>
      <c r="T67" s="43">
        <v>2996.06</v>
      </c>
      <c r="U67" s="43">
        <v>3052.77</v>
      </c>
      <c r="V67" s="43">
        <v>3045.72</v>
      </c>
      <c r="W67" s="43">
        <v>3016.07</v>
      </c>
      <c r="X67" s="43">
        <v>2846.04</v>
      </c>
      <c r="Y67" s="43">
        <v>2942.0099999999998</v>
      </c>
    </row>
    <row r="68" spans="1:25" ht="15.75">
      <c r="A68" s="42">
        <v>42463</v>
      </c>
      <c r="B68" s="43">
        <v>2829.0499999999997</v>
      </c>
      <c r="C68" s="43">
        <v>2739.63</v>
      </c>
      <c r="D68" s="43">
        <v>2689.94</v>
      </c>
      <c r="E68" s="43">
        <v>2588.03</v>
      </c>
      <c r="F68" s="43">
        <v>2671.32</v>
      </c>
      <c r="G68" s="43">
        <v>2598.61</v>
      </c>
      <c r="H68" s="43">
        <v>2618.5099999999998</v>
      </c>
      <c r="I68" s="43">
        <v>2792.0099999999998</v>
      </c>
      <c r="J68" s="43">
        <v>2571.37</v>
      </c>
      <c r="K68" s="43">
        <v>2629.28</v>
      </c>
      <c r="L68" s="43">
        <v>2656.82</v>
      </c>
      <c r="M68" s="43">
        <v>2619.9</v>
      </c>
      <c r="N68" s="43">
        <v>2618.81</v>
      </c>
      <c r="O68" s="43">
        <v>2558.65</v>
      </c>
      <c r="P68" s="43">
        <v>2507.21</v>
      </c>
      <c r="Q68" s="43">
        <v>2541.17</v>
      </c>
      <c r="R68" s="43">
        <v>2564.6</v>
      </c>
      <c r="S68" s="43">
        <v>2698.75</v>
      </c>
      <c r="T68" s="43">
        <v>2987.1</v>
      </c>
      <c r="U68" s="43">
        <v>3074.12</v>
      </c>
      <c r="V68" s="43">
        <v>3058.79</v>
      </c>
      <c r="W68" s="43">
        <v>2994.82</v>
      </c>
      <c r="X68" s="43">
        <v>2909.48</v>
      </c>
      <c r="Y68" s="43">
        <v>2956.92</v>
      </c>
    </row>
    <row r="69" spans="1:25" ht="15.75">
      <c r="A69" s="42">
        <v>42464</v>
      </c>
      <c r="B69" s="43">
        <v>2841.57</v>
      </c>
      <c r="C69" s="43">
        <v>2754.33</v>
      </c>
      <c r="D69" s="43">
        <v>2606.56</v>
      </c>
      <c r="E69" s="43">
        <v>2596.88</v>
      </c>
      <c r="F69" s="43">
        <v>2621.63</v>
      </c>
      <c r="G69" s="43">
        <v>2608.14</v>
      </c>
      <c r="H69" s="43">
        <v>2759.56</v>
      </c>
      <c r="I69" s="43">
        <v>2515.85</v>
      </c>
      <c r="J69" s="43">
        <v>2545.91</v>
      </c>
      <c r="K69" s="43">
        <v>2543.97</v>
      </c>
      <c r="L69" s="43">
        <v>2553.32</v>
      </c>
      <c r="M69" s="43">
        <v>2602.78</v>
      </c>
      <c r="N69" s="43">
        <v>2593.92</v>
      </c>
      <c r="O69" s="43">
        <v>2538.96</v>
      </c>
      <c r="P69" s="43">
        <v>2499.74</v>
      </c>
      <c r="Q69" s="43">
        <v>2524.49</v>
      </c>
      <c r="R69" s="43">
        <v>2556.89</v>
      </c>
      <c r="S69" s="43">
        <v>2687.22</v>
      </c>
      <c r="T69" s="43">
        <v>2966.27</v>
      </c>
      <c r="U69" s="43">
        <v>3011.83</v>
      </c>
      <c r="V69" s="43">
        <v>2993.73</v>
      </c>
      <c r="W69" s="43">
        <v>2940</v>
      </c>
      <c r="X69" s="43">
        <v>2863.53</v>
      </c>
      <c r="Y69" s="43">
        <v>2967.68</v>
      </c>
    </row>
    <row r="70" spans="1:25" ht="15.75">
      <c r="A70" s="42">
        <v>42465</v>
      </c>
      <c r="B70" s="43">
        <v>2735.37</v>
      </c>
      <c r="C70" s="43">
        <v>2569.96</v>
      </c>
      <c r="D70" s="43">
        <v>2541.71</v>
      </c>
      <c r="E70" s="43">
        <v>2530.02</v>
      </c>
      <c r="F70" s="43">
        <v>2535.67</v>
      </c>
      <c r="G70" s="43">
        <v>2511.49</v>
      </c>
      <c r="H70" s="43">
        <v>2570.8399999999997</v>
      </c>
      <c r="I70" s="43">
        <v>2530.43</v>
      </c>
      <c r="J70" s="43">
        <v>2522.16</v>
      </c>
      <c r="K70" s="43">
        <v>2542.25</v>
      </c>
      <c r="L70" s="43">
        <v>2552.69</v>
      </c>
      <c r="M70" s="43">
        <v>2536.97</v>
      </c>
      <c r="N70" s="43">
        <v>2521.89</v>
      </c>
      <c r="O70" s="43">
        <v>2546.06</v>
      </c>
      <c r="P70" s="43">
        <v>2561.99</v>
      </c>
      <c r="Q70" s="43">
        <v>2538.9</v>
      </c>
      <c r="R70" s="43">
        <v>2572.2999999999997</v>
      </c>
      <c r="S70" s="43">
        <v>2652.83</v>
      </c>
      <c r="T70" s="43">
        <v>2886.0899999999997</v>
      </c>
      <c r="U70" s="43">
        <v>2959.53</v>
      </c>
      <c r="V70" s="43">
        <v>2915.95</v>
      </c>
      <c r="W70" s="43">
        <v>2895.19</v>
      </c>
      <c r="X70" s="43">
        <v>2803.6</v>
      </c>
      <c r="Y70" s="43">
        <v>2875.25</v>
      </c>
    </row>
    <row r="71" spans="1:25" ht="15.75">
      <c r="A71" s="42">
        <v>42466</v>
      </c>
      <c r="B71" s="43">
        <v>2778.0899999999997</v>
      </c>
      <c r="C71" s="43">
        <v>2678.39</v>
      </c>
      <c r="D71" s="43">
        <v>2629.0899999999997</v>
      </c>
      <c r="E71" s="43">
        <v>2622.1</v>
      </c>
      <c r="F71" s="43">
        <v>2641.02</v>
      </c>
      <c r="G71" s="43">
        <v>2582.32</v>
      </c>
      <c r="H71" s="43">
        <v>2717.86</v>
      </c>
      <c r="I71" s="43">
        <v>2507.41</v>
      </c>
      <c r="J71" s="43">
        <v>2522.16</v>
      </c>
      <c r="K71" s="43">
        <v>2522.36</v>
      </c>
      <c r="L71" s="43">
        <v>2522.2</v>
      </c>
      <c r="M71" s="43">
        <v>2502.37</v>
      </c>
      <c r="N71" s="43">
        <v>2502.2799999999997</v>
      </c>
      <c r="O71" s="43">
        <v>2509.96</v>
      </c>
      <c r="P71" s="43">
        <v>2548.72</v>
      </c>
      <c r="Q71" s="43">
        <v>2555.21</v>
      </c>
      <c r="R71" s="43">
        <v>2526.9</v>
      </c>
      <c r="S71" s="43">
        <v>2563.83</v>
      </c>
      <c r="T71" s="43">
        <v>2890.98</v>
      </c>
      <c r="U71" s="43">
        <v>2948.54</v>
      </c>
      <c r="V71" s="43">
        <v>2917.18</v>
      </c>
      <c r="W71" s="43">
        <v>2783.04</v>
      </c>
      <c r="X71" s="43">
        <v>2581.99</v>
      </c>
      <c r="Y71" s="43">
        <v>2801.08</v>
      </c>
    </row>
    <row r="72" spans="1:25" ht="15.75">
      <c r="A72" s="42">
        <v>42467</v>
      </c>
      <c r="B72" s="43">
        <v>2756.29</v>
      </c>
      <c r="C72" s="43">
        <v>2663.92</v>
      </c>
      <c r="D72" s="43">
        <v>2611.33</v>
      </c>
      <c r="E72" s="43">
        <v>2617.94</v>
      </c>
      <c r="F72" s="43">
        <v>2631.94</v>
      </c>
      <c r="G72" s="43">
        <v>2585.43</v>
      </c>
      <c r="H72" s="43">
        <v>2704.46</v>
      </c>
      <c r="I72" s="43">
        <v>2518.0099999999998</v>
      </c>
      <c r="J72" s="43">
        <v>2539.97</v>
      </c>
      <c r="K72" s="43">
        <v>2548.71</v>
      </c>
      <c r="L72" s="43">
        <v>2565.17</v>
      </c>
      <c r="M72" s="43">
        <v>2519.2</v>
      </c>
      <c r="N72" s="43">
        <v>2506.94</v>
      </c>
      <c r="O72" s="43">
        <v>2526.89</v>
      </c>
      <c r="P72" s="43">
        <v>2548.37</v>
      </c>
      <c r="Q72" s="43">
        <v>2535.64</v>
      </c>
      <c r="R72" s="43">
        <v>2512.7799999999997</v>
      </c>
      <c r="S72" s="43">
        <v>2616.61</v>
      </c>
      <c r="T72" s="43">
        <v>2933.95</v>
      </c>
      <c r="U72" s="43">
        <v>3012.49</v>
      </c>
      <c r="V72" s="43">
        <v>2941.87</v>
      </c>
      <c r="W72" s="43">
        <v>2891.85</v>
      </c>
      <c r="X72" s="43">
        <v>2659.33</v>
      </c>
      <c r="Y72" s="43">
        <v>2892.54</v>
      </c>
    </row>
    <row r="73" spans="1:25" ht="15.75">
      <c r="A73" s="42">
        <v>42468</v>
      </c>
      <c r="B73" s="43">
        <v>2738.45</v>
      </c>
      <c r="C73" s="43">
        <v>2644.68</v>
      </c>
      <c r="D73" s="43">
        <v>2585.44</v>
      </c>
      <c r="E73" s="43">
        <v>2591.74</v>
      </c>
      <c r="F73" s="43">
        <v>2613.28</v>
      </c>
      <c r="G73" s="43">
        <v>2566.15</v>
      </c>
      <c r="H73" s="43">
        <v>2680.94</v>
      </c>
      <c r="I73" s="43">
        <v>2528.7</v>
      </c>
      <c r="J73" s="43">
        <v>2506</v>
      </c>
      <c r="K73" s="43">
        <v>2532.97</v>
      </c>
      <c r="L73" s="43">
        <v>2568.46</v>
      </c>
      <c r="M73" s="43">
        <v>2537.9</v>
      </c>
      <c r="N73" s="43">
        <v>2534.36</v>
      </c>
      <c r="O73" s="43">
        <v>2540.29</v>
      </c>
      <c r="P73" s="43">
        <v>2556.21</v>
      </c>
      <c r="Q73" s="43">
        <v>2536.81</v>
      </c>
      <c r="R73" s="43">
        <v>2507.86</v>
      </c>
      <c r="S73" s="43">
        <v>2603.36</v>
      </c>
      <c r="T73" s="43">
        <v>2947.88</v>
      </c>
      <c r="U73" s="43">
        <v>3007.27</v>
      </c>
      <c r="V73" s="43">
        <v>3015.96</v>
      </c>
      <c r="W73" s="43">
        <v>2832.89</v>
      </c>
      <c r="X73" s="43">
        <v>2641.19</v>
      </c>
      <c r="Y73" s="43">
        <v>2998.2</v>
      </c>
    </row>
    <row r="74" spans="1:25" ht="15.75">
      <c r="A74" s="42">
        <v>42469</v>
      </c>
      <c r="B74" s="43">
        <v>2777.6</v>
      </c>
      <c r="C74" s="43">
        <v>2639.6</v>
      </c>
      <c r="D74" s="43">
        <v>2593.45</v>
      </c>
      <c r="E74" s="43">
        <v>2560.38</v>
      </c>
      <c r="F74" s="43">
        <v>2554.58</v>
      </c>
      <c r="G74" s="43">
        <v>2512.27</v>
      </c>
      <c r="H74" s="43">
        <v>2551.5899999999997</v>
      </c>
      <c r="I74" s="43">
        <v>2667.8399999999997</v>
      </c>
      <c r="J74" s="43">
        <v>2541.5899999999997</v>
      </c>
      <c r="K74" s="43">
        <v>2527.33</v>
      </c>
      <c r="L74" s="43">
        <v>2536.81</v>
      </c>
      <c r="M74" s="43">
        <v>2585.91</v>
      </c>
      <c r="N74" s="43">
        <v>2570.18</v>
      </c>
      <c r="O74" s="43">
        <v>2608.49</v>
      </c>
      <c r="P74" s="43">
        <v>2636.0899999999997</v>
      </c>
      <c r="Q74" s="43">
        <v>2607.06</v>
      </c>
      <c r="R74" s="43">
        <v>2546.58</v>
      </c>
      <c r="S74" s="43">
        <v>2528.29</v>
      </c>
      <c r="T74" s="43">
        <v>2959.69</v>
      </c>
      <c r="U74" s="43">
        <v>3032.7999999999997</v>
      </c>
      <c r="V74" s="43">
        <v>3086.9199999999996</v>
      </c>
      <c r="W74" s="43">
        <v>2914.73</v>
      </c>
      <c r="X74" s="43">
        <v>2813.98</v>
      </c>
      <c r="Y74" s="43">
        <v>2917.89</v>
      </c>
    </row>
    <row r="75" spans="1:25" ht="15.75">
      <c r="A75" s="42">
        <v>42470</v>
      </c>
      <c r="B75" s="43">
        <v>2720.17</v>
      </c>
      <c r="C75" s="43">
        <v>2600.44</v>
      </c>
      <c r="D75" s="43">
        <v>2563.14</v>
      </c>
      <c r="E75" s="43">
        <v>2531.0299999999997</v>
      </c>
      <c r="F75" s="43">
        <v>2530.2599999999998</v>
      </c>
      <c r="G75" s="43">
        <v>2522.77</v>
      </c>
      <c r="H75" s="43">
        <v>2529.75</v>
      </c>
      <c r="I75" s="43">
        <v>2622.22</v>
      </c>
      <c r="J75" s="43">
        <v>2559.7</v>
      </c>
      <c r="K75" s="43">
        <v>2544.82</v>
      </c>
      <c r="L75" s="43">
        <v>2551.58</v>
      </c>
      <c r="M75" s="43">
        <v>2574.5499999999997</v>
      </c>
      <c r="N75" s="43">
        <v>2586.69</v>
      </c>
      <c r="O75" s="43">
        <v>2604.81</v>
      </c>
      <c r="P75" s="43">
        <v>2647.33</v>
      </c>
      <c r="Q75" s="43">
        <v>2627.48</v>
      </c>
      <c r="R75" s="43">
        <v>2563.75</v>
      </c>
      <c r="S75" s="43">
        <v>2542.39</v>
      </c>
      <c r="T75" s="43">
        <v>2829.0899999999997</v>
      </c>
      <c r="U75" s="43">
        <v>2902.83</v>
      </c>
      <c r="V75" s="43">
        <v>2945.1</v>
      </c>
      <c r="W75" s="43">
        <v>2908.98</v>
      </c>
      <c r="X75" s="43">
        <v>2773.24</v>
      </c>
      <c r="Y75" s="43">
        <v>2853.25</v>
      </c>
    </row>
    <row r="76" spans="1:25" ht="15.75">
      <c r="A76" s="42">
        <v>42471</v>
      </c>
      <c r="B76" s="43">
        <v>2736.38</v>
      </c>
      <c r="C76" s="43">
        <v>2564.03</v>
      </c>
      <c r="D76" s="43">
        <v>2546.18</v>
      </c>
      <c r="E76" s="43">
        <v>2531.46</v>
      </c>
      <c r="F76" s="43">
        <v>2531.8399999999997</v>
      </c>
      <c r="G76" s="43">
        <v>2511.4</v>
      </c>
      <c r="H76" s="43">
        <v>2527.7999999999997</v>
      </c>
      <c r="I76" s="43">
        <v>2593.56</v>
      </c>
      <c r="J76" s="43">
        <v>2555.28</v>
      </c>
      <c r="K76" s="43">
        <v>2586</v>
      </c>
      <c r="L76" s="43">
        <v>2598.2999999999997</v>
      </c>
      <c r="M76" s="43">
        <v>2572.18</v>
      </c>
      <c r="N76" s="43">
        <v>2579.13</v>
      </c>
      <c r="O76" s="43">
        <v>2593.47</v>
      </c>
      <c r="P76" s="43">
        <v>2629.7999999999997</v>
      </c>
      <c r="Q76" s="43">
        <v>2613.5499999999997</v>
      </c>
      <c r="R76" s="43">
        <v>2558.74</v>
      </c>
      <c r="S76" s="43">
        <v>2543.44</v>
      </c>
      <c r="T76" s="43">
        <v>2810.4</v>
      </c>
      <c r="U76" s="43">
        <v>2920.15</v>
      </c>
      <c r="V76" s="43">
        <v>2930.11</v>
      </c>
      <c r="W76" s="43">
        <v>2905.0899999999997</v>
      </c>
      <c r="X76" s="43">
        <v>2745.99</v>
      </c>
      <c r="Y76" s="43">
        <v>2859.65</v>
      </c>
    </row>
    <row r="77" spans="1:25" ht="15.75">
      <c r="A77" s="42">
        <v>42472</v>
      </c>
      <c r="B77" s="43">
        <v>2619.11</v>
      </c>
      <c r="C77" s="43">
        <v>2548.43</v>
      </c>
      <c r="D77" s="43">
        <v>2532.6</v>
      </c>
      <c r="E77" s="43">
        <v>2520.7799999999997</v>
      </c>
      <c r="F77" s="43">
        <v>2521.67</v>
      </c>
      <c r="G77" s="43">
        <v>2510.44</v>
      </c>
      <c r="H77" s="43">
        <v>2529.86</v>
      </c>
      <c r="I77" s="43">
        <v>2592.13</v>
      </c>
      <c r="J77" s="43">
        <v>2554.0099999999998</v>
      </c>
      <c r="K77" s="43">
        <v>2584.27</v>
      </c>
      <c r="L77" s="43">
        <v>2596.2599999999998</v>
      </c>
      <c r="M77" s="43">
        <v>2570.6</v>
      </c>
      <c r="N77" s="43">
        <v>2577.63</v>
      </c>
      <c r="O77" s="43">
        <v>2592.25</v>
      </c>
      <c r="P77" s="43">
        <v>2628.66</v>
      </c>
      <c r="Q77" s="43">
        <v>2612.14</v>
      </c>
      <c r="R77" s="43">
        <v>2557.07</v>
      </c>
      <c r="S77" s="43">
        <v>2541.3199999999997</v>
      </c>
      <c r="T77" s="43">
        <v>2716.2</v>
      </c>
      <c r="U77" s="43">
        <v>2844.6</v>
      </c>
      <c r="V77" s="43">
        <v>2895.98</v>
      </c>
      <c r="W77" s="43">
        <v>2870.53</v>
      </c>
      <c r="X77" s="43">
        <v>2677.2</v>
      </c>
      <c r="Y77" s="43">
        <v>2738.8399999999997</v>
      </c>
    </row>
    <row r="78" spans="1:25" ht="15.75">
      <c r="A78" s="42">
        <v>42473</v>
      </c>
      <c r="B78" s="43">
        <v>2568.86</v>
      </c>
      <c r="C78" s="43">
        <v>2522.02</v>
      </c>
      <c r="D78" s="43">
        <v>2506.77</v>
      </c>
      <c r="E78" s="43">
        <v>2499.1299999999997</v>
      </c>
      <c r="F78" s="43">
        <v>2504.7</v>
      </c>
      <c r="G78" s="43">
        <v>2533.47</v>
      </c>
      <c r="H78" s="43">
        <v>2500.42</v>
      </c>
      <c r="I78" s="43">
        <v>2611.67</v>
      </c>
      <c r="J78" s="43">
        <v>2560.71</v>
      </c>
      <c r="K78" s="43">
        <v>2580.0099999999998</v>
      </c>
      <c r="L78" s="43">
        <v>2583.58</v>
      </c>
      <c r="M78" s="43">
        <v>2556.7</v>
      </c>
      <c r="N78" s="43">
        <v>2570.18</v>
      </c>
      <c r="O78" s="43">
        <v>2584.42</v>
      </c>
      <c r="P78" s="43">
        <v>2607.21</v>
      </c>
      <c r="Q78" s="43">
        <v>2603.22</v>
      </c>
      <c r="R78" s="43">
        <v>2584.5</v>
      </c>
      <c r="S78" s="43">
        <v>2547.36</v>
      </c>
      <c r="T78" s="43">
        <v>2662.2599999999998</v>
      </c>
      <c r="U78" s="43">
        <v>2941.14</v>
      </c>
      <c r="V78" s="43">
        <v>2926.63</v>
      </c>
      <c r="W78" s="43">
        <v>2856.44</v>
      </c>
      <c r="X78" s="43">
        <v>2703.5499999999997</v>
      </c>
      <c r="Y78" s="43">
        <v>2683.42</v>
      </c>
    </row>
    <row r="79" spans="1:25" ht="15.75">
      <c r="A79" s="42">
        <v>42474</v>
      </c>
      <c r="B79" s="43">
        <v>2587.67</v>
      </c>
      <c r="C79" s="43">
        <v>2530.73</v>
      </c>
      <c r="D79" s="43">
        <v>2508.43</v>
      </c>
      <c r="E79" s="43">
        <v>2503.18</v>
      </c>
      <c r="F79" s="43">
        <v>2510.18</v>
      </c>
      <c r="G79" s="43">
        <v>2521.73</v>
      </c>
      <c r="H79" s="43">
        <v>2505.86</v>
      </c>
      <c r="I79" s="43">
        <v>2600.58</v>
      </c>
      <c r="J79" s="43">
        <v>2551.11</v>
      </c>
      <c r="K79" s="43">
        <v>2568.9</v>
      </c>
      <c r="L79" s="43">
        <v>2572.46</v>
      </c>
      <c r="M79" s="43">
        <v>2547.48</v>
      </c>
      <c r="N79" s="43">
        <v>2560.75</v>
      </c>
      <c r="O79" s="43">
        <v>2574.37</v>
      </c>
      <c r="P79" s="43">
        <v>2596.58</v>
      </c>
      <c r="Q79" s="43">
        <v>2592.88</v>
      </c>
      <c r="R79" s="43">
        <v>2575</v>
      </c>
      <c r="S79" s="43">
        <v>2539.89</v>
      </c>
      <c r="T79" s="43">
        <v>2839.2599999999998</v>
      </c>
      <c r="U79" s="43">
        <v>3003.87</v>
      </c>
      <c r="V79" s="43">
        <v>2939.79</v>
      </c>
      <c r="W79" s="43">
        <v>2878.98</v>
      </c>
      <c r="X79" s="43">
        <v>2745.32</v>
      </c>
      <c r="Y79" s="43">
        <v>2700</v>
      </c>
    </row>
    <row r="80" spans="1:25" ht="15.75">
      <c r="A80" s="42">
        <v>42475</v>
      </c>
      <c r="B80" s="43">
        <v>2573.45</v>
      </c>
      <c r="C80" s="43">
        <v>2528.64</v>
      </c>
      <c r="D80" s="43">
        <v>2499.6</v>
      </c>
      <c r="E80" s="43">
        <v>2499.5099999999998</v>
      </c>
      <c r="F80" s="43">
        <v>2503.54</v>
      </c>
      <c r="G80" s="43">
        <v>2541.45</v>
      </c>
      <c r="H80" s="43">
        <v>2515.02</v>
      </c>
      <c r="I80" s="43">
        <v>2596.42</v>
      </c>
      <c r="J80" s="43">
        <v>2578.2999999999997</v>
      </c>
      <c r="K80" s="43">
        <v>2623.02</v>
      </c>
      <c r="L80" s="43">
        <v>2627.44</v>
      </c>
      <c r="M80" s="43">
        <v>2600.5</v>
      </c>
      <c r="N80" s="43">
        <v>2600.71</v>
      </c>
      <c r="O80" s="43">
        <v>2608.17</v>
      </c>
      <c r="P80" s="43">
        <v>2642.31</v>
      </c>
      <c r="Q80" s="43">
        <v>2625.12</v>
      </c>
      <c r="R80" s="43">
        <v>2605.03</v>
      </c>
      <c r="S80" s="43">
        <v>2570.06</v>
      </c>
      <c r="T80" s="43">
        <v>2771.12</v>
      </c>
      <c r="U80" s="43">
        <v>2928.88</v>
      </c>
      <c r="V80" s="43">
        <v>2897.17</v>
      </c>
      <c r="W80" s="43">
        <v>2825.08</v>
      </c>
      <c r="X80" s="43">
        <v>2693.65</v>
      </c>
      <c r="Y80" s="43">
        <v>2805.77</v>
      </c>
    </row>
    <row r="81" spans="1:25" ht="15.75">
      <c r="A81" s="42">
        <v>42476</v>
      </c>
      <c r="B81" s="43">
        <v>2577.93</v>
      </c>
      <c r="C81" s="43">
        <v>2512.69</v>
      </c>
      <c r="D81" s="43">
        <v>2507.95</v>
      </c>
      <c r="E81" s="43">
        <v>2508.08</v>
      </c>
      <c r="F81" s="43">
        <v>2518.74</v>
      </c>
      <c r="G81" s="43">
        <v>2563.89</v>
      </c>
      <c r="H81" s="43">
        <v>2503.0899999999997</v>
      </c>
      <c r="I81" s="43">
        <v>2622.58</v>
      </c>
      <c r="J81" s="43">
        <v>2564</v>
      </c>
      <c r="K81" s="43">
        <v>2552.81</v>
      </c>
      <c r="L81" s="43">
        <v>2575.95</v>
      </c>
      <c r="M81" s="43">
        <v>2588.04</v>
      </c>
      <c r="N81" s="43">
        <v>2583.83</v>
      </c>
      <c r="O81" s="43">
        <v>2604.95</v>
      </c>
      <c r="P81" s="43">
        <v>2618.75</v>
      </c>
      <c r="Q81" s="43">
        <v>2596.52</v>
      </c>
      <c r="R81" s="43">
        <v>2568.35</v>
      </c>
      <c r="S81" s="43">
        <v>2513.5499999999997</v>
      </c>
      <c r="T81" s="43">
        <v>2847.11</v>
      </c>
      <c r="U81" s="43">
        <v>2929.85</v>
      </c>
      <c r="V81" s="43">
        <v>2928.87</v>
      </c>
      <c r="W81" s="43">
        <v>2842.13</v>
      </c>
      <c r="X81" s="43">
        <v>2725.88</v>
      </c>
      <c r="Y81" s="43">
        <v>2792.46</v>
      </c>
    </row>
    <row r="82" spans="1:25" ht="15.75">
      <c r="A82" s="42">
        <v>42477</v>
      </c>
      <c r="B82" s="43">
        <v>2538.81</v>
      </c>
      <c r="C82" s="43">
        <v>2516.21</v>
      </c>
      <c r="D82" s="43">
        <v>2543.73</v>
      </c>
      <c r="E82" s="43">
        <v>2531.35</v>
      </c>
      <c r="F82" s="43">
        <v>2560.5099999999998</v>
      </c>
      <c r="G82" s="43">
        <v>2613.81</v>
      </c>
      <c r="H82" s="43">
        <v>2523.31</v>
      </c>
      <c r="I82" s="43">
        <v>2518.2599999999998</v>
      </c>
      <c r="J82" s="43">
        <v>2580.21</v>
      </c>
      <c r="K82" s="43">
        <v>2546.0499999999997</v>
      </c>
      <c r="L82" s="43">
        <v>2552.93</v>
      </c>
      <c r="M82" s="43">
        <v>2576.25</v>
      </c>
      <c r="N82" s="43">
        <v>2580.22</v>
      </c>
      <c r="O82" s="43">
        <v>2605.35</v>
      </c>
      <c r="P82" s="43">
        <v>2618.88</v>
      </c>
      <c r="Q82" s="43">
        <v>2605.89</v>
      </c>
      <c r="R82" s="43">
        <v>2550</v>
      </c>
      <c r="S82" s="43">
        <v>2523.25</v>
      </c>
      <c r="T82" s="43">
        <v>2802.7599999999998</v>
      </c>
      <c r="U82" s="43">
        <v>2836.06</v>
      </c>
      <c r="V82" s="43">
        <v>2889.48</v>
      </c>
      <c r="W82" s="43">
        <v>2842.7</v>
      </c>
      <c r="X82" s="43">
        <v>2648.33</v>
      </c>
      <c r="Y82" s="43">
        <v>2642.03</v>
      </c>
    </row>
    <row r="83" spans="1:25" ht="15.75">
      <c r="A83" s="42">
        <v>42478</v>
      </c>
      <c r="B83" s="43">
        <v>2541.14</v>
      </c>
      <c r="C83" s="43">
        <v>2508.68</v>
      </c>
      <c r="D83" s="43">
        <v>2535.0699999999997</v>
      </c>
      <c r="E83" s="43">
        <v>2523.2999999999997</v>
      </c>
      <c r="F83" s="43">
        <v>2551.47</v>
      </c>
      <c r="G83" s="43">
        <v>2602.54</v>
      </c>
      <c r="H83" s="43">
        <v>2514.99</v>
      </c>
      <c r="I83" s="43">
        <v>2624.3399999999997</v>
      </c>
      <c r="J83" s="43">
        <v>2578.5499999999997</v>
      </c>
      <c r="K83" s="43">
        <v>2592.29</v>
      </c>
      <c r="L83" s="43">
        <v>2600.4</v>
      </c>
      <c r="M83" s="43">
        <v>2574.18</v>
      </c>
      <c r="N83" s="43">
        <v>2577.67</v>
      </c>
      <c r="O83" s="43">
        <v>2600.13</v>
      </c>
      <c r="P83" s="43">
        <v>2611.5</v>
      </c>
      <c r="Q83" s="43">
        <v>2599.68</v>
      </c>
      <c r="R83" s="43">
        <v>2549.7</v>
      </c>
      <c r="S83" s="43">
        <v>2526.0099999999998</v>
      </c>
      <c r="T83" s="43">
        <v>2782.85</v>
      </c>
      <c r="U83" s="43">
        <v>2876.38</v>
      </c>
      <c r="V83" s="43">
        <v>2876.02</v>
      </c>
      <c r="W83" s="43">
        <v>2837.08</v>
      </c>
      <c r="X83" s="43">
        <v>2701.11</v>
      </c>
      <c r="Y83" s="43">
        <v>2708.42</v>
      </c>
    </row>
    <row r="84" spans="1:25" ht="15.75">
      <c r="A84" s="42">
        <v>42479</v>
      </c>
      <c r="B84" s="43">
        <v>2540.67</v>
      </c>
      <c r="C84" s="43">
        <v>2508.58</v>
      </c>
      <c r="D84" s="43">
        <v>2534.8199999999997</v>
      </c>
      <c r="E84" s="43">
        <v>2523.02</v>
      </c>
      <c r="F84" s="43">
        <v>2551.02</v>
      </c>
      <c r="G84" s="43">
        <v>2602.25</v>
      </c>
      <c r="H84" s="43">
        <v>2514.72</v>
      </c>
      <c r="I84" s="43">
        <v>2623.18</v>
      </c>
      <c r="J84" s="43">
        <v>2576.71</v>
      </c>
      <c r="K84" s="43">
        <v>2590.7599999999998</v>
      </c>
      <c r="L84" s="43">
        <v>2599.39</v>
      </c>
      <c r="M84" s="43">
        <v>2574.33</v>
      </c>
      <c r="N84" s="43">
        <v>2577.5899999999997</v>
      </c>
      <c r="O84" s="43">
        <v>2599.58</v>
      </c>
      <c r="P84" s="43">
        <v>2611.41</v>
      </c>
      <c r="Q84" s="43">
        <v>2599.02</v>
      </c>
      <c r="R84" s="43">
        <v>2549.39</v>
      </c>
      <c r="S84" s="43">
        <v>2525.87</v>
      </c>
      <c r="T84" s="43">
        <v>2744.04</v>
      </c>
      <c r="U84" s="43">
        <v>2892.44</v>
      </c>
      <c r="V84" s="43">
        <v>2884.89</v>
      </c>
      <c r="W84" s="43">
        <v>2837.2999999999997</v>
      </c>
      <c r="X84" s="43">
        <v>2721.82</v>
      </c>
      <c r="Y84" s="43">
        <v>2814.1</v>
      </c>
    </row>
    <row r="85" spans="1:25" ht="15.75">
      <c r="A85" s="42">
        <v>42480</v>
      </c>
      <c r="B85" s="43">
        <v>2622.63</v>
      </c>
      <c r="C85" s="43">
        <v>2505.2</v>
      </c>
      <c r="D85" s="43">
        <v>2535.24</v>
      </c>
      <c r="E85" s="43">
        <v>2523.5299999999997</v>
      </c>
      <c r="F85" s="43">
        <v>2551.39</v>
      </c>
      <c r="G85" s="43">
        <v>2603.0499999999997</v>
      </c>
      <c r="H85" s="43">
        <v>2511.68</v>
      </c>
      <c r="I85" s="43">
        <v>2624.67</v>
      </c>
      <c r="J85" s="43">
        <v>2577.92</v>
      </c>
      <c r="K85" s="43">
        <v>2592.32</v>
      </c>
      <c r="L85" s="43">
        <v>2600.61</v>
      </c>
      <c r="M85" s="43">
        <v>2574.54</v>
      </c>
      <c r="N85" s="43">
        <v>2577.85</v>
      </c>
      <c r="O85" s="43">
        <v>2599.98</v>
      </c>
      <c r="P85" s="43">
        <v>2616.3399999999997</v>
      </c>
      <c r="Q85" s="43">
        <v>2604.25</v>
      </c>
      <c r="R85" s="43">
        <v>2550.68</v>
      </c>
      <c r="S85" s="43">
        <v>2529.3799999999997</v>
      </c>
      <c r="T85" s="43">
        <v>2771.04</v>
      </c>
      <c r="U85" s="43">
        <v>2898.69</v>
      </c>
      <c r="V85" s="43">
        <v>2873.11</v>
      </c>
      <c r="W85" s="43">
        <v>2823.47</v>
      </c>
      <c r="X85" s="43">
        <v>2656.12</v>
      </c>
      <c r="Y85" s="43">
        <v>2789.72</v>
      </c>
    </row>
    <row r="86" spans="1:25" ht="15.75">
      <c r="A86" s="42">
        <v>42481</v>
      </c>
      <c r="B86" s="43">
        <v>2715.53</v>
      </c>
      <c r="C86" s="43">
        <v>2551.89</v>
      </c>
      <c r="D86" s="43">
        <v>2512.3799999999997</v>
      </c>
      <c r="E86" s="43">
        <v>2528.65</v>
      </c>
      <c r="F86" s="43">
        <v>2503.15</v>
      </c>
      <c r="G86" s="43">
        <v>2525.75</v>
      </c>
      <c r="H86" s="43">
        <v>2509.56</v>
      </c>
      <c r="I86" s="43">
        <v>2611.77</v>
      </c>
      <c r="J86" s="43">
        <v>2600.67</v>
      </c>
      <c r="K86" s="43">
        <v>2632.42</v>
      </c>
      <c r="L86" s="43">
        <v>2632.18</v>
      </c>
      <c r="M86" s="43">
        <v>2600.89</v>
      </c>
      <c r="N86" s="43">
        <v>2589.24</v>
      </c>
      <c r="O86" s="43">
        <v>2616.73</v>
      </c>
      <c r="P86" s="43">
        <v>2600.67</v>
      </c>
      <c r="Q86" s="43">
        <v>2608.67</v>
      </c>
      <c r="R86" s="43">
        <v>2601.31</v>
      </c>
      <c r="S86" s="43">
        <v>2583.62</v>
      </c>
      <c r="T86" s="43">
        <v>2655.11</v>
      </c>
      <c r="U86" s="43">
        <v>2885.11</v>
      </c>
      <c r="V86" s="43">
        <v>2905.22</v>
      </c>
      <c r="W86" s="43">
        <v>2920.3399999999997</v>
      </c>
      <c r="X86" s="43">
        <v>2669.93</v>
      </c>
      <c r="Y86" s="43">
        <v>2823.48</v>
      </c>
    </row>
    <row r="87" spans="1:25" ht="15.75">
      <c r="A87" s="42">
        <v>42482</v>
      </c>
      <c r="B87" s="43">
        <v>2604.94</v>
      </c>
      <c r="C87" s="43">
        <v>2550.22</v>
      </c>
      <c r="D87" s="43">
        <v>2535.2</v>
      </c>
      <c r="E87" s="43">
        <v>2519.86</v>
      </c>
      <c r="F87" s="43">
        <v>2504.85</v>
      </c>
      <c r="G87" s="43">
        <v>2525.67</v>
      </c>
      <c r="H87" s="43">
        <v>2512.61</v>
      </c>
      <c r="I87" s="43">
        <v>2600.56</v>
      </c>
      <c r="J87" s="43">
        <v>2575.49</v>
      </c>
      <c r="K87" s="43">
        <v>2611.31</v>
      </c>
      <c r="L87" s="43">
        <v>2630.15</v>
      </c>
      <c r="M87" s="43">
        <v>2562.49</v>
      </c>
      <c r="N87" s="43">
        <v>2565.16</v>
      </c>
      <c r="O87" s="43">
        <v>2597.41</v>
      </c>
      <c r="P87" s="43">
        <v>2600.93</v>
      </c>
      <c r="Q87" s="43">
        <v>2608.99</v>
      </c>
      <c r="R87" s="43">
        <v>2590</v>
      </c>
      <c r="S87" s="43">
        <v>2569.23</v>
      </c>
      <c r="T87" s="43">
        <v>2700.04</v>
      </c>
      <c r="U87" s="43">
        <v>2884.74</v>
      </c>
      <c r="V87" s="43">
        <v>2914.99</v>
      </c>
      <c r="W87" s="43">
        <v>2860.24</v>
      </c>
      <c r="X87" s="43">
        <v>2663.83</v>
      </c>
      <c r="Y87" s="43">
        <v>2662.7599999999998</v>
      </c>
    </row>
    <row r="88" spans="1:25" ht="15.75">
      <c r="A88" s="42">
        <v>42483</v>
      </c>
      <c r="B88" s="43">
        <v>2582.39</v>
      </c>
      <c r="C88" s="43">
        <v>2533.58</v>
      </c>
      <c r="D88" s="43">
        <v>2511.7599999999998</v>
      </c>
      <c r="E88" s="43">
        <v>2515.75</v>
      </c>
      <c r="F88" s="43">
        <v>2507.62</v>
      </c>
      <c r="G88" s="43">
        <v>2542.67</v>
      </c>
      <c r="H88" s="43">
        <v>2508.83</v>
      </c>
      <c r="I88" s="43">
        <v>2540.47</v>
      </c>
      <c r="J88" s="43">
        <v>2592.98</v>
      </c>
      <c r="K88" s="43">
        <v>2560.37</v>
      </c>
      <c r="L88" s="43">
        <v>2567.86</v>
      </c>
      <c r="M88" s="43">
        <v>2571.45</v>
      </c>
      <c r="N88" s="43">
        <v>2571.4</v>
      </c>
      <c r="O88" s="43">
        <v>2609.73</v>
      </c>
      <c r="P88" s="43">
        <v>2596.39</v>
      </c>
      <c r="Q88" s="43">
        <v>2604.94</v>
      </c>
      <c r="R88" s="43">
        <v>2587.43</v>
      </c>
      <c r="S88" s="43">
        <v>2564.4</v>
      </c>
      <c r="T88" s="43">
        <v>2698.71</v>
      </c>
      <c r="U88" s="43">
        <v>2921.66</v>
      </c>
      <c r="V88" s="43">
        <v>2958.45</v>
      </c>
      <c r="W88" s="43">
        <v>2913.98</v>
      </c>
      <c r="X88" s="43">
        <v>2704.06</v>
      </c>
      <c r="Y88" s="43">
        <v>2669.13</v>
      </c>
    </row>
    <row r="89" spans="1:25" ht="15.75">
      <c r="A89" s="42">
        <v>42484</v>
      </c>
      <c r="B89" s="43">
        <v>2576.29</v>
      </c>
      <c r="C89" s="43">
        <v>2525.7799999999997</v>
      </c>
      <c r="D89" s="43">
        <v>2506.04</v>
      </c>
      <c r="E89" s="43">
        <v>2510.33</v>
      </c>
      <c r="F89" s="43">
        <v>2515.87</v>
      </c>
      <c r="G89" s="43">
        <v>2551.73</v>
      </c>
      <c r="H89" s="43">
        <v>2516.35</v>
      </c>
      <c r="I89" s="43">
        <v>2526.97</v>
      </c>
      <c r="J89" s="43">
        <v>2601.24</v>
      </c>
      <c r="K89" s="43">
        <v>2568.45</v>
      </c>
      <c r="L89" s="43">
        <v>2572.5</v>
      </c>
      <c r="M89" s="43">
        <v>2580.54</v>
      </c>
      <c r="N89" s="43">
        <v>2580.48</v>
      </c>
      <c r="O89" s="43">
        <v>2619.32</v>
      </c>
      <c r="P89" s="43">
        <v>2604.95</v>
      </c>
      <c r="Q89" s="43">
        <v>2614.06</v>
      </c>
      <c r="R89" s="43">
        <v>2596.17</v>
      </c>
      <c r="S89" s="43">
        <v>2575.96</v>
      </c>
      <c r="T89" s="43">
        <v>2670.75</v>
      </c>
      <c r="U89" s="43">
        <v>2891.69</v>
      </c>
      <c r="V89" s="43">
        <v>2940.87</v>
      </c>
      <c r="W89" s="43">
        <v>2903.39</v>
      </c>
      <c r="X89" s="43">
        <v>2683.14</v>
      </c>
      <c r="Y89" s="43">
        <v>2656.87</v>
      </c>
    </row>
    <row r="90" spans="1:25" ht="15.75">
      <c r="A90" s="42">
        <v>42485</v>
      </c>
      <c r="B90" s="43">
        <v>2535.9</v>
      </c>
      <c r="C90" s="43">
        <v>2501.75</v>
      </c>
      <c r="D90" s="43">
        <v>2519.47</v>
      </c>
      <c r="E90" s="43">
        <v>2512.2</v>
      </c>
      <c r="F90" s="43">
        <v>2547.25</v>
      </c>
      <c r="G90" s="43">
        <v>2559.82</v>
      </c>
      <c r="H90" s="43">
        <v>2501.23</v>
      </c>
      <c r="I90" s="43">
        <v>2647.0099999999998</v>
      </c>
      <c r="J90" s="43">
        <v>2626.0499999999997</v>
      </c>
      <c r="K90" s="43">
        <v>2669.66</v>
      </c>
      <c r="L90" s="43">
        <v>2659.37</v>
      </c>
      <c r="M90" s="43">
        <v>2602.07</v>
      </c>
      <c r="N90" s="43">
        <v>2602.03</v>
      </c>
      <c r="O90" s="43">
        <v>2613.78</v>
      </c>
      <c r="P90" s="43">
        <v>2605.94</v>
      </c>
      <c r="Q90" s="43">
        <v>2609.27</v>
      </c>
      <c r="R90" s="43">
        <v>2601.81</v>
      </c>
      <c r="S90" s="43">
        <v>2586.52</v>
      </c>
      <c r="T90" s="43">
        <v>2659.02</v>
      </c>
      <c r="U90" s="43">
        <v>2915.5899999999997</v>
      </c>
      <c r="V90" s="43">
        <v>2892.91</v>
      </c>
      <c r="W90" s="43">
        <v>2864.12</v>
      </c>
      <c r="X90" s="43">
        <v>2648.81</v>
      </c>
      <c r="Y90" s="43">
        <v>2669.81</v>
      </c>
    </row>
    <row r="91" spans="1:25" ht="15.75">
      <c r="A91" s="42">
        <v>42486</v>
      </c>
      <c r="B91" s="43">
        <v>2539.0099999999998</v>
      </c>
      <c r="C91" s="43">
        <v>2502.25</v>
      </c>
      <c r="D91" s="43">
        <v>2519.97</v>
      </c>
      <c r="E91" s="43">
        <v>2512.49</v>
      </c>
      <c r="F91" s="43">
        <v>2547.33</v>
      </c>
      <c r="G91" s="43">
        <v>2560.42</v>
      </c>
      <c r="H91" s="43">
        <v>2501.75</v>
      </c>
      <c r="I91" s="43">
        <v>2647.46</v>
      </c>
      <c r="J91" s="43">
        <v>2626.82</v>
      </c>
      <c r="K91" s="43">
        <v>2669.92</v>
      </c>
      <c r="L91" s="43">
        <v>2659.69</v>
      </c>
      <c r="M91" s="43">
        <v>2602.47</v>
      </c>
      <c r="N91" s="43">
        <v>2602.17</v>
      </c>
      <c r="O91" s="43">
        <v>2613.53</v>
      </c>
      <c r="P91" s="43">
        <v>2605.27</v>
      </c>
      <c r="Q91" s="43">
        <v>2609.39</v>
      </c>
      <c r="R91" s="43">
        <v>2601.67</v>
      </c>
      <c r="S91" s="43">
        <v>2586.68</v>
      </c>
      <c r="T91" s="43">
        <v>2641.48</v>
      </c>
      <c r="U91" s="43">
        <v>2872.92</v>
      </c>
      <c r="V91" s="43">
        <v>2913.5499999999997</v>
      </c>
      <c r="W91" s="43">
        <v>2855.66</v>
      </c>
      <c r="X91" s="43">
        <v>2641.2999999999997</v>
      </c>
      <c r="Y91" s="43">
        <v>2641.33</v>
      </c>
    </row>
    <row r="92" spans="1:25" ht="15.75">
      <c r="A92" s="42">
        <v>42487</v>
      </c>
      <c r="B92" s="43">
        <v>2564.99</v>
      </c>
      <c r="C92" s="43">
        <v>2531.97</v>
      </c>
      <c r="D92" s="43">
        <v>2503.42</v>
      </c>
      <c r="E92" s="43">
        <v>2510.79</v>
      </c>
      <c r="F92" s="43">
        <v>2507.71</v>
      </c>
      <c r="G92" s="43">
        <v>2530.48</v>
      </c>
      <c r="H92" s="43">
        <v>2505.8799999999997</v>
      </c>
      <c r="I92" s="43">
        <v>2616.35</v>
      </c>
      <c r="J92" s="43">
        <v>2604.73</v>
      </c>
      <c r="K92" s="43">
        <v>2636.82</v>
      </c>
      <c r="L92" s="43">
        <v>2636.96</v>
      </c>
      <c r="M92" s="43">
        <v>2604.67</v>
      </c>
      <c r="N92" s="43">
        <v>2592.94</v>
      </c>
      <c r="O92" s="43">
        <v>2620.44</v>
      </c>
      <c r="P92" s="43">
        <v>2603.9</v>
      </c>
      <c r="Q92" s="43">
        <v>2612.0899999999997</v>
      </c>
      <c r="R92" s="43">
        <v>2604.17</v>
      </c>
      <c r="S92" s="43">
        <v>2586.14</v>
      </c>
      <c r="T92" s="43">
        <v>2658.37</v>
      </c>
      <c r="U92" s="43">
        <v>2914.31</v>
      </c>
      <c r="V92" s="43">
        <v>2940.58</v>
      </c>
      <c r="W92" s="43">
        <v>2891.79</v>
      </c>
      <c r="X92" s="43">
        <v>2668.96</v>
      </c>
      <c r="Y92" s="43">
        <v>2685.0499999999997</v>
      </c>
    </row>
    <row r="93" spans="1:25" ht="15.75">
      <c r="A93" s="42">
        <v>42488</v>
      </c>
      <c r="B93" s="43">
        <v>2619.15</v>
      </c>
      <c r="C93" s="43">
        <v>2558.78</v>
      </c>
      <c r="D93" s="43">
        <v>2527.7799999999997</v>
      </c>
      <c r="E93" s="43">
        <v>2529.35</v>
      </c>
      <c r="F93" s="43">
        <v>2504.3799999999997</v>
      </c>
      <c r="G93" s="43">
        <v>2515.39</v>
      </c>
      <c r="H93" s="43">
        <v>2498.31</v>
      </c>
      <c r="I93" s="43">
        <v>2608.82</v>
      </c>
      <c r="J93" s="43">
        <v>2551.69</v>
      </c>
      <c r="K93" s="43">
        <v>2540.1299999999997</v>
      </c>
      <c r="L93" s="43">
        <v>2520.23</v>
      </c>
      <c r="M93" s="43">
        <v>2521.2</v>
      </c>
      <c r="N93" s="43">
        <v>2506.39</v>
      </c>
      <c r="O93" s="43">
        <v>2525.8199999999997</v>
      </c>
      <c r="P93" s="43">
        <v>2547.62</v>
      </c>
      <c r="Q93" s="43">
        <v>2537.67</v>
      </c>
      <c r="R93" s="43">
        <v>2528.65</v>
      </c>
      <c r="S93" s="43">
        <v>2520.48</v>
      </c>
      <c r="T93" s="43">
        <v>2747.89</v>
      </c>
      <c r="U93" s="43">
        <v>3004.85</v>
      </c>
      <c r="V93" s="43">
        <v>3058.2000000000003</v>
      </c>
      <c r="W93" s="43">
        <v>2998.43</v>
      </c>
      <c r="X93" s="43">
        <v>2837.7599999999998</v>
      </c>
      <c r="Y93" s="43">
        <v>2790.1</v>
      </c>
    </row>
    <row r="94" spans="1:25" ht="15.75">
      <c r="A94" s="42">
        <v>42489</v>
      </c>
      <c r="B94" s="43">
        <v>2633.95</v>
      </c>
      <c r="C94" s="43">
        <v>2557.31</v>
      </c>
      <c r="D94" s="43">
        <v>2525.79</v>
      </c>
      <c r="E94" s="43">
        <v>2530.11</v>
      </c>
      <c r="F94" s="43">
        <v>2505.8399999999997</v>
      </c>
      <c r="G94" s="43">
        <v>2514.64</v>
      </c>
      <c r="H94" s="43">
        <v>2498.7799999999997</v>
      </c>
      <c r="I94" s="43">
        <v>2609.18</v>
      </c>
      <c r="J94" s="43">
        <v>2551.83</v>
      </c>
      <c r="K94" s="43">
        <v>2541.2999999999997</v>
      </c>
      <c r="L94" s="43">
        <v>2521.46</v>
      </c>
      <c r="M94" s="43">
        <v>2519.04</v>
      </c>
      <c r="N94" s="43">
        <v>2506.94</v>
      </c>
      <c r="O94" s="43">
        <v>2526.8399999999997</v>
      </c>
      <c r="P94" s="43">
        <v>2548.69</v>
      </c>
      <c r="Q94" s="43">
        <v>2539.04</v>
      </c>
      <c r="R94" s="43">
        <v>2530.2799999999997</v>
      </c>
      <c r="S94" s="43">
        <v>2522.12</v>
      </c>
      <c r="T94" s="43">
        <v>2722.92</v>
      </c>
      <c r="U94" s="43">
        <v>2938.02</v>
      </c>
      <c r="V94" s="43">
        <v>2974.68</v>
      </c>
      <c r="W94" s="43">
        <v>2981.14</v>
      </c>
      <c r="X94" s="43">
        <v>2794.35</v>
      </c>
      <c r="Y94" s="43">
        <v>2769.38</v>
      </c>
    </row>
    <row r="95" spans="1:25" ht="15.75">
      <c r="A95" s="42">
        <v>42490</v>
      </c>
      <c r="B95" s="43">
        <v>2602.07</v>
      </c>
      <c r="C95" s="43">
        <v>2534.17</v>
      </c>
      <c r="D95" s="43">
        <v>2511.2599999999998</v>
      </c>
      <c r="E95" s="43">
        <v>2514.6</v>
      </c>
      <c r="F95" s="43">
        <v>2507.95</v>
      </c>
      <c r="G95" s="43">
        <v>2523.1299999999997</v>
      </c>
      <c r="H95" s="43">
        <v>2513.72</v>
      </c>
      <c r="I95" s="43">
        <v>2543.06</v>
      </c>
      <c r="J95" s="43">
        <v>2589.92</v>
      </c>
      <c r="K95" s="43">
        <v>2569.91</v>
      </c>
      <c r="L95" s="43">
        <v>2573.49</v>
      </c>
      <c r="M95" s="43">
        <v>2602.62</v>
      </c>
      <c r="N95" s="43">
        <v>2589.31</v>
      </c>
      <c r="O95" s="43">
        <v>2601.92</v>
      </c>
      <c r="P95" s="43">
        <v>2601.94</v>
      </c>
      <c r="Q95" s="43">
        <v>2660.64</v>
      </c>
      <c r="R95" s="43">
        <v>2611.88</v>
      </c>
      <c r="S95" s="43">
        <v>2591.2599999999998</v>
      </c>
      <c r="T95" s="43">
        <v>2551.37</v>
      </c>
      <c r="U95" s="43">
        <v>2813.75</v>
      </c>
      <c r="V95" s="43">
        <v>2878.46</v>
      </c>
      <c r="W95" s="43">
        <v>2837.0499999999997</v>
      </c>
      <c r="X95" s="43">
        <v>2669.69</v>
      </c>
      <c r="Y95" s="43">
        <v>2646.7</v>
      </c>
    </row>
    <row r="96" spans="1:25" ht="18.75">
      <c r="A96" s="38" t="s">
        <v>78</v>
      </c>
      <c r="B96" s="39"/>
      <c r="C96" s="41" t="s">
        <v>109</v>
      </c>
      <c r="D96" s="39"/>
      <c r="E96" s="39"/>
      <c r="F96" s="39"/>
      <c r="G96" s="39"/>
      <c r="H96" s="39"/>
      <c r="I96" s="39"/>
      <c r="J96" s="39"/>
      <c r="K96" s="39"/>
      <c r="L96" s="39"/>
      <c r="M96" s="39"/>
      <c r="N96" s="39"/>
      <c r="O96" s="39"/>
      <c r="P96" s="39"/>
      <c r="Q96" s="39"/>
      <c r="R96" s="39"/>
      <c r="S96" s="39"/>
      <c r="T96" s="39"/>
      <c r="U96" s="39"/>
      <c r="V96" s="39"/>
      <c r="W96" s="39"/>
      <c r="X96" s="39"/>
      <c r="Y96" s="37"/>
    </row>
    <row r="97" spans="1:25" ht="18.75">
      <c r="A97" s="38" t="s">
        <v>80</v>
      </c>
      <c r="B97" s="39"/>
      <c r="C97" s="39"/>
      <c r="D97" s="39"/>
      <c r="E97" s="39"/>
      <c r="F97" s="39"/>
      <c r="G97" s="41" t="str">
        <f>G61</f>
        <v>от 670 кВт до 10 мВт</v>
      </c>
      <c r="H97" s="39"/>
      <c r="I97" s="39"/>
      <c r="J97" s="39"/>
      <c r="K97" s="39"/>
      <c r="L97" s="39"/>
      <c r="M97" s="39"/>
      <c r="N97" s="39"/>
      <c r="O97" s="39"/>
      <c r="P97" s="39"/>
      <c r="Q97" s="39"/>
      <c r="R97" s="39"/>
      <c r="S97" s="39"/>
      <c r="T97" s="39"/>
      <c r="U97" s="39"/>
      <c r="V97" s="39"/>
      <c r="W97" s="39"/>
      <c r="X97" s="39"/>
      <c r="Y97" s="39"/>
    </row>
    <row r="98" spans="1:25" ht="15.75">
      <c r="A98" s="84" t="s">
        <v>82</v>
      </c>
      <c r="B98" s="87" t="s">
        <v>83</v>
      </c>
      <c r="C98" s="88"/>
      <c r="D98" s="88"/>
      <c r="E98" s="88"/>
      <c r="F98" s="88"/>
      <c r="G98" s="88"/>
      <c r="H98" s="88"/>
      <c r="I98" s="88"/>
      <c r="J98" s="88"/>
      <c r="K98" s="88"/>
      <c r="L98" s="88"/>
      <c r="M98" s="88"/>
      <c r="N98" s="88"/>
      <c r="O98" s="88"/>
      <c r="P98" s="88"/>
      <c r="Q98" s="88"/>
      <c r="R98" s="88"/>
      <c r="S98" s="88"/>
      <c r="T98" s="88"/>
      <c r="U98" s="88"/>
      <c r="V98" s="88"/>
      <c r="W98" s="88"/>
      <c r="X98" s="88"/>
      <c r="Y98" s="89"/>
    </row>
    <row r="99" spans="1:25" ht="15.75">
      <c r="A99" s="85"/>
      <c r="B99" s="90"/>
      <c r="C99" s="91"/>
      <c r="D99" s="91"/>
      <c r="E99" s="91"/>
      <c r="F99" s="91"/>
      <c r="G99" s="91"/>
      <c r="H99" s="91"/>
      <c r="I99" s="91"/>
      <c r="J99" s="91"/>
      <c r="K99" s="91"/>
      <c r="L99" s="91"/>
      <c r="M99" s="91"/>
      <c r="N99" s="91"/>
      <c r="O99" s="91"/>
      <c r="P99" s="91"/>
      <c r="Q99" s="91"/>
      <c r="R99" s="91"/>
      <c r="S99" s="91"/>
      <c r="T99" s="91"/>
      <c r="U99" s="91"/>
      <c r="V99" s="91"/>
      <c r="W99" s="91"/>
      <c r="X99" s="91"/>
      <c r="Y99" s="92"/>
    </row>
    <row r="100" spans="1:25" ht="15.75">
      <c r="A100" s="85"/>
      <c r="B100" s="82" t="s">
        <v>84</v>
      </c>
      <c r="C100" s="82" t="s">
        <v>85</v>
      </c>
      <c r="D100" s="82" t="s">
        <v>86</v>
      </c>
      <c r="E100" s="82" t="s">
        <v>87</v>
      </c>
      <c r="F100" s="82" t="s">
        <v>88</v>
      </c>
      <c r="G100" s="82" t="s">
        <v>89</v>
      </c>
      <c r="H100" s="82" t="s">
        <v>90</v>
      </c>
      <c r="I100" s="82" t="s">
        <v>91</v>
      </c>
      <c r="J100" s="82" t="s">
        <v>92</v>
      </c>
      <c r="K100" s="82" t="s">
        <v>93</v>
      </c>
      <c r="L100" s="82" t="s">
        <v>94</v>
      </c>
      <c r="M100" s="82" t="s">
        <v>95</v>
      </c>
      <c r="N100" s="82" t="s">
        <v>96</v>
      </c>
      <c r="O100" s="82" t="s">
        <v>97</v>
      </c>
      <c r="P100" s="82" t="s">
        <v>98</v>
      </c>
      <c r="Q100" s="82" t="s">
        <v>99</v>
      </c>
      <c r="R100" s="82" t="s">
        <v>100</v>
      </c>
      <c r="S100" s="82" t="s">
        <v>101</v>
      </c>
      <c r="T100" s="82" t="s">
        <v>102</v>
      </c>
      <c r="U100" s="82" t="s">
        <v>103</v>
      </c>
      <c r="V100" s="82" t="s">
        <v>104</v>
      </c>
      <c r="W100" s="82" t="s">
        <v>105</v>
      </c>
      <c r="X100" s="82" t="s">
        <v>106</v>
      </c>
      <c r="Y100" s="82" t="s">
        <v>107</v>
      </c>
    </row>
    <row r="101" spans="1:25" ht="15.75">
      <c r="A101" s="86"/>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row>
    <row r="102" spans="1:25" ht="15.75">
      <c r="A102" s="42">
        <v>42461</v>
      </c>
      <c r="B102" s="43">
        <v>2900.6800000000003</v>
      </c>
      <c r="C102" s="43">
        <v>2847.38</v>
      </c>
      <c r="D102" s="43">
        <v>2811.1000000000004</v>
      </c>
      <c r="E102" s="43">
        <v>2803.7400000000002</v>
      </c>
      <c r="F102" s="43">
        <v>2821.6800000000003</v>
      </c>
      <c r="G102" s="43">
        <v>2805.36</v>
      </c>
      <c r="H102" s="43">
        <v>2811.94</v>
      </c>
      <c r="I102" s="43">
        <v>2813.6800000000003</v>
      </c>
      <c r="J102" s="43">
        <v>2762.11</v>
      </c>
      <c r="K102" s="43">
        <v>2758.6</v>
      </c>
      <c r="L102" s="43">
        <v>2764.9700000000003</v>
      </c>
      <c r="M102" s="43">
        <v>2774.4700000000003</v>
      </c>
      <c r="N102" s="43">
        <v>2782.92</v>
      </c>
      <c r="O102" s="43">
        <v>2753.84</v>
      </c>
      <c r="P102" s="43">
        <v>2753.53</v>
      </c>
      <c r="Q102" s="43">
        <v>2804.15</v>
      </c>
      <c r="R102" s="43">
        <v>2840.2200000000003</v>
      </c>
      <c r="S102" s="43">
        <v>3001.2500000000005</v>
      </c>
      <c r="T102" s="43">
        <v>3226.36</v>
      </c>
      <c r="U102" s="43">
        <v>3291.7000000000003</v>
      </c>
      <c r="V102" s="43">
        <v>3277.5400000000004</v>
      </c>
      <c r="W102" s="43">
        <v>3173.3500000000004</v>
      </c>
      <c r="X102" s="43">
        <v>3084.9100000000003</v>
      </c>
      <c r="Y102" s="43">
        <v>3207.7200000000003</v>
      </c>
    </row>
    <row r="103" spans="1:25" ht="15.75">
      <c r="A103" s="42">
        <v>42462</v>
      </c>
      <c r="B103" s="43">
        <v>2901.38</v>
      </c>
      <c r="C103" s="43">
        <v>2837.2400000000002</v>
      </c>
      <c r="D103" s="43">
        <v>2798.77</v>
      </c>
      <c r="E103" s="43">
        <v>2788.55</v>
      </c>
      <c r="F103" s="43">
        <v>2799.6000000000004</v>
      </c>
      <c r="G103" s="43">
        <v>2779.94</v>
      </c>
      <c r="H103" s="43">
        <v>2782.38</v>
      </c>
      <c r="I103" s="43">
        <v>2835.2400000000002</v>
      </c>
      <c r="J103" s="43">
        <v>2767.42</v>
      </c>
      <c r="K103" s="43">
        <v>2794.77</v>
      </c>
      <c r="L103" s="43">
        <v>2779.6200000000003</v>
      </c>
      <c r="M103" s="43">
        <v>2764.53</v>
      </c>
      <c r="N103" s="43">
        <v>2772.94</v>
      </c>
      <c r="O103" s="43">
        <v>2757.6800000000003</v>
      </c>
      <c r="P103" s="43">
        <v>2760.65</v>
      </c>
      <c r="Q103" s="43">
        <v>2802.0400000000004</v>
      </c>
      <c r="R103" s="43">
        <v>2842.53</v>
      </c>
      <c r="S103" s="43">
        <v>3007.9100000000003</v>
      </c>
      <c r="T103" s="43">
        <v>3247.01</v>
      </c>
      <c r="U103" s="43">
        <v>3303.7200000000003</v>
      </c>
      <c r="V103" s="43">
        <v>3296.67</v>
      </c>
      <c r="W103" s="43">
        <v>3267.02</v>
      </c>
      <c r="X103" s="43">
        <v>3096.9900000000002</v>
      </c>
      <c r="Y103" s="43">
        <v>3192.9600000000005</v>
      </c>
    </row>
    <row r="104" spans="1:25" ht="15.75">
      <c r="A104" s="42">
        <v>42463</v>
      </c>
      <c r="B104" s="43">
        <v>3080.0000000000005</v>
      </c>
      <c r="C104" s="43">
        <v>2990.5800000000004</v>
      </c>
      <c r="D104" s="43">
        <v>2940.8900000000003</v>
      </c>
      <c r="E104" s="43">
        <v>2838.98</v>
      </c>
      <c r="F104" s="43">
        <v>2922.27</v>
      </c>
      <c r="G104" s="43">
        <v>2849.56</v>
      </c>
      <c r="H104" s="43">
        <v>2869.4600000000005</v>
      </c>
      <c r="I104" s="43">
        <v>3042.9600000000005</v>
      </c>
      <c r="J104" s="43">
        <v>2822.32</v>
      </c>
      <c r="K104" s="43">
        <v>2880.23</v>
      </c>
      <c r="L104" s="43">
        <v>2907.77</v>
      </c>
      <c r="M104" s="43">
        <v>2870.8500000000004</v>
      </c>
      <c r="N104" s="43">
        <v>2869.76</v>
      </c>
      <c r="O104" s="43">
        <v>2809.6000000000004</v>
      </c>
      <c r="P104" s="43">
        <v>2758.1600000000003</v>
      </c>
      <c r="Q104" s="43">
        <v>2792.1200000000003</v>
      </c>
      <c r="R104" s="43">
        <v>2815.55</v>
      </c>
      <c r="S104" s="43">
        <v>2949.7000000000003</v>
      </c>
      <c r="T104" s="43">
        <v>3238.05</v>
      </c>
      <c r="U104" s="43">
        <v>3325.07</v>
      </c>
      <c r="V104" s="43">
        <v>3309.7400000000002</v>
      </c>
      <c r="W104" s="43">
        <v>3245.77</v>
      </c>
      <c r="X104" s="43">
        <v>3160.4300000000003</v>
      </c>
      <c r="Y104" s="43">
        <v>3207.8700000000003</v>
      </c>
    </row>
    <row r="105" spans="1:25" ht="15.75">
      <c r="A105" s="42">
        <v>42464</v>
      </c>
      <c r="B105" s="43">
        <v>3092.52</v>
      </c>
      <c r="C105" s="43">
        <v>3005.28</v>
      </c>
      <c r="D105" s="43">
        <v>2857.51</v>
      </c>
      <c r="E105" s="43">
        <v>2847.8300000000004</v>
      </c>
      <c r="F105" s="43">
        <v>2872.5800000000004</v>
      </c>
      <c r="G105" s="43">
        <v>2859.09</v>
      </c>
      <c r="H105" s="43">
        <v>3010.51</v>
      </c>
      <c r="I105" s="43">
        <v>2766.8</v>
      </c>
      <c r="J105" s="43">
        <v>2796.86</v>
      </c>
      <c r="K105" s="43">
        <v>2794.92</v>
      </c>
      <c r="L105" s="43">
        <v>2804.27</v>
      </c>
      <c r="M105" s="43">
        <v>2853.73</v>
      </c>
      <c r="N105" s="43">
        <v>2844.8700000000003</v>
      </c>
      <c r="O105" s="43">
        <v>2789.9100000000003</v>
      </c>
      <c r="P105" s="43">
        <v>2750.69</v>
      </c>
      <c r="Q105" s="43">
        <v>2775.44</v>
      </c>
      <c r="R105" s="43">
        <v>2807.84</v>
      </c>
      <c r="S105" s="43">
        <v>2938.17</v>
      </c>
      <c r="T105" s="43">
        <v>3217.2200000000003</v>
      </c>
      <c r="U105" s="43">
        <v>3262.78</v>
      </c>
      <c r="V105" s="43">
        <v>3244.6800000000003</v>
      </c>
      <c r="W105" s="43">
        <v>3190.9500000000003</v>
      </c>
      <c r="X105" s="43">
        <v>3114.48</v>
      </c>
      <c r="Y105" s="43">
        <v>3218.63</v>
      </c>
    </row>
    <row r="106" spans="1:25" ht="15.75">
      <c r="A106" s="42">
        <v>42465</v>
      </c>
      <c r="B106" s="43">
        <v>2986.32</v>
      </c>
      <c r="C106" s="43">
        <v>2820.9100000000003</v>
      </c>
      <c r="D106" s="43">
        <v>2792.6600000000003</v>
      </c>
      <c r="E106" s="43">
        <v>2780.9700000000003</v>
      </c>
      <c r="F106" s="43">
        <v>2786.6200000000003</v>
      </c>
      <c r="G106" s="43">
        <v>2762.44</v>
      </c>
      <c r="H106" s="43">
        <v>2821.7900000000004</v>
      </c>
      <c r="I106" s="43">
        <v>2781.38</v>
      </c>
      <c r="J106" s="43">
        <v>2773.11</v>
      </c>
      <c r="K106" s="43">
        <v>2793.2000000000003</v>
      </c>
      <c r="L106" s="43">
        <v>2803.6400000000003</v>
      </c>
      <c r="M106" s="43">
        <v>2787.92</v>
      </c>
      <c r="N106" s="43">
        <v>2772.84</v>
      </c>
      <c r="O106" s="43">
        <v>2797.01</v>
      </c>
      <c r="P106" s="43">
        <v>2812.94</v>
      </c>
      <c r="Q106" s="43">
        <v>2789.85</v>
      </c>
      <c r="R106" s="43">
        <v>2823.2500000000005</v>
      </c>
      <c r="S106" s="43">
        <v>2903.78</v>
      </c>
      <c r="T106" s="43">
        <v>3137.0400000000004</v>
      </c>
      <c r="U106" s="43">
        <v>3210.48</v>
      </c>
      <c r="V106" s="43">
        <v>3166.9</v>
      </c>
      <c r="W106" s="43">
        <v>3146.1400000000003</v>
      </c>
      <c r="X106" s="43">
        <v>3054.55</v>
      </c>
      <c r="Y106" s="43">
        <v>3126.2000000000003</v>
      </c>
    </row>
    <row r="107" spans="1:25" ht="15.75">
      <c r="A107" s="42">
        <v>42466</v>
      </c>
      <c r="B107" s="43">
        <v>3029.0400000000004</v>
      </c>
      <c r="C107" s="43">
        <v>2929.34</v>
      </c>
      <c r="D107" s="43">
        <v>2880.0400000000004</v>
      </c>
      <c r="E107" s="43">
        <v>2873.05</v>
      </c>
      <c r="F107" s="43">
        <v>2891.9700000000003</v>
      </c>
      <c r="G107" s="43">
        <v>2833.27</v>
      </c>
      <c r="H107" s="43">
        <v>2968.81</v>
      </c>
      <c r="I107" s="43">
        <v>2758.36</v>
      </c>
      <c r="J107" s="43">
        <v>2773.11</v>
      </c>
      <c r="K107" s="43">
        <v>2773.31</v>
      </c>
      <c r="L107" s="43">
        <v>2773.15</v>
      </c>
      <c r="M107" s="43">
        <v>2753.32</v>
      </c>
      <c r="N107" s="43">
        <v>2753.23</v>
      </c>
      <c r="O107" s="43">
        <v>2760.9100000000003</v>
      </c>
      <c r="P107" s="43">
        <v>2799.67</v>
      </c>
      <c r="Q107" s="43">
        <v>2806.1600000000003</v>
      </c>
      <c r="R107" s="43">
        <v>2777.85</v>
      </c>
      <c r="S107" s="43">
        <v>2814.78</v>
      </c>
      <c r="T107" s="43">
        <v>3141.9300000000003</v>
      </c>
      <c r="U107" s="43">
        <v>3199.4900000000002</v>
      </c>
      <c r="V107" s="43">
        <v>3168.13</v>
      </c>
      <c r="W107" s="43">
        <v>3033.9900000000002</v>
      </c>
      <c r="X107" s="43">
        <v>2832.94</v>
      </c>
      <c r="Y107" s="43">
        <v>3052.03</v>
      </c>
    </row>
    <row r="108" spans="1:25" ht="15.75">
      <c r="A108" s="42">
        <v>42467</v>
      </c>
      <c r="B108" s="43">
        <v>3007.2400000000002</v>
      </c>
      <c r="C108" s="43">
        <v>2914.8700000000003</v>
      </c>
      <c r="D108" s="43">
        <v>2862.28</v>
      </c>
      <c r="E108" s="43">
        <v>2868.8900000000003</v>
      </c>
      <c r="F108" s="43">
        <v>2882.8900000000003</v>
      </c>
      <c r="G108" s="43">
        <v>2836.38</v>
      </c>
      <c r="H108" s="43">
        <v>2955.4100000000003</v>
      </c>
      <c r="I108" s="43">
        <v>2768.96</v>
      </c>
      <c r="J108" s="43">
        <v>2790.92</v>
      </c>
      <c r="K108" s="43">
        <v>2799.6600000000003</v>
      </c>
      <c r="L108" s="43">
        <v>2816.1200000000003</v>
      </c>
      <c r="M108" s="43">
        <v>2770.15</v>
      </c>
      <c r="N108" s="43">
        <v>2757.8900000000003</v>
      </c>
      <c r="O108" s="43">
        <v>2777.84</v>
      </c>
      <c r="P108" s="43">
        <v>2799.32</v>
      </c>
      <c r="Q108" s="43">
        <v>2786.59</v>
      </c>
      <c r="R108" s="43">
        <v>2763.73</v>
      </c>
      <c r="S108" s="43">
        <v>2867.56</v>
      </c>
      <c r="T108" s="43">
        <v>3184.9</v>
      </c>
      <c r="U108" s="43">
        <v>3263.44</v>
      </c>
      <c r="V108" s="43">
        <v>3192.82</v>
      </c>
      <c r="W108" s="43">
        <v>3142.8</v>
      </c>
      <c r="X108" s="43">
        <v>2910.28</v>
      </c>
      <c r="Y108" s="43">
        <v>3143.4900000000002</v>
      </c>
    </row>
    <row r="109" spans="1:25" ht="15.75">
      <c r="A109" s="42">
        <v>42468</v>
      </c>
      <c r="B109" s="43">
        <v>2989.4</v>
      </c>
      <c r="C109" s="43">
        <v>2895.63</v>
      </c>
      <c r="D109" s="43">
        <v>2836.3900000000003</v>
      </c>
      <c r="E109" s="43">
        <v>2842.69</v>
      </c>
      <c r="F109" s="43">
        <v>2864.23</v>
      </c>
      <c r="G109" s="43">
        <v>2817.1000000000004</v>
      </c>
      <c r="H109" s="43">
        <v>2931.8900000000003</v>
      </c>
      <c r="I109" s="43">
        <v>2779.65</v>
      </c>
      <c r="J109" s="43">
        <v>2756.9500000000003</v>
      </c>
      <c r="K109" s="43">
        <v>2783.92</v>
      </c>
      <c r="L109" s="43">
        <v>2819.4100000000003</v>
      </c>
      <c r="M109" s="43">
        <v>2788.85</v>
      </c>
      <c r="N109" s="43">
        <v>2785.31</v>
      </c>
      <c r="O109" s="43">
        <v>2791.2400000000002</v>
      </c>
      <c r="P109" s="43">
        <v>2807.1600000000003</v>
      </c>
      <c r="Q109" s="43">
        <v>2787.76</v>
      </c>
      <c r="R109" s="43">
        <v>2758.81</v>
      </c>
      <c r="S109" s="43">
        <v>2854.31</v>
      </c>
      <c r="T109" s="43">
        <v>3198.8300000000004</v>
      </c>
      <c r="U109" s="43">
        <v>3258.2200000000003</v>
      </c>
      <c r="V109" s="43">
        <v>3266.9100000000003</v>
      </c>
      <c r="W109" s="43">
        <v>3083.84</v>
      </c>
      <c r="X109" s="43">
        <v>2892.1400000000003</v>
      </c>
      <c r="Y109" s="43">
        <v>3249.15</v>
      </c>
    </row>
    <row r="110" spans="1:25" ht="15.75">
      <c r="A110" s="42">
        <v>42469</v>
      </c>
      <c r="B110" s="43">
        <v>3028.55</v>
      </c>
      <c r="C110" s="43">
        <v>2890.55</v>
      </c>
      <c r="D110" s="43">
        <v>2844.4</v>
      </c>
      <c r="E110" s="43">
        <v>2811.3300000000004</v>
      </c>
      <c r="F110" s="43">
        <v>2805.53</v>
      </c>
      <c r="G110" s="43">
        <v>2763.2200000000003</v>
      </c>
      <c r="H110" s="43">
        <v>2802.5400000000004</v>
      </c>
      <c r="I110" s="43">
        <v>2918.7900000000004</v>
      </c>
      <c r="J110" s="43">
        <v>2792.54</v>
      </c>
      <c r="K110" s="43">
        <v>2778.28</v>
      </c>
      <c r="L110" s="43">
        <v>2787.76</v>
      </c>
      <c r="M110" s="43">
        <v>2836.86</v>
      </c>
      <c r="N110" s="43">
        <v>2821.13</v>
      </c>
      <c r="O110" s="43">
        <v>2859.44</v>
      </c>
      <c r="P110" s="43">
        <v>2887.0400000000004</v>
      </c>
      <c r="Q110" s="43">
        <v>2858.01</v>
      </c>
      <c r="R110" s="43">
        <v>2797.53</v>
      </c>
      <c r="S110" s="43">
        <v>2779.2400000000002</v>
      </c>
      <c r="T110" s="43">
        <v>3210.6400000000003</v>
      </c>
      <c r="U110" s="43">
        <v>3283.7500000000005</v>
      </c>
      <c r="V110" s="43">
        <v>3337.8700000000003</v>
      </c>
      <c r="W110" s="43">
        <v>3165.6800000000003</v>
      </c>
      <c r="X110" s="43">
        <v>3064.9300000000003</v>
      </c>
      <c r="Y110" s="43">
        <v>3168.84</v>
      </c>
    </row>
    <row r="111" spans="1:25" ht="15.75">
      <c r="A111" s="42">
        <v>42470</v>
      </c>
      <c r="B111" s="43">
        <v>2971.1200000000003</v>
      </c>
      <c r="C111" s="43">
        <v>2851.3900000000003</v>
      </c>
      <c r="D111" s="43">
        <v>2814.09</v>
      </c>
      <c r="E111" s="43">
        <v>2781.98</v>
      </c>
      <c r="F111" s="43">
        <v>2781.21</v>
      </c>
      <c r="G111" s="43">
        <v>2773.7200000000003</v>
      </c>
      <c r="H111" s="43">
        <v>2780.7000000000003</v>
      </c>
      <c r="I111" s="43">
        <v>2873.17</v>
      </c>
      <c r="J111" s="43">
        <v>2810.65</v>
      </c>
      <c r="K111" s="43">
        <v>2795.77</v>
      </c>
      <c r="L111" s="43">
        <v>2802.53</v>
      </c>
      <c r="M111" s="43">
        <v>2825.5000000000005</v>
      </c>
      <c r="N111" s="43">
        <v>2837.6400000000003</v>
      </c>
      <c r="O111" s="43">
        <v>2855.76</v>
      </c>
      <c r="P111" s="43">
        <v>2898.28</v>
      </c>
      <c r="Q111" s="43">
        <v>2878.4300000000003</v>
      </c>
      <c r="R111" s="43">
        <v>2814.7000000000003</v>
      </c>
      <c r="S111" s="43">
        <v>2793.34</v>
      </c>
      <c r="T111" s="43">
        <v>3080.0400000000004</v>
      </c>
      <c r="U111" s="43">
        <v>3153.78</v>
      </c>
      <c r="V111" s="43">
        <v>3196.05</v>
      </c>
      <c r="W111" s="43">
        <v>3159.9300000000003</v>
      </c>
      <c r="X111" s="43">
        <v>3024.19</v>
      </c>
      <c r="Y111" s="43">
        <v>3104.2000000000003</v>
      </c>
    </row>
    <row r="112" spans="1:25" ht="15.75">
      <c r="A112" s="42">
        <v>42471</v>
      </c>
      <c r="B112" s="43">
        <v>2987.3300000000004</v>
      </c>
      <c r="C112" s="43">
        <v>2814.98</v>
      </c>
      <c r="D112" s="43">
        <v>2797.13</v>
      </c>
      <c r="E112" s="43">
        <v>2782.4100000000003</v>
      </c>
      <c r="F112" s="43">
        <v>2782.79</v>
      </c>
      <c r="G112" s="43">
        <v>2762.35</v>
      </c>
      <c r="H112" s="43">
        <v>2778.75</v>
      </c>
      <c r="I112" s="43">
        <v>2844.51</v>
      </c>
      <c r="J112" s="43">
        <v>2806.23</v>
      </c>
      <c r="K112" s="43">
        <v>2836.9500000000003</v>
      </c>
      <c r="L112" s="43">
        <v>2849.2500000000005</v>
      </c>
      <c r="M112" s="43">
        <v>2823.13</v>
      </c>
      <c r="N112" s="43">
        <v>2830.0800000000004</v>
      </c>
      <c r="O112" s="43">
        <v>2844.42</v>
      </c>
      <c r="P112" s="43">
        <v>2880.7500000000005</v>
      </c>
      <c r="Q112" s="43">
        <v>2864.5000000000005</v>
      </c>
      <c r="R112" s="43">
        <v>2809.69</v>
      </c>
      <c r="S112" s="43">
        <v>2794.3900000000003</v>
      </c>
      <c r="T112" s="43">
        <v>3061.3500000000004</v>
      </c>
      <c r="U112" s="43">
        <v>3171.1000000000004</v>
      </c>
      <c r="V112" s="43">
        <v>3181.06</v>
      </c>
      <c r="W112" s="43">
        <v>3156.0400000000004</v>
      </c>
      <c r="X112" s="43">
        <v>2996.94</v>
      </c>
      <c r="Y112" s="43">
        <v>3110.6000000000004</v>
      </c>
    </row>
    <row r="113" spans="1:25" ht="15.75">
      <c r="A113" s="42">
        <v>42472</v>
      </c>
      <c r="B113" s="43">
        <v>2870.06</v>
      </c>
      <c r="C113" s="43">
        <v>2799.38</v>
      </c>
      <c r="D113" s="43">
        <v>2783.55</v>
      </c>
      <c r="E113" s="43">
        <v>2771.73</v>
      </c>
      <c r="F113" s="43">
        <v>2772.6200000000003</v>
      </c>
      <c r="G113" s="43">
        <v>2761.3900000000003</v>
      </c>
      <c r="H113" s="43">
        <v>2780.81</v>
      </c>
      <c r="I113" s="43">
        <v>2843.0800000000004</v>
      </c>
      <c r="J113" s="43">
        <v>2804.9600000000005</v>
      </c>
      <c r="K113" s="43">
        <v>2835.2200000000003</v>
      </c>
      <c r="L113" s="43">
        <v>2847.2100000000005</v>
      </c>
      <c r="M113" s="43">
        <v>2821.55</v>
      </c>
      <c r="N113" s="43">
        <v>2828.5800000000004</v>
      </c>
      <c r="O113" s="43">
        <v>2843.2000000000003</v>
      </c>
      <c r="P113" s="43">
        <v>2879.61</v>
      </c>
      <c r="Q113" s="43">
        <v>2863.09</v>
      </c>
      <c r="R113" s="43">
        <v>2808.02</v>
      </c>
      <c r="S113" s="43">
        <v>2792.27</v>
      </c>
      <c r="T113" s="43">
        <v>2967.15</v>
      </c>
      <c r="U113" s="43">
        <v>3095.55</v>
      </c>
      <c r="V113" s="43">
        <v>3146.9300000000003</v>
      </c>
      <c r="W113" s="43">
        <v>3121.48</v>
      </c>
      <c r="X113" s="43">
        <v>2928.15</v>
      </c>
      <c r="Y113" s="43">
        <v>2989.7900000000004</v>
      </c>
    </row>
    <row r="114" spans="1:25" ht="15.75">
      <c r="A114" s="42">
        <v>42473</v>
      </c>
      <c r="B114" s="43">
        <v>2819.81</v>
      </c>
      <c r="C114" s="43">
        <v>2772.9700000000003</v>
      </c>
      <c r="D114" s="43">
        <v>2757.7200000000003</v>
      </c>
      <c r="E114" s="43">
        <v>2750.0800000000004</v>
      </c>
      <c r="F114" s="43">
        <v>2755.65</v>
      </c>
      <c r="G114" s="43">
        <v>2784.42</v>
      </c>
      <c r="H114" s="43">
        <v>2751.3700000000003</v>
      </c>
      <c r="I114" s="43">
        <v>2862.6200000000003</v>
      </c>
      <c r="J114" s="43">
        <v>2811.6600000000003</v>
      </c>
      <c r="K114" s="43">
        <v>2830.9600000000005</v>
      </c>
      <c r="L114" s="43">
        <v>2834.53</v>
      </c>
      <c r="M114" s="43">
        <v>2807.65</v>
      </c>
      <c r="N114" s="43">
        <v>2821.13</v>
      </c>
      <c r="O114" s="43">
        <v>2835.3700000000003</v>
      </c>
      <c r="P114" s="43">
        <v>2858.1600000000003</v>
      </c>
      <c r="Q114" s="43">
        <v>2854.17</v>
      </c>
      <c r="R114" s="43">
        <v>2835.4500000000003</v>
      </c>
      <c r="S114" s="43">
        <v>2798.31</v>
      </c>
      <c r="T114" s="43">
        <v>2913.2100000000005</v>
      </c>
      <c r="U114" s="43">
        <v>3192.09</v>
      </c>
      <c r="V114" s="43">
        <v>3177.5800000000004</v>
      </c>
      <c r="W114" s="43">
        <v>3107.3900000000003</v>
      </c>
      <c r="X114" s="43">
        <v>2954.5000000000005</v>
      </c>
      <c r="Y114" s="43">
        <v>2934.3700000000003</v>
      </c>
    </row>
    <row r="115" spans="1:25" ht="15.75">
      <c r="A115" s="42">
        <v>42474</v>
      </c>
      <c r="B115" s="43">
        <v>2838.6200000000003</v>
      </c>
      <c r="C115" s="43">
        <v>2781.6800000000003</v>
      </c>
      <c r="D115" s="43">
        <v>2759.38</v>
      </c>
      <c r="E115" s="43">
        <v>2754.13</v>
      </c>
      <c r="F115" s="43">
        <v>2761.13</v>
      </c>
      <c r="G115" s="43">
        <v>2772.6800000000003</v>
      </c>
      <c r="H115" s="43">
        <v>2756.81</v>
      </c>
      <c r="I115" s="43">
        <v>2851.53</v>
      </c>
      <c r="J115" s="43">
        <v>2802.06</v>
      </c>
      <c r="K115" s="43">
        <v>2819.8500000000004</v>
      </c>
      <c r="L115" s="43">
        <v>2823.4100000000003</v>
      </c>
      <c r="M115" s="43">
        <v>2798.4300000000003</v>
      </c>
      <c r="N115" s="43">
        <v>2811.7000000000003</v>
      </c>
      <c r="O115" s="43">
        <v>2825.32</v>
      </c>
      <c r="P115" s="43">
        <v>2847.53</v>
      </c>
      <c r="Q115" s="43">
        <v>2843.8300000000004</v>
      </c>
      <c r="R115" s="43">
        <v>2825.9500000000003</v>
      </c>
      <c r="S115" s="43">
        <v>2790.84</v>
      </c>
      <c r="T115" s="43">
        <v>3090.2100000000005</v>
      </c>
      <c r="U115" s="43">
        <v>3254.82</v>
      </c>
      <c r="V115" s="43">
        <v>3190.7400000000002</v>
      </c>
      <c r="W115" s="43">
        <v>3129.9300000000003</v>
      </c>
      <c r="X115" s="43">
        <v>2996.27</v>
      </c>
      <c r="Y115" s="43">
        <v>2950.9500000000003</v>
      </c>
    </row>
    <row r="116" spans="1:25" ht="15.75">
      <c r="A116" s="42">
        <v>42475</v>
      </c>
      <c r="B116" s="43">
        <v>2824.4</v>
      </c>
      <c r="C116" s="43">
        <v>2779.59</v>
      </c>
      <c r="D116" s="43">
        <v>2750.55</v>
      </c>
      <c r="E116" s="43">
        <v>2750.46</v>
      </c>
      <c r="F116" s="43">
        <v>2754.4900000000002</v>
      </c>
      <c r="G116" s="43">
        <v>2792.4</v>
      </c>
      <c r="H116" s="43">
        <v>2765.9700000000003</v>
      </c>
      <c r="I116" s="43">
        <v>2847.3700000000003</v>
      </c>
      <c r="J116" s="43">
        <v>2829.2500000000005</v>
      </c>
      <c r="K116" s="43">
        <v>2873.9700000000003</v>
      </c>
      <c r="L116" s="43">
        <v>2878.3900000000003</v>
      </c>
      <c r="M116" s="43">
        <v>2851.4500000000003</v>
      </c>
      <c r="N116" s="43">
        <v>2851.6600000000003</v>
      </c>
      <c r="O116" s="43">
        <v>2859.1200000000003</v>
      </c>
      <c r="P116" s="43">
        <v>2893.26</v>
      </c>
      <c r="Q116" s="43">
        <v>2876.07</v>
      </c>
      <c r="R116" s="43">
        <v>2855.98</v>
      </c>
      <c r="S116" s="43">
        <v>2821.01</v>
      </c>
      <c r="T116" s="43">
        <v>3022.07</v>
      </c>
      <c r="U116" s="43">
        <v>3179.8300000000004</v>
      </c>
      <c r="V116" s="43">
        <v>3148.1200000000003</v>
      </c>
      <c r="W116" s="43">
        <v>3076.03</v>
      </c>
      <c r="X116" s="43">
        <v>2944.6000000000004</v>
      </c>
      <c r="Y116" s="43">
        <v>3056.7200000000003</v>
      </c>
    </row>
    <row r="117" spans="1:25" ht="15.75">
      <c r="A117" s="42">
        <v>42476</v>
      </c>
      <c r="B117" s="43">
        <v>2828.88</v>
      </c>
      <c r="C117" s="43">
        <v>2763.6400000000003</v>
      </c>
      <c r="D117" s="43">
        <v>2758.9</v>
      </c>
      <c r="E117" s="43">
        <v>2759.03</v>
      </c>
      <c r="F117" s="43">
        <v>2769.69</v>
      </c>
      <c r="G117" s="43">
        <v>2814.84</v>
      </c>
      <c r="H117" s="43">
        <v>2754.04</v>
      </c>
      <c r="I117" s="43">
        <v>2873.53</v>
      </c>
      <c r="J117" s="43">
        <v>2814.9500000000003</v>
      </c>
      <c r="K117" s="43">
        <v>2803.76</v>
      </c>
      <c r="L117" s="43">
        <v>2826.9</v>
      </c>
      <c r="M117" s="43">
        <v>2838.9900000000002</v>
      </c>
      <c r="N117" s="43">
        <v>2834.78</v>
      </c>
      <c r="O117" s="43">
        <v>2855.9</v>
      </c>
      <c r="P117" s="43">
        <v>2869.7000000000003</v>
      </c>
      <c r="Q117" s="43">
        <v>2847.4700000000003</v>
      </c>
      <c r="R117" s="43">
        <v>2819.3</v>
      </c>
      <c r="S117" s="43">
        <v>2764.5</v>
      </c>
      <c r="T117" s="43">
        <v>3098.06</v>
      </c>
      <c r="U117" s="43">
        <v>3180.8</v>
      </c>
      <c r="V117" s="43">
        <v>3179.82</v>
      </c>
      <c r="W117" s="43">
        <v>3093.0800000000004</v>
      </c>
      <c r="X117" s="43">
        <v>2976.8300000000004</v>
      </c>
      <c r="Y117" s="43">
        <v>3043.4100000000003</v>
      </c>
    </row>
    <row r="118" spans="1:25" ht="15.75">
      <c r="A118" s="42">
        <v>42477</v>
      </c>
      <c r="B118" s="43">
        <v>2789.76</v>
      </c>
      <c r="C118" s="43">
        <v>2767.1600000000003</v>
      </c>
      <c r="D118" s="43">
        <v>2794.6800000000003</v>
      </c>
      <c r="E118" s="43">
        <v>2782.3</v>
      </c>
      <c r="F118" s="43">
        <v>2811.4600000000005</v>
      </c>
      <c r="G118" s="43">
        <v>2864.76</v>
      </c>
      <c r="H118" s="43">
        <v>2774.26</v>
      </c>
      <c r="I118" s="43">
        <v>2769.21</v>
      </c>
      <c r="J118" s="43">
        <v>2831.1600000000003</v>
      </c>
      <c r="K118" s="43">
        <v>2797.0000000000005</v>
      </c>
      <c r="L118" s="43">
        <v>2803.88</v>
      </c>
      <c r="M118" s="43">
        <v>2827.2000000000003</v>
      </c>
      <c r="N118" s="43">
        <v>2831.17</v>
      </c>
      <c r="O118" s="43">
        <v>2856.3</v>
      </c>
      <c r="P118" s="43">
        <v>2869.8300000000004</v>
      </c>
      <c r="Q118" s="43">
        <v>2856.84</v>
      </c>
      <c r="R118" s="43">
        <v>2800.9500000000003</v>
      </c>
      <c r="S118" s="43">
        <v>2774.2000000000003</v>
      </c>
      <c r="T118" s="43">
        <v>3053.7100000000005</v>
      </c>
      <c r="U118" s="43">
        <v>3087.01</v>
      </c>
      <c r="V118" s="43">
        <v>3140.4300000000003</v>
      </c>
      <c r="W118" s="43">
        <v>3093.65</v>
      </c>
      <c r="X118" s="43">
        <v>2899.28</v>
      </c>
      <c r="Y118" s="43">
        <v>2892.98</v>
      </c>
    </row>
    <row r="119" spans="1:25" ht="15.75">
      <c r="A119" s="42">
        <v>42478</v>
      </c>
      <c r="B119" s="43">
        <v>2792.09</v>
      </c>
      <c r="C119" s="43">
        <v>2759.63</v>
      </c>
      <c r="D119" s="43">
        <v>2786.02</v>
      </c>
      <c r="E119" s="43">
        <v>2774.25</v>
      </c>
      <c r="F119" s="43">
        <v>2802.42</v>
      </c>
      <c r="G119" s="43">
        <v>2853.4900000000002</v>
      </c>
      <c r="H119" s="43">
        <v>2765.94</v>
      </c>
      <c r="I119" s="43">
        <v>2875.2900000000004</v>
      </c>
      <c r="J119" s="43">
        <v>2829.5000000000005</v>
      </c>
      <c r="K119" s="43">
        <v>2843.2400000000002</v>
      </c>
      <c r="L119" s="43">
        <v>2851.3500000000004</v>
      </c>
      <c r="M119" s="43">
        <v>2825.13</v>
      </c>
      <c r="N119" s="43">
        <v>2828.6200000000003</v>
      </c>
      <c r="O119" s="43">
        <v>2851.0800000000004</v>
      </c>
      <c r="P119" s="43">
        <v>2862.4500000000003</v>
      </c>
      <c r="Q119" s="43">
        <v>2850.63</v>
      </c>
      <c r="R119" s="43">
        <v>2800.65</v>
      </c>
      <c r="S119" s="43">
        <v>2776.96</v>
      </c>
      <c r="T119" s="43">
        <v>3033.8</v>
      </c>
      <c r="U119" s="43">
        <v>3127.3300000000004</v>
      </c>
      <c r="V119" s="43">
        <v>3126.9700000000003</v>
      </c>
      <c r="W119" s="43">
        <v>3088.03</v>
      </c>
      <c r="X119" s="43">
        <v>2952.06</v>
      </c>
      <c r="Y119" s="43">
        <v>2959.3700000000003</v>
      </c>
    </row>
    <row r="120" spans="1:25" ht="15.75">
      <c r="A120" s="42">
        <v>42479</v>
      </c>
      <c r="B120" s="43">
        <v>2791.6200000000003</v>
      </c>
      <c r="C120" s="43">
        <v>2759.53</v>
      </c>
      <c r="D120" s="43">
        <v>2785.77</v>
      </c>
      <c r="E120" s="43">
        <v>2773.9700000000003</v>
      </c>
      <c r="F120" s="43">
        <v>2801.9700000000003</v>
      </c>
      <c r="G120" s="43">
        <v>2853.2000000000003</v>
      </c>
      <c r="H120" s="43">
        <v>2765.67</v>
      </c>
      <c r="I120" s="43">
        <v>2874.13</v>
      </c>
      <c r="J120" s="43">
        <v>2827.6600000000003</v>
      </c>
      <c r="K120" s="43">
        <v>2841.7100000000005</v>
      </c>
      <c r="L120" s="43">
        <v>2850.34</v>
      </c>
      <c r="M120" s="43">
        <v>2825.28</v>
      </c>
      <c r="N120" s="43">
        <v>2828.5400000000004</v>
      </c>
      <c r="O120" s="43">
        <v>2850.53</v>
      </c>
      <c r="P120" s="43">
        <v>2862.36</v>
      </c>
      <c r="Q120" s="43">
        <v>2849.9700000000003</v>
      </c>
      <c r="R120" s="43">
        <v>2800.34</v>
      </c>
      <c r="S120" s="43">
        <v>2776.82</v>
      </c>
      <c r="T120" s="43">
        <v>2994.9900000000002</v>
      </c>
      <c r="U120" s="43">
        <v>3143.3900000000003</v>
      </c>
      <c r="V120" s="43">
        <v>3135.84</v>
      </c>
      <c r="W120" s="43">
        <v>3088.2500000000005</v>
      </c>
      <c r="X120" s="43">
        <v>2972.77</v>
      </c>
      <c r="Y120" s="43">
        <v>3065.05</v>
      </c>
    </row>
    <row r="121" spans="1:25" ht="15.75">
      <c r="A121" s="42">
        <v>42480</v>
      </c>
      <c r="B121" s="43">
        <v>2873.5800000000004</v>
      </c>
      <c r="C121" s="43">
        <v>2756.15</v>
      </c>
      <c r="D121" s="43">
        <v>2786.19</v>
      </c>
      <c r="E121" s="43">
        <v>2774.48</v>
      </c>
      <c r="F121" s="43">
        <v>2802.34</v>
      </c>
      <c r="G121" s="43">
        <v>2854.0000000000005</v>
      </c>
      <c r="H121" s="43">
        <v>2762.63</v>
      </c>
      <c r="I121" s="43">
        <v>2875.6200000000003</v>
      </c>
      <c r="J121" s="43">
        <v>2828.8700000000003</v>
      </c>
      <c r="K121" s="43">
        <v>2843.27</v>
      </c>
      <c r="L121" s="43">
        <v>2851.56</v>
      </c>
      <c r="M121" s="43">
        <v>2825.4900000000002</v>
      </c>
      <c r="N121" s="43">
        <v>2828.8</v>
      </c>
      <c r="O121" s="43">
        <v>2850.9300000000003</v>
      </c>
      <c r="P121" s="43">
        <v>2867.2900000000004</v>
      </c>
      <c r="Q121" s="43">
        <v>2855.2000000000003</v>
      </c>
      <c r="R121" s="43">
        <v>2801.63</v>
      </c>
      <c r="S121" s="43">
        <v>2780.3300000000004</v>
      </c>
      <c r="T121" s="43">
        <v>3021.9900000000002</v>
      </c>
      <c r="U121" s="43">
        <v>3149.6400000000003</v>
      </c>
      <c r="V121" s="43">
        <v>3124.06</v>
      </c>
      <c r="W121" s="43">
        <v>3074.42</v>
      </c>
      <c r="X121" s="43">
        <v>2907.07</v>
      </c>
      <c r="Y121" s="43">
        <v>3040.67</v>
      </c>
    </row>
    <row r="122" spans="1:25" ht="15.75">
      <c r="A122" s="42">
        <v>42481</v>
      </c>
      <c r="B122" s="43">
        <v>2966.48</v>
      </c>
      <c r="C122" s="43">
        <v>2802.84</v>
      </c>
      <c r="D122" s="43">
        <v>2763.3300000000004</v>
      </c>
      <c r="E122" s="43">
        <v>2779.6</v>
      </c>
      <c r="F122" s="43">
        <v>2754.1</v>
      </c>
      <c r="G122" s="43">
        <v>2776.7000000000003</v>
      </c>
      <c r="H122" s="43">
        <v>2760.51</v>
      </c>
      <c r="I122" s="43">
        <v>2862.7200000000003</v>
      </c>
      <c r="J122" s="43">
        <v>2851.6200000000003</v>
      </c>
      <c r="K122" s="43">
        <v>2883.3700000000003</v>
      </c>
      <c r="L122" s="43">
        <v>2883.13</v>
      </c>
      <c r="M122" s="43">
        <v>2851.84</v>
      </c>
      <c r="N122" s="43">
        <v>2840.19</v>
      </c>
      <c r="O122" s="43">
        <v>2867.6800000000003</v>
      </c>
      <c r="P122" s="43">
        <v>2851.6200000000003</v>
      </c>
      <c r="Q122" s="43">
        <v>2859.6200000000003</v>
      </c>
      <c r="R122" s="43">
        <v>2852.26</v>
      </c>
      <c r="S122" s="43">
        <v>2834.57</v>
      </c>
      <c r="T122" s="43">
        <v>2906.06</v>
      </c>
      <c r="U122" s="43">
        <v>3136.06</v>
      </c>
      <c r="V122" s="43">
        <v>3156.17</v>
      </c>
      <c r="W122" s="43">
        <v>3171.2900000000004</v>
      </c>
      <c r="X122" s="43">
        <v>2920.88</v>
      </c>
      <c r="Y122" s="43">
        <v>3074.4300000000003</v>
      </c>
    </row>
    <row r="123" spans="1:25" ht="15.75">
      <c r="A123" s="42">
        <v>42482</v>
      </c>
      <c r="B123" s="43">
        <v>2855.8900000000003</v>
      </c>
      <c r="C123" s="43">
        <v>2801.17</v>
      </c>
      <c r="D123" s="43">
        <v>2786.15</v>
      </c>
      <c r="E123" s="43">
        <v>2770.81</v>
      </c>
      <c r="F123" s="43">
        <v>2755.8</v>
      </c>
      <c r="G123" s="43">
        <v>2776.6200000000003</v>
      </c>
      <c r="H123" s="43">
        <v>2763.56</v>
      </c>
      <c r="I123" s="43">
        <v>2851.51</v>
      </c>
      <c r="J123" s="43">
        <v>2826.44</v>
      </c>
      <c r="K123" s="43">
        <v>2862.26</v>
      </c>
      <c r="L123" s="43">
        <v>2881.1000000000004</v>
      </c>
      <c r="M123" s="43">
        <v>2813.44</v>
      </c>
      <c r="N123" s="43">
        <v>2816.11</v>
      </c>
      <c r="O123" s="43">
        <v>2848.36</v>
      </c>
      <c r="P123" s="43">
        <v>2851.88</v>
      </c>
      <c r="Q123" s="43">
        <v>2859.94</v>
      </c>
      <c r="R123" s="43">
        <v>2840.9500000000003</v>
      </c>
      <c r="S123" s="43">
        <v>2820.1800000000003</v>
      </c>
      <c r="T123" s="43">
        <v>2950.9900000000002</v>
      </c>
      <c r="U123" s="43">
        <v>3135.69</v>
      </c>
      <c r="V123" s="43">
        <v>3165.94</v>
      </c>
      <c r="W123" s="43">
        <v>3111.19</v>
      </c>
      <c r="X123" s="43">
        <v>2914.78</v>
      </c>
      <c r="Y123" s="43">
        <v>2913.7100000000005</v>
      </c>
    </row>
    <row r="124" spans="1:25" ht="15.75">
      <c r="A124" s="42">
        <v>42483</v>
      </c>
      <c r="B124" s="43">
        <v>2833.34</v>
      </c>
      <c r="C124" s="43">
        <v>2784.53</v>
      </c>
      <c r="D124" s="43">
        <v>2762.71</v>
      </c>
      <c r="E124" s="43">
        <v>2766.7000000000003</v>
      </c>
      <c r="F124" s="43">
        <v>2758.57</v>
      </c>
      <c r="G124" s="43">
        <v>2793.6200000000003</v>
      </c>
      <c r="H124" s="43">
        <v>2759.78</v>
      </c>
      <c r="I124" s="43">
        <v>2791.42</v>
      </c>
      <c r="J124" s="43">
        <v>2843.9300000000003</v>
      </c>
      <c r="K124" s="43">
        <v>2811.32</v>
      </c>
      <c r="L124" s="43">
        <v>2818.81</v>
      </c>
      <c r="M124" s="43">
        <v>2822.4</v>
      </c>
      <c r="N124" s="43">
        <v>2822.3500000000004</v>
      </c>
      <c r="O124" s="43">
        <v>2860.6800000000003</v>
      </c>
      <c r="P124" s="43">
        <v>2847.34</v>
      </c>
      <c r="Q124" s="43">
        <v>2855.8900000000003</v>
      </c>
      <c r="R124" s="43">
        <v>2838.38</v>
      </c>
      <c r="S124" s="43">
        <v>2815.3500000000004</v>
      </c>
      <c r="T124" s="43">
        <v>2949.6600000000003</v>
      </c>
      <c r="U124" s="43">
        <v>3172.61</v>
      </c>
      <c r="V124" s="43">
        <v>3209.4</v>
      </c>
      <c r="W124" s="43">
        <v>3164.9300000000003</v>
      </c>
      <c r="X124" s="43">
        <v>2955.01</v>
      </c>
      <c r="Y124" s="43">
        <v>2920.0800000000004</v>
      </c>
    </row>
    <row r="125" spans="1:25" ht="15.75">
      <c r="A125" s="42">
        <v>42484</v>
      </c>
      <c r="B125" s="43">
        <v>2827.2400000000002</v>
      </c>
      <c r="C125" s="43">
        <v>2776.73</v>
      </c>
      <c r="D125" s="43">
        <v>2756.9900000000002</v>
      </c>
      <c r="E125" s="43">
        <v>2761.28</v>
      </c>
      <c r="F125" s="43">
        <v>2766.82</v>
      </c>
      <c r="G125" s="43">
        <v>2802.6800000000003</v>
      </c>
      <c r="H125" s="43">
        <v>2767.3</v>
      </c>
      <c r="I125" s="43">
        <v>2777.92</v>
      </c>
      <c r="J125" s="43">
        <v>2852.19</v>
      </c>
      <c r="K125" s="43">
        <v>2819.4</v>
      </c>
      <c r="L125" s="43">
        <v>2823.4500000000003</v>
      </c>
      <c r="M125" s="43">
        <v>2831.4900000000002</v>
      </c>
      <c r="N125" s="43">
        <v>2831.4300000000003</v>
      </c>
      <c r="O125" s="43">
        <v>2870.27</v>
      </c>
      <c r="P125" s="43">
        <v>2855.9</v>
      </c>
      <c r="Q125" s="43">
        <v>2865.01</v>
      </c>
      <c r="R125" s="43">
        <v>2847.1200000000003</v>
      </c>
      <c r="S125" s="43">
        <v>2826.9100000000003</v>
      </c>
      <c r="T125" s="43">
        <v>2921.7000000000003</v>
      </c>
      <c r="U125" s="43">
        <v>3142.6400000000003</v>
      </c>
      <c r="V125" s="43">
        <v>3191.82</v>
      </c>
      <c r="W125" s="43">
        <v>3154.34</v>
      </c>
      <c r="X125" s="43">
        <v>2934.09</v>
      </c>
      <c r="Y125" s="43">
        <v>2907.82</v>
      </c>
    </row>
    <row r="126" spans="1:25" ht="15.75">
      <c r="A126" s="42">
        <v>42485</v>
      </c>
      <c r="B126" s="43">
        <v>2786.85</v>
      </c>
      <c r="C126" s="43">
        <v>2752.7000000000003</v>
      </c>
      <c r="D126" s="43">
        <v>2770.42</v>
      </c>
      <c r="E126" s="43">
        <v>2763.15</v>
      </c>
      <c r="F126" s="43">
        <v>2798.2000000000003</v>
      </c>
      <c r="G126" s="43">
        <v>2810.77</v>
      </c>
      <c r="H126" s="43">
        <v>2752.1800000000003</v>
      </c>
      <c r="I126" s="43">
        <v>2897.9600000000005</v>
      </c>
      <c r="J126" s="43">
        <v>2877.0000000000005</v>
      </c>
      <c r="K126" s="43">
        <v>2920.61</v>
      </c>
      <c r="L126" s="43">
        <v>2910.32</v>
      </c>
      <c r="M126" s="43">
        <v>2853.02</v>
      </c>
      <c r="N126" s="43">
        <v>2852.98</v>
      </c>
      <c r="O126" s="43">
        <v>2864.73</v>
      </c>
      <c r="P126" s="43">
        <v>2856.8900000000003</v>
      </c>
      <c r="Q126" s="43">
        <v>2860.2200000000003</v>
      </c>
      <c r="R126" s="43">
        <v>2852.76</v>
      </c>
      <c r="S126" s="43">
        <v>2837.4700000000003</v>
      </c>
      <c r="T126" s="43">
        <v>2909.9700000000003</v>
      </c>
      <c r="U126" s="43">
        <v>3166.5400000000004</v>
      </c>
      <c r="V126" s="43">
        <v>3143.86</v>
      </c>
      <c r="W126" s="43">
        <v>3115.07</v>
      </c>
      <c r="X126" s="43">
        <v>2899.76</v>
      </c>
      <c r="Y126" s="43">
        <v>2920.76</v>
      </c>
    </row>
    <row r="127" spans="1:25" ht="15.75">
      <c r="A127" s="42">
        <v>42486</v>
      </c>
      <c r="B127" s="43">
        <v>2789.96</v>
      </c>
      <c r="C127" s="43">
        <v>2753.2000000000003</v>
      </c>
      <c r="D127" s="43">
        <v>2770.92</v>
      </c>
      <c r="E127" s="43">
        <v>2763.44</v>
      </c>
      <c r="F127" s="43">
        <v>2798.28</v>
      </c>
      <c r="G127" s="43">
        <v>2811.3700000000003</v>
      </c>
      <c r="H127" s="43">
        <v>2752.7000000000003</v>
      </c>
      <c r="I127" s="43">
        <v>2898.4100000000003</v>
      </c>
      <c r="J127" s="43">
        <v>2877.77</v>
      </c>
      <c r="K127" s="43">
        <v>2920.8700000000003</v>
      </c>
      <c r="L127" s="43">
        <v>2910.6400000000003</v>
      </c>
      <c r="M127" s="43">
        <v>2853.42</v>
      </c>
      <c r="N127" s="43">
        <v>2853.1200000000003</v>
      </c>
      <c r="O127" s="43">
        <v>2864.48</v>
      </c>
      <c r="P127" s="43">
        <v>2856.2200000000003</v>
      </c>
      <c r="Q127" s="43">
        <v>2860.34</v>
      </c>
      <c r="R127" s="43">
        <v>2852.6200000000003</v>
      </c>
      <c r="S127" s="43">
        <v>2837.63</v>
      </c>
      <c r="T127" s="43">
        <v>2892.4300000000003</v>
      </c>
      <c r="U127" s="43">
        <v>3123.8700000000003</v>
      </c>
      <c r="V127" s="43">
        <v>3164.5000000000005</v>
      </c>
      <c r="W127" s="43">
        <v>3106.61</v>
      </c>
      <c r="X127" s="43">
        <v>2892.2500000000005</v>
      </c>
      <c r="Y127" s="43">
        <v>2892.28</v>
      </c>
    </row>
    <row r="128" spans="1:25" ht="15.75">
      <c r="A128" s="42">
        <v>42487</v>
      </c>
      <c r="B128" s="43">
        <v>2815.94</v>
      </c>
      <c r="C128" s="43">
        <v>2782.92</v>
      </c>
      <c r="D128" s="43">
        <v>2754.3700000000003</v>
      </c>
      <c r="E128" s="43">
        <v>2761.7400000000002</v>
      </c>
      <c r="F128" s="43">
        <v>2758.6600000000003</v>
      </c>
      <c r="G128" s="43">
        <v>2781.4300000000003</v>
      </c>
      <c r="H128" s="43">
        <v>2756.8300000000004</v>
      </c>
      <c r="I128" s="43">
        <v>2867.3</v>
      </c>
      <c r="J128" s="43">
        <v>2855.6800000000003</v>
      </c>
      <c r="K128" s="43">
        <v>2887.77</v>
      </c>
      <c r="L128" s="43">
        <v>2887.9100000000003</v>
      </c>
      <c r="M128" s="43">
        <v>2855.6200000000003</v>
      </c>
      <c r="N128" s="43">
        <v>2843.8900000000003</v>
      </c>
      <c r="O128" s="43">
        <v>2871.3900000000003</v>
      </c>
      <c r="P128" s="43">
        <v>2854.8500000000004</v>
      </c>
      <c r="Q128" s="43">
        <v>2863.0400000000004</v>
      </c>
      <c r="R128" s="43">
        <v>2855.1200000000003</v>
      </c>
      <c r="S128" s="43">
        <v>2837.09</v>
      </c>
      <c r="T128" s="43">
        <v>2909.32</v>
      </c>
      <c r="U128" s="43">
        <v>3165.26</v>
      </c>
      <c r="V128" s="43">
        <v>3191.53</v>
      </c>
      <c r="W128" s="43">
        <v>3142.7400000000002</v>
      </c>
      <c r="X128" s="43">
        <v>2919.9100000000003</v>
      </c>
      <c r="Y128" s="43">
        <v>2936.0000000000005</v>
      </c>
    </row>
    <row r="129" spans="1:25" ht="15.75">
      <c r="A129" s="42">
        <v>42488</v>
      </c>
      <c r="B129" s="43">
        <v>2870.1000000000004</v>
      </c>
      <c r="C129" s="43">
        <v>2809.73</v>
      </c>
      <c r="D129" s="43">
        <v>2778.73</v>
      </c>
      <c r="E129" s="43">
        <v>2780.3</v>
      </c>
      <c r="F129" s="43">
        <v>2755.3300000000004</v>
      </c>
      <c r="G129" s="43">
        <v>2766.34</v>
      </c>
      <c r="H129" s="43">
        <v>2749.26</v>
      </c>
      <c r="I129" s="43">
        <v>2859.77</v>
      </c>
      <c r="J129" s="43">
        <v>2802.6400000000003</v>
      </c>
      <c r="K129" s="43">
        <v>2791.0800000000004</v>
      </c>
      <c r="L129" s="43">
        <v>2771.1800000000003</v>
      </c>
      <c r="M129" s="43">
        <v>2772.15</v>
      </c>
      <c r="N129" s="43">
        <v>2757.34</v>
      </c>
      <c r="O129" s="43">
        <v>2776.77</v>
      </c>
      <c r="P129" s="43">
        <v>2798.57</v>
      </c>
      <c r="Q129" s="43">
        <v>2788.6200000000003</v>
      </c>
      <c r="R129" s="43">
        <v>2779.6</v>
      </c>
      <c r="S129" s="43">
        <v>2771.4300000000003</v>
      </c>
      <c r="T129" s="43">
        <v>2998.84</v>
      </c>
      <c r="U129" s="43">
        <v>3255.8</v>
      </c>
      <c r="V129" s="43">
        <v>3309.15</v>
      </c>
      <c r="W129" s="43">
        <v>3249.38</v>
      </c>
      <c r="X129" s="43">
        <v>3088.7100000000005</v>
      </c>
      <c r="Y129" s="43">
        <v>3041.05</v>
      </c>
    </row>
    <row r="130" spans="1:25" ht="15.75" customHeight="1">
      <c r="A130" s="42">
        <v>42489</v>
      </c>
      <c r="B130" s="43">
        <v>2884.9</v>
      </c>
      <c r="C130" s="43">
        <v>2808.26</v>
      </c>
      <c r="D130" s="43">
        <v>2776.7400000000002</v>
      </c>
      <c r="E130" s="43">
        <v>2781.06</v>
      </c>
      <c r="F130" s="43">
        <v>2756.79</v>
      </c>
      <c r="G130" s="43">
        <v>2765.59</v>
      </c>
      <c r="H130" s="43">
        <v>2749.73</v>
      </c>
      <c r="I130" s="43">
        <v>2860.13</v>
      </c>
      <c r="J130" s="43">
        <v>2802.78</v>
      </c>
      <c r="K130" s="43">
        <v>2792.25</v>
      </c>
      <c r="L130" s="43">
        <v>2772.4100000000003</v>
      </c>
      <c r="M130" s="43">
        <v>2769.9900000000002</v>
      </c>
      <c r="N130" s="43">
        <v>2757.8900000000003</v>
      </c>
      <c r="O130" s="43">
        <v>2777.79</v>
      </c>
      <c r="P130" s="43">
        <v>2799.6400000000003</v>
      </c>
      <c r="Q130" s="43">
        <v>2789.9900000000002</v>
      </c>
      <c r="R130" s="43">
        <v>2781.23</v>
      </c>
      <c r="S130" s="43">
        <v>2773.07</v>
      </c>
      <c r="T130" s="43">
        <v>2973.8700000000003</v>
      </c>
      <c r="U130" s="43">
        <v>3188.9700000000003</v>
      </c>
      <c r="V130" s="43">
        <v>3225.63</v>
      </c>
      <c r="W130" s="43">
        <v>3232.09</v>
      </c>
      <c r="X130" s="43">
        <v>3045.3</v>
      </c>
      <c r="Y130" s="43">
        <v>3020.3300000000004</v>
      </c>
    </row>
    <row r="131" spans="1:25" ht="15.75">
      <c r="A131" s="42">
        <v>42490</v>
      </c>
      <c r="B131" s="43">
        <v>2853.02</v>
      </c>
      <c r="C131" s="43">
        <v>2785.1200000000003</v>
      </c>
      <c r="D131" s="43">
        <v>2762.21</v>
      </c>
      <c r="E131" s="43">
        <v>2765.55</v>
      </c>
      <c r="F131" s="43">
        <v>2758.9</v>
      </c>
      <c r="G131" s="43">
        <v>2774.0800000000004</v>
      </c>
      <c r="H131" s="43">
        <v>2764.67</v>
      </c>
      <c r="I131" s="43">
        <v>2794.01</v>
      </c>
      <c r="J131" s="43">
        <v>2840.8700000000003</v>
      </c>
      <c r="K131" s="43">
        <v>2820.86</v>
      </c>
      <c r="L131" s="43">
        <v>2824.44</v>
      </c>
      <c r="M131" s="43">
        <v>2853.57</v>
      </c>
      <c r="N131" s="43">
        <v>2840.26</v>
      </c>
      <c r="O131" s="43">
        <v>2852.8700000000003</v>
      </c>
      <c r="P131" s="43">
        <v>2852.8900000000003</v>
      </c>
      <c r="Q131" s="43">
        <v>2911.59</v>
      </c>
      <c r="R131" s="43">
        <v>2862.8300000000004</v>
      </c>
      <c r="S131" s="43">
        <v>2842.2100000000005</v>
      </c>
      <c r="T131" s="43">
        <v>2802.32</v>
      </c>
      <c r="U131" s="43">
        <v>3064.7000000000003</v>
      </c>
      <c r="V131" s="43">
        <v>3129.4100000000003</v>
      </c>
      <c r="W131" s="43">
        <v>3088.0000000000005</v>
      </c>
      <c r="X131" s="43">
        <v>2920.6400000000003</v>
      </c>
      <c r="Y131" s="43">
        <v>2897.65</v>
      </c>
    </row>
    <row r="132" spans="1:25" ht="18.75">
      <c r="A132" s="38" t="s">
        <v>78</v>
      </c>
      <c r="B132" s="39"/>
      <c r="C132" s="41" t="s">
        <v>110</v>
      </c>
      <c r="D132" s="39"/>
      <c r="E132" s="39"/>
      <c r="F132" s="39"/>
      <c r="G132" s="39"/>
      <c r="H132" s="39"/>
      <c r="I132" s="39"/>
      <c r="J132" s="39"/>
      <c r="K132" s="39"/>
      <c r="L132" s="39"/>
      <c r="M132" s="39"/>
      <c r="N132" s="39"/>
      <c r="O132" s="39"/>
      <c r="P132" s="39"/>
      <c r="Q132" s="39"/>
      <c r="R132" s="39"/>
      <c r="S132" s="39"/>
      <c r="T132" s="39"/>
      <c r="U132" s="39"/>
      <c r="V132" s="39"/>
      <c r="W132" s="39"/>
      <c r="X132" s="39"/>
      <c r="Y132" s="39"/>
    </row>
    <row r="133" spans="1:25" ht="18.75">
      <c r="A133" s="38" t="s">
        <v>80</v>
      </c>
      <c r="B133" s="39"/>
      <c r="C133" s="39"/>
      <c r="D133" s="39"/>
      <c r="E133" s="39"/>
      <c r="F133" s="39"/>
      <c r="G133" s="41" t="str">
        <f>G97</f>
        <v>от 670 кВт до 10 мВт</v>
      </c>
      <c r="H133" s="39"/>
      <c r="I133" s="39"/>
      <c r="J133" s="39"/>
      <c r="K133" s="39"/>
      <c r="L133" s="39"/>
      <c r="M133" s="39"/>
      <c r="N133" s="39"/>
      <c r="O133" s="39"/>
      <c r="P133" s="39"/>
      <c r="Q133" s="39"/>
      <c r="R133" s="39"/>
      <c r="S133" s="39"/>
      <c r="T133" s="39"/>
      <c r="U133" s="39"/>
      <c r="V133" s="39"/>
      <c r="W133" s="39"/>
      <c r="X133" s="39"/>
      <c r="Y133" s="39"/>
    </row>
    <row r="134" spans="1:25" ht="15.75">
      <c r="A134" s="84" t="s">
        <v>82</v>
      </c>
      <c r="B134" s="87" t="s">
        <v>83</v>
      </c>
      <c r="C134" s="88"/>
      <c r="D134" s="88"/>
      <c r="E134" s="88"/>
      <c r="F134" s="88"/>
      <c r="G134" s="88"/>
      <c r="H134" s="88"/>
      <c r="I134" s="88"/>
      <c r="J134" s="88"/>
      <c r="K134" s="88"/>
      <c r="L134" s="88"/>
      <c r="M134" s="88"/>
      <c r="N134" s="88"/>
      <c r="O134" s="88"/>
      <c r="P134" s="88"/>
      <c r="Q134" s="88"/>
      <c r="R134" s="88"/>
      <c r="S134" s="88"/>
      <c r="T134" s="88"/>
      <c r="U134" s="88"/>
      <c r="V134" s="88"/>
      <c r="W134" s="88"/>
      <c r="X134" s="88"/>
      <c r="Y134" s="89"/>
    </row>
    <row r="135" spans="1:25" ht="15.75">
      <c r="A135" s="85"/>
      <c r="B135" s="90"/>
      <c r="C135" s="91"/>
      <c r="D135" s="91"/>
      <c r="E135" s="91"/>
      <c r="F135" s="91"/>
      <c r="G135" s="91"/>
      <c r="H135" s="91"/>
      <c r="I135" s="91"/>
      <c r="J135" s="91"/>
      <c r="K135" s="91"/>
      <c r="L135" s="91"/>
      <c r="M135" s="91"/>
      <c r="N135" s="91"/>
      <c r="O135" s="91"/>
      <c r="P135" s="91"/>
      <c r="Q135" s="91"/>
      <c r="R135" s="91"/>
      <c r="S135" s="91"/>
      <c r="T135" s="91"/>
      <c r="U135" s="91"/>
      <c r="V135" s="91"/>
      <c r="W135" s="91"/>
      <c r="X135" s="91"/>
      <c r="Y135" s="92"/>
    </row>
    <row r="136" spans="1:25" ht="15.75">
      <c r="A136" s="85"/>
      <c r="B136" s="82" t="s">
        <v>84</v>
      </c>
      <c r="C136" s="82" t="s">
        <v>85</v>
      </c>
      <c r="D136" s="82" t="s">
        <v>86</v>
      </c>
      <c r="E136" s="82" t="s">
        <v>87</v>
      </c>
      <c r="F136" s="82" t="s">
        <v>88</v>
      </c>
      <c r="G136" s="82" t="s">
        <v>89</v>
      </c>
      <c r="H136" s="82" t="s">
        <v>90</v>
      </c>
      <c r="I136" s="82" t="s">
        <v>91</v>
      </c>
      <c r="J136" s="82" t="s">
        <v>92</v>
      </c>
      <c r="K136" s="82" t="s">
        <v>93</v>
      </c>
      <c r="L136" s="82" t="s">
        <v>94</v>
      </c>
      <c r="M136" s="82" t="s">
        <v>95</v>
      </c>
      <c r="N136" s="82" t="s">
        <v>96</v>
      </c>
      <c r="O136" s="82" t="s">
        <v>97</v>
      </c>
      <c r="P136" s="82" t="s">
        <v>98</v>
      </c>
      <c r="Q136" s="82" t="s">
        <v>99</v>
      </c>
      <c r="R136" s="82" t="s">
        <v>100</v>
      </c>
      <c r="S136" s="82" t="s">
        <v>101</v>
      </c>
      <c r="T136" s="82" t="s">
        <v>102</v>
      </c>
      <c r="U136" s="82" t="s">
        <v>103</v>
      </c>
      <c r="V136" s="82" t="s">
        <v>104</v>
      </c>
      <c r="W136" s="82" t="s">
        <v>105</v>
      </c>
      <c r="X136" s="82" t="s">
        <v>106</v>
      </c>
      <c r="Y136" s="82" t="s">
        <v>107</v>
      </c>
    </row>
    <row r="137" spans="1:25" ht="15.75">
      <c r="A137" s="86"/>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row>
    <row r="138" spans="1:25" ht="15.75">
      <c r="A138" s="42">
        <v>42461</v>
      </c>
      <c r="B138" s="43">
        <v>3214.79</v>
      </c>
      <c r="C138" s="43">
        <v>3161.49</v>
      </c>
      <c r="D138" s="43">
        <v>3125.21</v>
      </c>
      <c r="E138" s="43">
        <v>3117.85</v>
      </c>
      <c r="F138" s="43">
        <v>3135.79</v>
      </c>
      <c r="G138" s="43">
        <v>3119.47</v>
      </c>
      <c r="H138" s="43">
        <v>3126.0499999999997</v>
      </c>
      <c r="I138" s="43">
        <v>3127.79</v>
      </c>
      <c r="J138" s="43">
        <v>3076.22</v>
      </c>
      <c r="K138" s="43">
        <v>3072.7099999999996</v>
      </c>
      <c r="L138" s="43">
        <v>3079.08</v>
      </c>
      <c r="M138" s="43">
        <v>3088.58</v>
      </c>
      <c r="N138" s="43">
        <v>3097.0299999999997</v>
      </c>
      <c r="O138" s="43">
        <v>3067.95</v>
      </c>
      <c r="P138" s="43">
        <v>3067.64</v>
      </c>
      <c r="Q138" s="43">
        <v>3118.2599999999998</v>
      </c>
      <c r="R138" s="43">
        <v>3154.33</v>
      </c>
      <c r="S138" s="43">
        <v>3315.36</v>
      </c>
      <c r="T138" s="43">
        <v>3540.47</v>
      </c>
      <c r="U138" s="43">
        <v>3605.81</v>
      </c>
      <c r="V138" s="43">
        <v>3591.65</v>
      </c>
      <c r="W138" s="43">
        <v>3487.46</v>
      </c>
      <c r="X138" s="43">
        <v>3399.02</v>
      </c>
      <c r="Y138" s="43">
        <v>3521.83</v>
      </c>
    </row>
    <row r="139" spans="1:25" ht="15.75">
      <c r="A139" s="42">
        <v>42462</v>
      </c>
      <c r="B139" s="43">
        <v>3215.49</v>
      </c>
      <c r="C139" s="43">
        <v>3151.35</v>
      </c>
      <c r="D139" s="43">
        <v>3112.8799999999997</v>
      </c>
      <c r="E139" s="43">
        <v>3102.66</v>
      </c>
      <c r="F139" s="43">
        <v>3113.71</v>
      </c>
      <c r="G139" s="43">
        <v>3094.0499999999997</v>
      </c>
      <c r="H139" s="43">
        <v>3096.49</v>
      </c>
      <c r="I139" s="43">
        <v>3149.35</v>
      </c>
      <c r="J139" s="43">
        <v>3081.5299999999997</v>
      </c>
      <c r="K139" s="43">
        <v>3108.8799999999997</v>
      </c>
      <c r="L139" s="43">
        <v>3093.73</v>
      </c>
      <c r="M139" s="43">
        <v>3078.64</v>
      </c>
      <c r="N139" s="43">
        <v>3087.0499999999997</v>
      </c>
      <c r="O139" s="43">
        <v>3071.79</v>
      </c>
      <c r="P139" s="43">
        <v>3074.7599999999998</v>
      </c>
      <c r="Q139" s="43">
        <v>3116.15</v>
      </c>
      <c r="R139" s="43">
        <v>3156.64</v>
      </c>
      <c r="S139" s="43">
        <v>3322.02</v>
      </c>
      <c r="T139" s="43">
        <v>3561.12</v>
      </c>
      <c r="U139" s="43">
        <v>3617.83</v>
      </c>
      <c r="V139" s="43">
        <v>3610.7799999999997</v>
      </c>
      <c r="W139" s="43">
        <v>3581.1299999999997</v>
      </c>
      <c r="X139" s="43">
        <v>3411.1</v>
      </c>
      <c r="Y139" s="43">
        <v>3507.07</v>
      </c>
    </row>
    <row r="140" spans="1:25" ht="15.75">
      <c r="A140" s="42">
        <v>42463</v>
      </c>
      <c r="B140" s="43">
        <v>3394.11</v>
      </c>
      <c r="C140" s="43">
        <v>3304.69</v>
      </c>
      <c r="D140" s="43">
        <v>3255</v>
      </c>
      <c r="E140" s="43">
        <v>3153.0899999999997</v>
      </c>
      <c r="F140" s="43">
        <v>3236.3799999999997</v>
      </c>
      <c r="G140" s="43">
        <v>3163.6699999999996</v>
      </c>
      <c r="H140" s="43">
        <v>3183.57</v>
      </c>
      <c r="I140" s="43">
        <v>3357.07</v>
      </c>
      <c r="J140" s="43">
        <v>3136.43</v>
      </c>
      <c r="K140" s="43">
        <v>3194.3399999999997</v>
      </c>
      <c r="L140" s="43">
        <v>3221.8799999999997</v>
      </c>
      <c r="M140" s="43">
        <v>3184.96</v>
      </c>
      <c r="N140" s="43">
        <v>3183.87</v>
      </c>
      <c r="O140" s="43">
        <v>3123.71</v>
      </c>
      <c r="P140" s="43">
        <v>3072.27</v>
      </c>
      <c r="Q140" s="43">
        <v>3106.23</v>
      </c>
      <c r="R140" s="43">
        <v>3129.66</v>
      </c>
      <c r="S140" s="43">
        <v>3263.81</v>
      </c>
      <c r="T140" s="43">
        <v>3552.16</v>
      </c>
      <c r="U140" s="43">
        <v>3639.18</v>
      </c>
      <c r="V140" s="43">
        <v>3623.85</v>
      </c>
      <c r="W140" s="43">
        <v>3559.8799999999997</v>
      </c>
      <c r="X140" s="43">
        <v>3474.54</v>
      </c>
      <c r="Y140" s="43">
        <v>3521.98</v>
      </c>
    </row>
    <row r="141" spans="1:25" ht="15.75">
      <c r="A141" s="42">
        <v>42464</v>
      </c>
      <c r="B141" s="43">
        <v>3406.6299999999997</v>
      </c>
      <c r="C141" s="43">
        <v>3319.39</v>
      </c>
      <c r="D141" s="43">
        <v>3171.62</v>
      </c>
      <c r="E141" s="43">
        <v>3161.94</v>
      </c>
      <c r="F141" s="43">
        <v>3186.69</v>
      </c>
      <c r="G141" s="43">
        <v>3173.2</v>
      </c>
      <c r="H141" s="43">
        <v>3324.62</v>
      </c>
      <c r="I141" s="43">
        <v>3080.91</v>
      </c>
      <c r="J141" s="43">
        <v>3110.97</v>
      </c>
      <c r="K141" s="43">
        <v>3109.0299999999997</v>
      </c>
      <c r="L141" s="43">
        <v>3118.3799999999997</v>
      </c>
      <c r="M141" s="43">
        <v>3167.8399999999997</v>
      </c>
      <c r="N141" s="43">
        <v>3158.98</v>
      </c>
      <c r="O141" s="43">
        <v>3104.02</v>
      </c>
      <c r="P141" s="43">
        <v>3064.7999999999997</v>
      </c>
      <c r="Q141" s="43">
        <v>3089.5499999999997</v>
      </c>
      <c r="R141" s="43">
        <v>3121.95</v>
      </c>
      <c r="S141" s="43">
        <v>3252.2799999999997</v>
      </c>
      <c r="T141" s="43">
        <v>3531.33</v>
      </c>
      <c r="U141" s="43">
        <v>3576.89</v>
      </c>
      <c r="V141" s="43">
        <v>3558.79</v>
      </c>
      <c r="W141" s="43">
        <v>3505.06</v>
      </c>
      <c r="X141" s="43">
        <v>3428.5899999999997</v>
      </c>
      <c r="Y141" s="43">
        <v>3532.74</v>
      </c>
    </row>
    <row r="142" spans="1:25" ht="15.75">
      <c r="A142" s="42">
        <v>42465</v>
      </c>
      <c r="B142" s="43">
        <v>3300.43</v>
      </c>
      <c r="C142" s="43">
        <v>3135.02</v>
      </c>
      <c r="D142" s="43">
        <v>3106.77</v>
      </c>
      <c r="E142" s="43">
        <v>3095.08</v>
      </c>
      <c r="F142" s="43">
        <v>3100.73</v>
      </c>
      <c r="G142" s="43">
        <v>3076.5499999999997</v>
      </c>
      <c r="H142" s="43">
        <v>3135.9</v>
      </c>
      <c r="I142" s="43">
        <v>3095.49</v>
      </c>
      <c r="J142" s="43">
        <v>3087.22</v>
      </c>
      <c r="K142" s="43">
        <v>3107.31</v>
      </c>
      <c r="L142" s="43">
        <v>3117.75</v>
      </c>
      <c r="M142" s="43">
        <v>3102.0299999999997</v>
      </c>
      <c r="N142" s="43">
        <v>3086.95</v>
      </c>
      <c r="O142" s="43">
        <v>3111.12</v>
      </c>
      <c r="P142" s="43">
        <v>3127.0499999999997</v>
      </c>
      <c r="Q142" s="43">
        <v>3103.9599999999996</v>
      </c>
      <c r="R142" s="43">
        <v>3137.36</v>
      </c>
      <c r="S142" s="43">
        <v>3217.89</v>
      </c>
      <c r="T142" s="43">
        <v>3451.15</v>
      </c>
      <c r="U142" s="43">
        <v>3524.5899999999997</v>
      </c>
      <c r="V142" s="43">
        <v>3481.0099999999998</v>
      </c>
      <c r="W142" s="43">
        <v>3460.25</v>
      </c>
      <c r="X142" s="43">
        <v>3368.66</v>
      </c>
      <c r="Y142" s="43">
        <v>3440.31</v>
      </c>
    </row>
    <row r="143" spans="1:25" ht="15.75">
      <c r="A143" s="42">
        <v>42466</v>
      </c>
      <c r="B143" s="43">
        <v>3343.15</v>
      </c>
      <c r="C143" s="43">
        <v>3243.45</v>
      </c>
      <c r="D143" s="43">
        <v>3194.15</v>
      </c>
      <c r="E143" s="43">
        <v>3187.16</v>
      </c>
      <c r="F143" s="43">
        <v>3206.08</v>
      </c>
      <c r="G143" s="43">
        <v>3147.3799999999997</v>
      </c>
      <c r="H143" s="43">
        <v>3282.9199999999996</v>
      </c>
      <c r="I143" s="43">
        <v>3072.47</v>
      </c>
      <c r="J143" s="43">
        <v>3087.22</v>
      </c>
      <c r="K143" s="43">
        <v>3087.4199999999996</v>
      </c>
      <c r="L143" s="43">
        <v>3087.2599999999998</v>
      </c>
      <c r="M143" s="43">
        <v>3067.43</v>
      </c>
      <c r="N143" s="43">
        <v>3067.3399999999997</v>
      </c>
      <c r="O143" s="43">
        <v>3075.02</v>
      </c>
      <c r="P143" s="43">
        <v>3113.7799999999997</v>
      </c>
      <c r="Q143" s="43">
        <v>3120.27</v>
      </c>
      <c r="R143" s="43">
        <v>3091.9599999999996</v>
      </c>
      <c r="S143" s="43">
        <v>3128.89</v>
      </c>
      <c r="T143" s="43">
        <v>3456.04</v>
      </c>
      <c r="U143" s="43">
        <v>3513.6</v>
      </c>
      <c r="V143" s="43">
        <v>3482.24</v>
      </c>
      <c r="W143" s="43">
        <v>3348.1</v>
      </c>
      <c r="X143" s="43">
        <v>3147.0499999999997</v>
      </c>
      <c r="Y143" s="43">
        <v>3366.14</v>
      </c>
    </row>
    <row r="144" spans="1:25" ht="15.75">
      <c r="A144" s="42">
        <v>42467</v>
      </c>
      <c r="B144" s="43">
        <v>3321.35</v>
      </c>
      <c r="C144" s="43">
        <v>3228.98</v>
      </c>
      <c r="D144" s="43">
        <v>3176.39</v>
      </c>
      <c r="E144" s="43">
        <v>3183</v>
      </c>
      <c r="F144" s="43">
        <v>3197</v>
      </c>
      <c r="G144" s="43">
        <v>3150.49</v>
      </c>
      <c r="H144" s="43">
        <v>3269.52</v>
      </c>
      <c r="I144" s="43">
        <v>3083.0699999999997</v>
      </c>
      <c r="J144" s="43">
        <v>3105.0299999999997</v>
      </c>
      <c r="K144" s="43">
        <v>3113.77</v>
      </c>
      <c r="L144" s="43">
        <v>3130.23</v>
      </c>
      <c r="M144" s="43">
        <v>3084.2599999999998</v>
      </c>
      <c r="N144" s="43">
        <v>3072</v>
      </c>
      <c r="O144" s="43">
        <v>3091.95</v>
      </c>
      <c r="P144" s="43">
        <v>3113.43</v>
      </c>
      <c r="Q144" s="43">
        <v>3100.7</v>
      </c>
      <c r="R144" s="43">
        <v>3077.8399999999997</v>
      </c>
      <c r="S144" s="43">
        <v>3181.6699999999996</v>
      </c>
      <c r="T144" s="43">
        <v>3499.0099999999998</v>
      </c>
      <c r="U144" s="43">
        <v>3577.5499999999997</v>
      </c>
      <c r="V144" s="43">
        <v>3506.93</v>
      </c>
      <c r="W144" s="43">
        <v>3456.91</v>
      </c>
      <c r="X144" s="43">
        <v>3224.39</v>
      </c>
      <c r="Y144" s="43">
        <v>3457.6</v>
      </c>
    </row>
    <row r="145" spans="1:25" ht="15.75">
      <c r="A145" s="42">
        <v>42468</v>
      </c>
      <c r="B145" s="43">
        <v>3303.5099999999998</v>
      </c>
      <c r="C145" s="43">
        <v>3209.74</v>
      </c>
      <c r="D145" s="43">
        <v>3150.5</v>
      </c>
      <c r="E145" s="43">
        <v>3156.7999999999997</v>
      </c>
      <c r="F145" s="43">
        <v>3178.3399999999997</v>
      </c>
      <c r="G145" s="43">
        <v>3131.21</v>
      </c>
      <c r="H145" s="43">
        <v>3246</v>
      </c>
      <c r="I145" s="43">
        <v>3093.7599999999998</v>
      </c>
      <c r="J145" s="43">
        <v>3071.06</v>
      </c>
      <c r="K145" s="43">
        <v>3098.0299999999997</v>
      </c>
      <c r="L145" s="43">
        <v>3133.52</v>
      </c>
      <c r="M145" s="43">
        <v>3102.9599999999996</v>
      </c>
      <c r="N145" s="43">
        <v>3099.4199999999996</v>
      </c>
      <c r="O145" s="43">
        <v>3105.35</v>
      </c>
      <c r="P145" s="43">
        <v>3121.27</v>
      </c>
      <c r="Q145" s="43">
        <v>3101.87</v>
      </c>
      <c r="R145" s="43">
        <v>3072.9199999999996</v>
      </c>
      <c r="S145" s="43">
        <v>3168.4199999999996</v>
      </c>
      <c r="T145" s="43">
        <v>3512.94</v>
      </c>
      <c r="U145" s="43">
        <v>3572.33</v>
      </c>
      <c r="V145" s="43">
        <v>3581.02</v>
      </c>
      <c r="W145" s="43">
        <v>3397.95</v>
      </c>
      <c r="X145" s="43">
        <v>3206.25</v>
      </c>
      <c r="Y145" s="43">
        <v>3563.2599999999998</v>
      </c>
    </row>
    <row r="146" spans="1:25" ht="15.75">
      <c r="A146" s="42">
        <v>42469</v>
      </c>
      <c r="B146" s="43">
        <v>3342.66</v>
      </c>
      <c r="C146" s="43">
        <v>3204.66</v>
      </c>
      <c r="D146" s="43">
        <v>3158.5099999999998</v>
      </c>
      <c r="E146" s="43">
        <v>3125.44</v>
      </c>
      <c r="F146" s="43">
        <v>3119.64</v>
      </c>
      <c r="G146" s="43">
        <v>3077.33</v>
      </c>
      <c r="H146" s="43">
        <v>3116.65</v>
      </c>
      <c r="I146" s="43">
        <v>3232.9</v>
      </c>
      <c r="J146" s="43">
        <v>3106.6499999999996</v>
      </c>
      <c r="K146" s="43">
        <v>3092.39</v>
      </c>
      <c r="L146" s="43">
        <v>3101.87</v>
      </c>
      <c r="M146" s="43">
        <v>3150.97</v>
      </c>
      <c r="N146" s="43">
        <v>3135.24</v>
      </c>
      <c r="O146" s="43">
        <v>3173.5499999999997</v>
      </c>
      <c r="P146" s="43">
        <v>3201.15</v>
      </c>
      <c r="Q146" s="43">
        <v>3172.12</v>
      </c>
      <c r="R146" s="43">
        <v>3111.64</v>
      </c>
      <c r="S146" s="43">
        <v>3093.35</v>
      </c>
      <c r="T146" s="43">
        <v>3524.75</v>
      </c>
      <c r="U146" s="43">
        <v>3597.86</v>
      </c>
      <c r="V146" s="43">
        <v>3651.98</v>
      </c>
      <c r="W146" s="43">
        <v>3479.79</v>
      </c>
      <c r="X146" s="43">
        <v>3379.04</v>
      </c>
      <c r="Y146" s="43">
        <v>3482.95</v>
      </c>
    </row>
    <row r="147" spans="1:25" ht="15.75">
      <c r="A147" s="42">
        <v>42470</v>
      </c>
      <c r="B147" s="43">
        <v>3285.23</v>
      </c>
      <c r="C147" s="43">
        <v>3165.5</v>
      </c>
      <c r="D147" s="43">
        <v>3128.2</v>
      </c>
      <c r="E147" s="43">
        <v>3096.0899999999997</v>
      </c>
      <c r="F147" s="43">
        <v>3095.3199999999997</v>
      </c>
      <c r="G147" s="43">
        <v>3087.83</v>
      </c>
      <c r="H147" s="43">
        <v>3094.81</v>
      </c>
      <c r="I147" s="43">
        <v>3187.2799999999997</v>
      </c>
      <c r="J147" s="43">
        <v>3124.7599999999998</v>
      </c>
      <c r="K147" s="43">
        <v>3109.8799999999997</v>
      </c>
      <c r="L147" s="43">
        <v>3116.64</v>
      </c>
      <c r="M147" s="43">
        <v>3139.61</v>
      </c>
      <c r="N147" s="43">
        <v>3151.75</v>
      </c>
      <c r="O147" s="43">
        <v>3169.87</v>
      </c>
      <c r="P147" s="43">
        <v>3212.39</v>
      </c>
      <c r="Q147" s="43">
        <v>3192.54</v>
      </c>
      <c r="R147" s="43">
        <v>3128.81</v>
      </c>
      <c r="S147" s="43">
        <v>3107.45</v>
      </c>
      <c r="T147" s="43">
        <v>3394.15</v>
      </c>
      <c r="U147" s="43">
        <v>3467.89</v>
      </c>
      <c r="V147" s="43">
        <v>3510.16</v>
      </c>
      <c r="W147" s="43">
        <v>3474.04</v>
      </c>
      <c r="X147" s="43">
        <v>3338.2999999999997</v>
      </c>
      <c r="Y147" s="43">
        <v>3418.31</v>
      </c>
    </row>
    <row r="148" spans="1:25" ht="15.75">
      <c r="A148" s="42">
        <v>42471</v>
      </c>
      <c r="B148" s="43">
        <v>3301.44</v>
      </c>
      <c r="C148" s="43">
        <v>3129.0899999999997</v>
      </c>
      <c r="D148" s="43">
        <v>3111.24</v>
      </c>
      <c r="E148" s="43">
        <v>3096.52</v>
      </c>
      <c r="F148" s="43">
        <v>3096.8999999999996</v>
      </c>
      <c r="G148" s="43">
        <v>3076.4599999999996</v>
      </c>
      <c r="H148" s="43">
        <v>3092.8599999999997</v>
      </c>
      <c r="I148" s="43">
        <v>3158.62</v>
      </c>
      <c r="J148" s="43">
        <v>3120.3399999999997</v>
      </c>
      <c r="K148" s="43">
        <v>3151.06</v>
      </c>
      <c r="L148" s="43">
        <v>3163.36</v>
      </c>
      <c r="M148" s="43">
        <v>3137.24</v>
      </c>
      <c r="N148" s="43">
        <v>3144.19</v>
      </c>
      <c r="O148" s="43">
        <v>3158.5299999999997</v>
      </c>
      <c r="P148" s="43">
        <v>3194.86</v>
      </c>
      <c r="Q148" s="43">
        <v>3178.61</v>
      </c>
      <c r="R148" s="43">
        <v>3123.7999999999997</v>
      </c>
      <c r="S148" s="43">
        <v>3108.5</v>
      </c>
      <c r="T148" s="43">
        <v>3375.46</v>
      </c>
      <c r="U148" s="43">
        <v>3485.21</v>
      </c>
      <c r="V148" s="43">
        <v>3495.1699999999996</v>
      </c>
      <c r="W148" s="43">
        <v>3470.15</v>
      </c>
      <c r="X148" s="43">
        <v>3311.0499999999997</v>
      </c>
      <c r="Y148" s="43">
        <v>3424.71</v>
      </c>
    </row>
    <row r="149" spans="1:25" ht="15.75">
      <c r="A149" s="42">
        <v>42472</v>
      </c>
      <c r="B149" s="43">
        <v>3184.1699999999996</v>
      </c>
      <c r="C149" s="43">
        <v>3113.49</v>
      </c>
      <c r="D149" s="43">
        <v>3097.66</v>
      </c>
      <c r="E149" s="43">
        <v>3085.8399999999997</v>
      </c>
      <c r="F149" s="43">
        <v>3086.73</v>
      </c>
      <c r="G149" s="43">
        <v>3075.5</v>
      </c>
      <c r="H149" s="43">
        <v>3094.9199999999996</v>
      </c>
      <c r="I149" s="43">
        <v>3157.19</v>
      </c>
      <c r="J149" s="43">
        <v>3119.07</v>
      </c>
      <c r="K149" s="43">
        <v>3149.33</v>
      </c>
      <c r="L149" s="43">
        <v>3161.32</v>
      </c>
      <c r="M149" s="43">
        <v>3135.66</v>
      </c>
      <c r="N149" s="43">
        <v>3142.69</v>
      </c>
      <c r="O149" s="43">
        <v>3157.31</v>
      </c>
      <c r="P149" s="43">
        <v>3193.72</v>
      </c>
      <c r="Q149" s="43">
        <v>3177.2</v>
      </c>
      <c r="R149" s="43">
        <v>3122.1299999999997</v>
      </c>
      <c r="S149" s="43">
        <v>3106.3799999999997</v>
      </c>
      <c r="T149" s="43">
        <v>3281.2599999999998</v>
      </c>
      <c r="U149" s="43">
        <v>3409.66</v>
      </c>
      <c r="V149" s="43">
        <v>3461.04</v>
      </c>
      <c r="W149" s="43">
        <v>3435.5899999999997</v>
      </c>
      <c r="X149" s="43">
        <v>3242.2599999999998</v>
      </c>
      <c r="Y149" s="43">
        <v>3303.9</v>
      </c>
    </row>
    <row r="150" spans="1:25" ht="15.75">
      <c r="A150" s="42">
        <v>42473</v>
      </c>
      <c r="B150" s="43">
        <v>3133.9199999999996</v>
      </c>
      <c r="C150" s="43">
        <v>3087.08</v>
      </c>
      <c r="D150" s="43">
        <v>3071.83</v>
      </c>
      <c r="E150" s="43">
        <v>3064.19</v>
      </c>
      <c r="F150" s="43">
        <v>3069.7599999999998</v>
      </c>
      <c r="G150" s="43">
        <v>3098.5299999999997</v>
      </c>
      <c r="H150" s="43">
        <v>3065.48</v>
      </c>
      <c r="I150" s="43">
        <v>3176.73</v>
      </c>
      <c r="J150" s="43">
        <v>3125.77</v>
      </c>
      <c r="K150" s="43">
        <v>3145.07</v>
      </c>
      <c r="L150" s="43">
        <v>3148.64</v>
      </c>
      <c r="M150" s="43">
        <v>3121.7599999999998</v>
      </c>
      <c r="N150" s="43">
        <v>3135.24</v>
      </c>
      <c r="O150" s="43">
        <v>3149.48</v>
      </c>
      <c r="P150" s="43">
        <v>3172.27</v>
      </c>
      <c r="Q150" s="43">
        <v>3168.2799999999997</v>
      </c>
      <c r="R150" s="43">
        <v>3149.56</v>
      </c>
      <c r="S150" s="43">
        <v>3112.4199999999996</v>
      </c>
      <c r="T150" s="43">
        <v>3227.32</v>
      </c>
      <c r="U150" s="43">
        <v>3506.2</v>
      </c>
      <c r="V150" s="43">
        <v>3491.69</v>
      </c>
      <c r="W150" s="43">
        <v>3421.5</v>
      </c>
      <c r="X150" s="43">
        <v>3268.61</v>
      </c>
      <c r="Y150" s="43">
        <v>3248.48</v>
      </c>
    </row>
    <row r="151" spans="1:25" ht="15.75">
      <c r="A151" s="42">
        <v>42474</v>
      </c>
      <c r="B151" s="43">
        <v>3152.73</v>
      </c>
      <c r="C151" s="43">
        <v>3095.79</v>
      </c>
      <c r="D151" s="43">
        <v>3073.49</v>
      </c>
      <c r="E151" s="43">
        <v>3068.24</v>
      </c>
      <c r="F151" s="43">
        <v>3075.24</v>
      </c>
      <c r="G151" s="43">
        <v>3086.79</v>
      </c>
      <c r="H151" s="43">
        <v>3070.9199999999996</v>
      </c>
      <c r="I151" s="43">
        <v>3165.64</v>
      </c>
      <c r="J151" s="43">
        <v>3116.1699999999996</v>
      </c>
      <c r="K151" s="43">
        <v>3133.96</v>
      </c>
      <c r="L151" s="43">
        <v>3137.52</v>
      </c>
      <c r="M151" s="43">
        <v>3112.54</v>
      </c>
      <c r="N151" s="43">
        <v>3125.81</v>
      </c>
      <c r="O151" s="43">
        <v>3139.43</v>
      </c>
      <c r="P151" s="43">
        <v>3161.64</v>
      </c>
      <c r="Q151" s="43">
        <v>3157.94</v>
      </c>
      <c r="R151" s="43">
        <v>3140.06</v>
      </c>
      <c r="S151" s="43">
        <v>3104.95</v>
      </c>
      <c r="T151" s="43">
        <v>3404.32</v>
      </c>
      <c r="U151" s="43">
        <v>3568.93</v>
      </c>
      <c r="V151" s="43">
        <v>3504.85</v>
      </c>
      <c r="W151" s="43">
        <v>3444.04</v>
      </c>
      <c r="X151" s="43">
        <v>3310.3799999999997</v>
      </c>
      <c r="Y151" s="43">
        <v>3265.06</v>
      </c>
    </row>
    <row r="152" spans="1:25" ht="15.75">
      <c r="A152" s="42">
        <v>42475</v>
      </c>
      <c r="B152" s="43">
        <v>3138.5099999999998</v>
      </c>
      <c r="C152" s="43">
        <v>3093.7</v>
      </c>
      <c r="D152" s="43">
        <v>3064.66</v>
      </c>
      <c r="E152" s="43">
        <v>3064.5699999999997</v>
      </c>
      <c r="F152" s="43">
        <v>3068.6</v>
      </c>
      <c r="G152" s="43">
        <v>3106.5099999999998</v>
      </c>
      <c r="H152" s="43">
        <v>3080.08</v>
      </c>
      <c r="I152" s="43">
        <v>3161.48</v>
      </c>
      <c r="J152" s="43">
        <v>3143.36</v>
      </c>
      <c r="K152" s="43">
        <v>3188.08</v>
      </c>
      <c r="L152" s="43">
        <v>3192.5</v>
      </c>
      <c r="M152" s="43">
        <v>3165.56</v>
      </c>
      <c r="N152" s="43">
        <v>3165.77</v>
      </c>
      <c r="O152" s="43">
        <v>3173.23</v>
      </c>
      <c r="P152" s="43">
        <v>3207.37</v>
      </c>
      <c r="Q152" s="43">
        <v>3190.18</v>
      </c>
      <c r="R152" s="43">
        <v>3170.0899999999997</v>
      </c>
      <c r="S152" s="43">
        <v>3135.12</v>
      </c>
      <c r="T152" s="43">
        <v>3336.18</v>
      </c>
      <c r="U152" s="43">
        <v>3493.94</v>
      </c>
      <c r="V152" s="43">
        <v>3462.23</v>
      </c>
      <c r="W152" s="43">
        <v>3390.14</v>
      </c>
      <c r="X152" s="43">
        <v>3258.71</v>
      </c>
      <c r="Y152" s="43">
        <v>3370.83</v>
      </c>
    </row>
    <row r="153" spans="1:25" ht="15.75">
      <c r="A153" s="42">
        <v>42476</v>
      </c>
      <c r="B153" s="43">
        <v>3142.99</v>
      </c>
      <c r="C153" s="43">
        <v>3077.75</v>
      </c>
      <c r="D153" s="43">
        <v>3073.0099999999998</v>
      </c>
      <c r="E153" s="43">
        <v>3073.14</v>
      </c>
      <c r="F153" s="43">
        <v>3083.7999999999997</v>
      </c>
      <c r="G153" s="43">
        <v>3128.95</v>
      </c>
      <c r="H153" s="43">
        <v>3068.1499999999996</v>
      </c>
      <c r="I153" s="43">
        <v>3187.64</v>
      </c>
      <c r="J153" s="43">
        <v>3129.06</v>
      </c>
      <c r="K153" s="43">
        <v>3117.87</v>
      </c>
      <c r="L153" s="43">
        <v>3141.0099999999998</v>
      </c>
      <c r="M153" s="43">
        <v>3153.1</v>
      </c>
      <c r="N153" s="43">
        <v>3148.89</v>
      </c>
      <c r="O153" s="43">
        <v>3170.0099999999998</v>
      </c>
      <c r="P153" s="43">
        <v>3183.81</v>
      </c>
      <c r="Q153" s="43">
        <v>3161.58</v>
      </c>
      <c r="R153" s="43">
        <v>3133.41</v>
      </c>
      <c r="S153" s="43">
        <v>3078.6099999999997</v>
      </c>
      <c r="T153" s="43">
        <v>3412.1699999999996</v>
      </c>
      <c r="U153" s="43">
        <v>3494.91</v>
      </c>
      <c r="V153" s="43">
        <v>3493.93</v>
      </c>
      <c r="W153" s="43">
        <v>3407.19</v>
      </c>
      <c r="X153" s="43">
        <v>3290.94</v>
      </c>
      <c r="Y153" s="43">
        <v>3357.52</v>
      </c>
    </row>
    <row r="154" spans="1:25" ht="15.75">
      <c r="A154" s="42">
        <v>42477</v>
      </c>
      <c r="B154" s="43">
        <v>3103.87</v>
      </c>
      <c r="C154" s="43">
        <v>3081.27</v>
      </c>
      <c r="D154" s="43">
        <v>3108.79</v>
      </c>
      <c r="E154" s="43">
        <v>3096.41</v>
      </c>
      <c r="F154" s="43">
        <v>3125.57</v>
      </c>
      <c r="G154" s="43">
        <v>3178.87</v>
      </c>
      <c r="H154" s="43">
        <v>3088.37</v>
      </c>
      <c r="I154" s="43">
        <v>3083.3199999999997</v>
      </c>
      <c r="J154" s="43">
        <v>3145.27</v>
      </c>
      <c r="K154" s="43">
        <v>3111.11</v>
      </c>
      <c r="L154" s="43">
        <v>3117.99</v>
      </c>
      <c r="M154" s="43">
        <v>3141.31</v>
      </c>
      <c r="N154" s="43">
        <v>3145.2799999999997</v>
      </c>
      <c r="O154" s="43">
        <v>3170.41</v>
      </c>
      <c r="P154" s="43">
        <v>3183.94</v>
      </c>
      <c r="Q154" s="43">
        <v>3170.95</v>
      </c>
      <c r="R154" s="43">
        <v>3115.06</v>
      </c>
      <c r="S154" s="43">
        <v>3088.31</v>
      </c>
      <c r="T154" s="43">
        <v>3367.82</v>
      </c>
      <c r="U154" s="43">
        <v>3401.12</v>
      </c>
      <c r="V154" s="43">
        <v>3454.54</v>
      </c>
      <c r="W154" s="43">
        <v>3407.7599999999998</v>
      </c>
      <c r="X154" s="43">
        <v>3213.39</v>
      </c>
      <c r="Y154" s="43">
        <v>3207.0899999999997</v>
      </c>
    </row>
    <row r="155" spans="1:25" ht="15.75">
      <c r="A155" s="42">
        <v>42478</v>
      </c>
      <c r="B155" s="43">
        <v>3106.2</v>
      </c>
      <c r="C155" s="43">
        <v>3073.74</v>
      </c>
      <c r="D155" s="43">
        <v>3100.1299999999997</v>
      </c>
      <c r="E155" s="43">
        <v>3088.3599999999997</v>
      </c>
      <c r="F155" s="43">
        <v>3116.5299999999997</v>
      </c>
      <c r="G155" s="43">
        <v>3167.6</v>
      </c>
      <c r="H155" s="43">
        <v>3080.0499999999997</v>
      </c>
      <c r="I155" s="43">
        <v>3189.4</v>
      </c>
      <c r="J155" s="43">
        <v>3143.61</v>
      </c>
      <c r="K155" s="43">
        <v>3157.35</v>
      </c>
      <c r="L155" s="43">
        <v>3165.46</v>
      </c>
      <c r="M155" s="43">
        <v>3139.24</v>
      </c>
      <c r="N155" s="43">
        <v>3142.73</v>
      </c>
      <c r="O155" s="43">
        <v>3165.19</v>
      </c>
      <c r="P155" s="43">
        <v>3176.56</v>
      </c>
      <c r="Q155" s="43">
        <v>3164.74</v>
      </c>
      <c r="R155" s="43">
        <v>3114.7599999999998</v>
      </c>
      <c r="S155" s="43">
        <v>3091.0699999999997</v>
      </c>
      <c r="T155" s="43">
        <v>3347.91</v>
      </c>
      <c r="U155" s="43">
        <v>3441.44</v>
      </c>
      <c r="V155" s="43">
        <v>3441.08</v>
      </c>
      <c r="W155" s="43">
        <v>3402.14</v>
      </c>
      <c r="X155" s="43">
        <v>3266.1699999999996</v>
      </c>
      <c r="Y155" s="43">
        <v>3273.48</v>
      </c>
    </row>
    <row r="156" spans="1:25" ht="15.75">
      <c r="A156" s="42">
        <v>42479</v>
      </c>
      <c r="B156" s="43">
        <v>3105.73</v>
      </c>
      <c r="C156" s="43">
        <v>3073.64</v>
      </c>
      <c r="D156" s="43">
        <v>3099.8799999999997</v>
      </c>
      <c r="E156" s="43">
        <v>3088.08</v>
      </c>
      <c r="F156" s="43">
        <v>3116.08</v>
      </c>
      <c r="G156" s="43">
        <v>3167.31</v>
      </c>
      <c r="H156" s="43">
        <v>3079.7799999999997</v>
      </c>
      <c r="I156" s="43">
        <v>3188.24</v>
      </c>
      <c r="J156" s="43">
        <v>3141.77</v>
      </c>
      <c r="K156" s="43">
        <v>3155.82</v>
      </c>
      <c r="L156" s="43">
        <v>3164.45</v>
      </c>
      <c r="M156" s="43">
        <v>3139.39</v>
      </c>
      <c r="N156" s="43">
        <v>3142.65</v>
      </c>
      <c r="O156" s="43">
        <v>3164.64</v>
      </c>
      <c r="P156" s="43">
        <v>3176.47</v>
      </c>
      <c r="Q156" s="43">
        <v>3164.08</v>
      </c>
      <c r="R156" s="43">
        <v>3114.45</v>
      </c>
      <c r="S156" s="43">
        <v>3090.93</v>
      </c>
      <c r="T156" s="43">
        <v>3309.1</v>
      </c>
      <c r="U156" s="43">
        <v>3457.5</v>
      </c>
      <c r="V156" s="43">
        <v>3449.95</v>
      </c>
      <c r="W156" s="43">
        <v>3402.36</v>
      </c>
      <c r="X156" s="43">
        <v>3286.8799999999997</v>
      </c>
      <c r="Y156" s="43">
        <v>3379.16</v>
      </c>
    </row>
    <row r="157" spans="1:25" ht="15.75">
      <c r="A157" s="42">
        <v>42480</v>
      </c>
      <c r="B157" s="43">
        <v>3187.69</v>
      </c>
      <c r="C157" s="43">
        <v>3070.2599999999998</v>
      </c>
      <c r="D157" s="43">
        <v>3100.2999999999997</v>
      </c>
      <c r="E157" s="43">
        <v>3088.5899999999997</v>
      </c>
      <c r="F157" s="43">
        <v>3116.45</v>
      </c>
      <c r="G157" s="43">
        <v>3168.11</v>
      </c>
      <c r="H157" s="43">
        <v>3076.74</v>
      </c>
      <c r="I157" s="43">
        <v>3189.73</v>
      </c>
      <c r="J157" s="43">
        <v>3142.98</v>
      </c>
      <c r="K157" s="43">
        <v>3157.3799999999997</v>
      </c>
      <c r="L157" s="43">
        <v>3165.6699999999996</v>
      </c>
      <c r="M157" s="43">
        <v>3139.6</v>
      </c>
      <c r="N157" s="43">
        <v>3142.91</v>
      </c>
      <c r="O157" s="43">
        <v>3165.04</v>
      </c>
      <c r="P157" s="43">
        <v>3181.4</v>
      </c>
      <c r="Q157" s="43">
        <v>3169.31</v>
      </c>
      <c r="R157" s="43">
        <v>3115.74</v>
      </c>
      <c r="S157" s="43">
        <v>3094.44</v>
      </c>
      <c r="T157" s="43">
        <v>3336.1</v>
      </c>
      <c r="U157" s="43">
        <v>3463.75</v>
      </c>
      <c r="V157" s="43">
        <v>3438.1699999999996</v>
      </c>
      <c r="W157" s="43">
        <v>3388.5299999999997</v>
      </c>
      <c r="X157" s="43">
        <v>3221.18</v>
      </c>
      <c r="Y157" s="43">
        <v>3354.7799999999997</v>
      </c>
    </row>
    <row r="158" spans="1:25" ht="15.75">
      <c r="A158" s="42">
        <v>42481</v>
      </c>
      <c r="B158" s="43">
        <v>3280.5899999999997</v>
      </c>
      <c r="C158" s="43">
        <v>3116.95</v>
      </c>
      <c r="D158" s="43">
        <v>3077.44</v>
      </c>
      <c r="E158" s="43">
        <v>3093.7099999999996</v>
      </c>
      <c r="F158" s="43">
        <v>3068.2099999999996</v>
      </c>
      <c r="G158" s="43">
        <v>3090.81</v>
      </c>
      <c r="H158" s="43">
        <v>3074.62</v>
      </c>
      <c r="I158" s="43">
        <v>3176.83</v>
      </c>
      <c r="J158" s="43">
        <v>3165.73</v>
      </c>
      <c r="K158" s="43">
        <v>3197.48</v>
      </c>
      <c r="L158" s="43">
        <v>3197.24</v>
      </c>
      <c r="M158" s="43">
        <v>3165.95</v>
      </c>
      <c r="N158" s="43">
        <v>3154.2999999999997</v>
      </c>
      <c r="O158" s="43">
        <v>3181.79</v>
      </c>
      <c r="P158" s="43">
        <v>3165.73</v>
      </c>
      <c r="Q158" s="43">
        <v>3173.73</v>
      </c>
      <c r="R158" s="43">
        <v>3166.37</v>
      </c>
      <c r="S158" s="43">
        <v>3148.68</v>
      </c>
      <c r="T158" s="43">
        <v>3220.1699999999996</v>
      </c>
      <c r="U158" s="43">
        <v>3450.1699999999996</v>
      </c>
      <c r="V158" s="43">
        <v>3470.2799999999997</v>
      </c>
      <c r="W158" s="43">
        <v>3485.4</v>
      </c>
      <c r="X158" s="43">
        <v>3234.99</v>
      </c>
      <c r="Y158" s="43">
        <v>3388.54</v>
      </c>
    </row>
    <row r="159" spans="1:25" ht="15.75">
      <c r="A159" s="42">
        <v>42482</v>
      </c>
      <c r="B159" s="43">
        <v>3170</v>
      </c>
      <c r="C159" s="43">
        <v>3115.2799999999997</v>
      </c>
      <c r="D159" s="43">
        <v>3100.2599999999998</v>
      </c>
      <c r="E159" s="43">
        <v>3084.9199999999996</v>
      </c>
      <c r="F159" s="43">
        <v>3069.91</v>
      </c>
      <c r="G159" s="43">
        <v>3090.73</v>
      </c>
      <c r="H159" s="43">
        <v>3077.6699999999996</v>
      </c>
      <c r="I159" s="43">
        <v>3165.62</v>
      </c>
      <c r="J159" s="43">
        <v>3140.5499999999997</v>
      </c>
      <c r="K159" s="43">
        <v>3176.37</v>
      </c>
      <c r="L159" s="43">
        <v>3195.21</v>
      </c>
      <c r="M159" s="43">
        <v>3127.5499999999997</v>
      </c>
      <c r="N159" s="43">
        <v>3130.22</v>
      </c>
      <c r="O159" s="43">
        <v>3162.47</v>
      </c>
      <c r="P159" s="43">
        <v>3165.99</v>
      </c>
      <c r="Q159" s="43">
        <v>3174.0499999999997</v>
      </c>
      <c r="R159" s="43">
        <v>3155.06</v>
      </c>
      <c r="S159" s="43">
        <v>3134.29</v>
      </c>
      <c r="T159" s="43">
        <v>3265.1</v>
      </c>
      <c r="U159" s="43">
        <v>3449.7999999999997</v>
      </c>
      <c r="V159" s="43">
        <v>3480.0499999999997</v>
      </c>
      <c r="W159" s="43">
        <v>3425.2999999999997</v>
      </c>
      <c r="X159" s="43">
        <v>3228.89</v>
      </c>
      <c r="Y159" s="43">
        <v>3227.82</v>
      </c>
    </row>
    <row r="160" spans="1:25" ht="15.75">
      <c r="A160" s="42">
        <v>42483</v>
      </c>
      <c r="B160" s="43">
        <v>3147.45</v>
      </c>
      <c r="C160" s="43">
        <v>3098.64</v>
      </c>
      <c r="D160" s="43">
        <v>3076.8199999999997</v>
      </c>
      <c r="E160" s="43">
        <v>3080.81</v>
      </c>
      <c r="F160" s="43">
        <v>3072.68</v>
      </c>
      <c r="G160" s="43">
        <v>3107.73</v>
      </c>
      <c r="H160" s="43">
        <v>3073.89</v>
      </c>
      <c r="I160" s="43">
        <v>3105.5299999999997</v>
      </c>
      <c r="J160" s="43">
        <v>3158.04</v>
      </c>
      <c r="K160" s="43">
        <v>3125.43</v>
      </c>
      <c r="L160" s="43">
        <v>3132.9199999999996</v>
      </c>
      <c r="M160" s="43">
        <v>3136.5099999999998</v>
      </c>
      <c r="N160" s="43">
        <v>3136.46</v>
      </c>
      <c r="O160" s="43">
        <v>3174.79</v>
      </c>
      <c r="P160" s="43">
        <v>3161.45</v>
      </c>
      <c r="Q160" s="43">
        <v>3170</v>
      </c>
      <c r="R160" s="43">
        <v>3152.49</v>
      </c>
      <c r="S160" s="43">
        <v>3129.46</v>
      </c>
      <c r="T160" s="43">
        <v>3263.77</v>
      </c>
      <c r="U160" s="43">
        <v>3486.72</v>
      </c>
      <c r="V160" s="43">
        <v>3523.5099999999998</v>
      </c>
      <c r="W160" s="43">
        <v>3479.04</v>
      </c>
      <c r="X160" s="43">
        <v>3269.12</v>
      </c>
      <c r="Y160" s="43">
        <v>3234.19</v>
      </c>
    </row>
    <row r="161" spans="1:25" ht="15.75">
      <c r="A161" s="42">
        <v>42484</v>
      </c>
      <c r="B161" s="43">
        <v>3141.35</v>
      </c>
      <c r="C161" s="43">
        <v>3090.8399999999997</v>
      </c>
      <c r="D161" s="43">
        <v>3071.1</v>
      </c>
      <c r="E161" s="43">
        <v>3075.39</v>
      </c>
      <c r="F161" s="43">
        <v>3080.93</v>
      </c>
      <c r="G161" s="43">
        <v>3116.79</v>
      </c>
      <c r="H161" s="43">
        <v>3081.41</v>
      </c>
      <c r="I161" s="43">
        <v>3092.0299999999997</v>
      </c>
      <c r="J161" s="43">
        <v>3166.2999999999997</v>
      </c>
      <c r="K161" s="43">
        <v>3133.5099999999998</v>
      </c>
      <c r="L161" s="43">
        <v>3137.56</v>
      </c>
      <c r="M161" s="43">
        <v>3145.6</v>
      </c>
      <c r="N161" s="43">
        <v>3145.54</v>
      </c>
      <c r="O161" s="43">
        <v>3184.3799999999997</v>
      </c>
      <c r="P161" s="43">
        <v>3170.0099999999998</v>
      </c>
      <c r="Q161" s="43">
        <v>3179.12</v>
      </c>
      <c r="R161" s="43">
        <v>3161.23</v>
      </c>
      <c r="S161" s="43">
        <v>3141.02</v>
      </c>
      <c r="T161" s="43">
        <v>3235.81</v>
      </c>
      <c r="U161" s="43">
        <v>3456.75</v>
      </c>
      <c r="V161" s="43">
        <v>3505.93</v>
      </c>
      <c r="W161" s="43">
        <v>3468.45</v>
      </c>
      <c r="X161" s="43">
        <v>3248.2</v>
      </c>
      <c r="Y161" s="43">
        <v>3221.93</v>
      </c>
    </row>
    <row r="162" spans="1:25" ht="15.75">
      <c r="A162" s="42">
        <v>42485</v>
      </c>
      <c r="B162" s="43">
        <v>3100.9599999999996</v>
      </c>
      <c r="C162" s="43">
        <v>3066.81</v>
      </c>
      <c r="D162" s="43">
        <v>3084.5299999999997</v>
      </c>
      <c r="E162" s="43">
        <v>3077.2599999999998</v>
      </c>
      <c r="F162" s="43">
        <v>3112.31</v>
      </c>
      <c r="G162" s="43">
        <v>3124.8799999999997</v>
      </c>
      <c r="H162" s="43">
        <v>3066.29</v>
      </c>
      <c r="I162" s="43">
        <v>3212.07</v>
      </c>
      <c r="J162" s="43">
        <v>3191.11</v>
      </c>
      <c r="K162" s="43">
        <v>3234.72</v>
      </c>
      <c r="L162" s="43">
        <v>3224.43</v>
      </c>
      <c r="M162" s="43">
        <v>3167.1299999999997</v>
      </c>
      <c r="N162" s="43">
        <v>3167.0899999999997</v>
      </c>
      <c r="O162" s="43">
        <v>3178.8399999999997</v>
      </c>
      <c r="P162" s="43">
        <v>3171</v>
      </c>
      <c r="Q162" s="43">
        <v>3174.33</v>
      </c>
      <c r="R162" s="43">
        <v>3166.87</v>
      </c>
      <c r="S162" s="43">
        <v>3151.58</v>
      </c>
      <c r="T162" s="43">
        <v>3224.08</v>
      </c>
      <c r="U162" s="43">
        <v>3480.65</v>
      </c>
      <c r="V162" s="43">
        <v>3457.97</v>
      </c>
      <c r="W162" s="43">
        <v>3429.18</v>
      </c>
      <c r="X162" s="43">
        <v>3213.87</v>
      </c>
      <c r="Y162" s="43">
        <v>3234.87</v>
      </c>
    </row>
    <row r="163" spans="1:25" ht="15.75">
      <c r="A163" s="42">
        <v>42486</v>
      </c>
      <c r="B163" s="43">
        <v>3104.0699999999997</v>
      </c>
      <c r="C163" s="43">
        <v>3067.31</v>
      </c>
      <c r="D163" s="43">
        <v>3085.0299999999997</v>
      </c>
      <c r="E163" s="43">
        <v>3077.5499999999997</v>
      </c>
      <c r="F163" s="43">
        <v>3112.39</v>
      </c>
      <c r="G163" s="43">
        <v>3125.48</v>
      </c>
      <c r="H163" s="43">
        <v>3066.81</v>
      </c>
      <c r="I163" s="43">
        <v>3212.52</v>
      </c>
      <c r="J163" s="43">
        <v>3191.8799999999997</v>
      </c>
      <c r="K163" s="43">
        <v>3234.98</v>
      </c>
      <c r="L163" s="43">
        <v>3224.75</v>
      </c>
      <c r="M163" s="43">
        <v>3167.5299999999997</v>
      </c>
      <c r="N163" s="43">
        <v>3167.23</v>
      </c>
      <c r="O163" s="43">
        <v>3178.5899999999997</v>
      </c>
      <c r="P163" s="43">
        <v>3170.33</v>
      </c>
      <c r="Q163" s="43">
        <v>3174.45</v>
      </c>
      <c r="R163" s="43">
        <v>3166.73</v>
      </c>
      <c r="S163" s="43">
        <v>3151.74</v>
      </c>
      <c r="T163" s="43">
        <v>3206.54</v>
      </c>
      <c r="U163" s="43">
        <v>3437.98</v>
      </c>
      <c r="V163" s="43">
        <v>3478.61</v>
      </c>
      <c r="W163" s="43">
        <v>3420.72</v>
      </c>
      <c r="X163" s="43">
        <v>3206.36</v>
      </c>
      <c r="Y163" s="43">
        <v>3206.39</v>
      </c>
    </row>
    <row r="164" spans="1:25" ht="15.75">
      <c r="A164" s="42">
        <v>42487</v>
      </c>
      <c r="B164" s="43">
        <v>3130.0499999999997</v>
      </c>
      <c r="C164" s="43">
        <v>3097.0299999999997</v>
      </c>
      <c r="D164" s="43">
        <v>3068.48</v>
      </c>
      <c r="E164" s="43">
        <v>3075.85</v>
      </c>
      <c r="F164" s="43">
        <v>3072.77</v>
      </c>
      <c r="G164" s="43">
        <v>3095.54</v>
      </c>
      <c r="H164" s="43">
        <v>3070.94</v>
      </c>
      <c r="I164" s="43">
        <v>3181.41</v>
      </c>
      <c r="J164" s="43">
        <v>3169.79</v>
      </c>
      <c r="K164" s="43">
        <v>3201.8799999999997</v>
      </c>
      <c r="L164" s="43">
        <v>3202.02</v>
      </c>
      <c r="M164" s="43">
        <v>3169.73</v>
      </c>
      <c r="N164" s="43">
        <v>3158</v>
      </c>
      <c r="O164" s="43">
        <v>3185.5</v>
      </c>
      <c r="P164" s="43">
        <v>3168.96</v>
      </c>
      <c r="Q164" s="43">
        <v>3177.15</v>
      </c>
      <c r="R164" s="43">
        <v>3169.23</v>
      </c>
      <c r="S164" s="43">
        <v>3151.2</v>
      </c>
      <c r="T164" s="43">
        <v>3223.43</v>
      </c>
      <c r="U164" s="43">
        <v>3479.37</v>
      </c>
      <c r="V164" s="43">
        <v>3505.64</v>
      </c>
      <c r="W164" s="43">
        <v>3456.85</v>
      </c>
      <c r="X164" s="43">
        <v>3234.02</v>
      </c>
      <c r="Y164" s="43">
        <v>3250.11</v>
      </c>
    </row>
    <row r="165" spans="1:25" ht="15.75">
      <c r="A165" s="42">
        <v>42488</v>
      </c>
      <c r="B165" s="43">
        <v>3184.21</v>
      </c>
      <c r="C165" s="43">
        <v>3123.8399999999997</v>
      </c>
      <c r="D165" s="43">
        <v>3092.8399999999997</v>
      </c>
      <c r="E165" s="43">
        <v>3094.41</v>
      </c>
      <c r="F165" s="43">
        <v>3069.44</v>
      </c>
      <c r="G165" s="43">
        <v>3080.45</v>
      </c>
      <c r="H165" s="43">
        <v>3063.37</v>
      </c>
      <c r="I165" s="43">
        <v>3173.8799999999997</v>
      </c>
      <c r="J165" s="43">
        <v>3116.75</v>
      </c>
      <c r="K165" s="43">
        <v>3105.19</v>
      </c>
      <c r="L165" s="43">
        <v>3085.29</v>
      </c>
      <c r="M165" s="43">
        <v>3086.2599999999998</v>
      </c>
      <c r="N165" s="43">
        <v>3071.45</v>
      </c>
      <c r="O165" s="43">
        <v>3090.8799999999997</v>
      </c>
      <c r="P165" s="43">
        <v>3112.68</v>
      </c>
      <c r="Q165" s="43">
        <v>3102.73</v>
      </c>
      <c r="R165" s="43">
        <v>3093.7099999999996</v>
      </c>
      <c r="S165" s="43">
        <v>3085.54</v>
      </c>
      <c r="T165" s="43">
        <v>3312.95</v>
      </c>
      <c r="U165" s="43">
        <v>3569.91</v>
      </c>
      <c r="V165" s="43">
        <v>3623.2599999999998</v>
      </c>
      <c r="W165" s="43">
        <v>3563.49</v>
      </c>
      <c r="X165" s="43">
        <v>3402.82</v>
      </c>
      <c r="Y165" s="43">
        <v>3355.16</v>
      </c>
    </row>
    <row r="166" spans="1:25" ht="15.75">
      <c r="A166" s="42">
        <v>42489</v>
      </c>
      <c r="B166" s="43">
        <v>3199.0099999999998</v>
      </c>
      <c r="C166" s="43">
        <v>3122.37</v>
      </c>
      <c r="D166" s="43">
        <v>3090.85</v>
      </c>
      <c r="E166" s="43">
        <v>3095.1699999999996</v>
      </c>
      <c r="F166" s="43">
        <v>3070.8999999999996</v>
      </c>
      <c r="G166" s="43">
        <v>3079.7</v>
      </c>
      <c r="H166" s="43">
        <v>3063.8399999999997</v>
      </c>
      <c r="I166" s="43">
        <v>3174.24</v>
      </c>
      <c r="J166" s="43">
        <v>3116.89</v>
      </c>
      <c r="K166" s="43">
        <v>3106.3599999999997</v>
      </c>
      <c r="L166" s="43">
        <v>3086.52</v>
      </c>
      <c r="M166" s="43">
        <v>3084.1</v>
      </c>
      <c r="N166" s="43">
        <v>3072</v>
      </c>
      <c r="O166" s="43">
        <v>3091.8999999999996</v>
      </c>
      <c r="P166" s="43">
        <v>3113.75</v>
      </c>
      <c r="Q166" s="43">
        <v>3104.1</v>
      </c>
      <c r="R166" s="43">
        <v>3095.3399999999997</v>
      </c>
      <c r="S166" s="43">
        <v>3087.18</v>
      </c>
      <c r="T166" s="43">
        <v>3287.98</v>
      </c>
      <c r="U166" s="43">
        <v>3503.08</v>
      </c>
      <c r="V166" s="43">
        <v>3539.74</v>
      </c>
      <c r="W166" s="43">
        <v>3546.2</v>
      </c>
      <c r="X166" s="43">
        <v>3359.41</v>
      </c>
      <c r="Y166" s="43">
        <v>3334.44</v>
      </c>
    </row>
    <row r="167" spans="1:25" ht="15.75">
      <c r="A167" s="42">
        <v>42490</v>
      </c>
      <c r="B167" s="43">
        <v>3167.1299999999997</v>
      </c>
      <c r="C167" s="43">
        <v>3099.23</v>
      </c>
      <c r="D167" s="43">
        <v>3076.3199999999997</v>
      </c>
      <c r="E167" s="43">
        <v>3079.66</v>
      </c>
      <c r="F167" s="43">
        <v>3073.0099999999998</v>
      </c>
      <c r="G167" s="43">
        <v>3088.19</v>
      </c>
      <c r="H167" s="43">
        <v>3078.7799999999997</v>
      </c>
      <c r="I167" s="43">
        <v>3108.12</v>
      </c>
      <c r="J167" s="43">
        <v>3154.98</v>
      </c>
      <c r="K167" s="43">
        <v>3134.97</v>
      </c>
      <c r="L167" s="43">
        <v>3138.5499999999997</v>
      </c>
      <c r="M167" s="43">
        <v>3167.68</v>
      </c>
      <c r="N167" s="43">
        <v>3154.37</v>
      </c>
      <c r="O167" s="43">
        <v>3166.98</v>
      </c>
      <c r="P167" s="43">
        <v>3167</v>
      </c>
      <c r="Q167" s="43">
        <v>3225.7</v>
      </c>
      <c r="R167" s="43">
        <v>3176.94</v>
      </c>
      <c r="S167" s="43">
        <v>3156.32</v>
      </c>
      <c r="T167" s="43">
        <v>3116.43</v>
      </c>
      <c r="U167" s="43">
        <v>3378.81</v>
      </c>
      <c r="V167" s="43">
        <v>3443.52</v>
      </c>
      <c r="W167" s="43">
        <v>3402.11</v>
      </c>
      <c r="X167" s="43">
        <v>3234.75</v>
      </c>
      <c r="Y167" s="43">
        <v>3211.7599999999998</v>
      </c>
    </row>
    <row r="168" spans="1:16" ht="18.75">
      <c r="A168" s="38" t="s">
        <v>111</v>
      </c>
      <c r="P168" s="44">
        <v>241711.08</v>
      </c>
    </row>
  </sheetData>
  <sheetProtection/>
  <mergeCells count="111">
    <mergeCell ref="A9:FK9"/>
    <mergeCell ref="A10:FK10"/>
    <mergeCell ref="A11:FK11"/>
    <mergeCell ref="A12:FK12"/>
    <mergeCell ref="A14:FK14"/>
    <mergeCell ref="A18:Y18"/>
    <mergeCell ref="A19:Y19"/>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A62:A65"/>
    <mergeCell ref="B62:Y63"/>
    <mergeCell ref="B64:B65"/>
    <mergeCell ref="C64:C65"/>
    <mergeCell ref="D64:D65"/>
    <mergeCell ref="U28:U29"/>
    <mergeCell ref="V28:V29"/>
    <mergeCell ref="W28:W29"/>
    <mergeCell ref="X28:X29"/>
    <mergeCell ref="Y28:Y29"/>
    <mergeCell ref="E64:E65"/>
    <mergeCell ref="F64:F65"/>
    <mergeCell ref="G64:G65"/>
    <mergeCell ref="H64:H65"/>
    <mergeCell ref="I64:I65"/>
    <mergeCell ref="J64:J65"/>
    <mergeCell ref="K64:K65"/>
    <mergeCell ref="L64:L65"/>
    <mergeCell ref="M64:M65"/>
    <mergeCell ref="N64:N65"/>
    <mergeCell ref="O64:O65"/>
    <mergeCell ref="P64:P65"/>
    <mergeCell ref="Q64:Q65"/>
    <mergeCell ref="R64:R65"/>
    <mergeCell ref="S64:S65"/>
    <mergeCell ref="T64:T65"/>
    <mergeCell ref="U64:U65"/>
    <mergeCell ref="V64:V65"/>
    <mergeCell ref="W64:W65"/>
    <mergeCell ref="X64:X65"/>
    <mergeCell ref="Y64:Y65"/>
    <mergeCell ref="A98:A101"/>
    <mergeCell ref="B98:Y99"/>
    <mergeCell ref="B100:B101"/>
    <mergeCell ref="C100:C101"/>
    <mergeCell ref="D100:D101"/>
    <mergeCell ref="E100:E101"/>
    <mergeCell ref="F100:F101"/>
    <mergeCell ref="G100:G101"/>
    <mergeCell ref="H100:H101"/>
    <mergeCell ref="I100:I101"/>
    <mergeCell ref="J100:J101"/>
    <mergeCell ref="K100:K101"/>
    <mergeCell ref="L100:L101"/>
    <mergeCell ref="M100:M101"/>
    <mergeCell ref="N100:N101"/>
    <mergeCell ref="O100:O101"/>
    <mergeCell ref="P100:P101"/>
    <mergeCell ref="Q100:Q101"/>
    <mergeCell ref="R100:R101"/>
    <mergeCell ref="S100:S101"/>
    <mergeCell ref="T100:T101"/>
    <mergeCell ref="U100:U101"/>
    <mergeCell ref="V100:V101"/>
    <mergeCell ref="W100:W101"/>
    <mergeCell ref="X100:X101"/>
    <mergeCell ref="Y100:Y101"/>
    <mergeCell ref="A134:A137"/>
    <mergeCell ref="B134:Y135"/>
    <mergeCell ref="B136:B137"/>
    <mergeCell ref="C136:C137"/>
    <mergeCell ref="D136:D137"/>
    <mergeCell ref="E136:E137"/>
    <mergeCell ref="F136:F137"/>
    <mergeCell ref="G136:G137"/>
    <mergeCell ref="H136:H137"/>
    <mergeCell ref="T136:T137"/>
    <mergeCell ref="I136:I137"/>
    <mergeCell ref="J136:J137"/>
    <mergeCell ref="K136:K137"/>
    <mergeCell ref="L136:L137"/>
    <mergeCell ref="M136:M137"/>
    <mergeCell ref="N136:N137"/>
    <mergeCell ref="U136:U137"/>
    <mergeCell ref="V136:V137"/>
    <mergeCell ref="W136:W137"/>
    <mergeCell ref="X136:X137"/>
    <mergeCell ref="Y136:Y137"/>
    <mergeCell ref="O136:O137"/>
    <mergeCell ref="P136:P137"/>
    <mergeCell ref="Q136:Q137"/>
    <mergeCell ref="R136:R137"/>
    <mergeCell ref="S136:S13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Админ</cp:lastModifiedBy>
  <cp:lastPrinted>2016-05-20T05:43:37Z</cp:lastPrinted>
  <dcterms:created xsi:type="dcterms:W3CDTF">2013-12-12T06:49:35Z</dcterms:created>
  <dcterms:modified xsi:type="dcterms:W3CDTF">2017-04-19T11:44:39Z</dcterms:modified>
  <cp:category/>
  <cp:version/>
  <cp:contentType/>
  <cp:contentStatus/>
</cp:coreProperties>
</file>