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D16" i="1" l="1"/>
  <c r="B16" i="1"/>
  <c r="A16" i="1"/>
  <c r="J9" i="1"/>
  <c r="E9" i="1"/>
  <c r="J6" i="1"/>
  <c r="J7" i="1"/>
  <c r="C16" i="1" l="1"/>
  <c r="A13" i="1" l="1"/>
  <c r="G16" i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2021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<sst xmlns="http://schemas.openxmlformats.org/spreadsheetml/2006/main" count="24" uniqueCount="21">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</sst>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40;&#1082;&#1090;%20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5">
          <cell r="B5">
            <v>342748675.29400003</v>
          </cell>
          <cell r="X5">
            <v>226882502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>
        <row r="6">
          <cell r="D6">
            <v>89451400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activeCell="G16" sqref="G16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44562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v>1.5518799999999999</v>
      </c>
      <c r="F6" s="22"/>
      <c r="G6" s="22"/>
      <c r="H6" s="22"/>
      <c r="I6" s="23"/>
      <c r="J6" s="20">
        <f>E6</f>
        <v>1.5518799999999999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v>6.2199999999999998E-3</v>
      </c>
      <c r="F7" s="22"/>
      <c r="G7" s="22"/>
      <c r="H7" s="22"/>
      <c r="I7" s="23"/>
      <c r="J7" s="20">
        <f>E7</f>
        <v>6.2199999999999998E-3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v>2.2339999999999999E-2</v>
      </c>
      <c r="F8" s="22"/>
      <c r="G8" s="22"/>
      <c r="H8" s="22"/>
      <c r="I8" s="23"/>
      <c r="J8" s="20">
        <v>0.19164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1.5804399999999998</v>
      </c>
      <c r="F9" s="37"/>
      <c r="G9" s="37"/>
      <c r="H9" s="37"/>
      <c r="I9" s="38"/>
      <c r="J9" s="39">
        <f>SUM(J6:M8)</f>
        <v>1.7497399999999999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44562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[1]Лист1!$B$5</f>
        <v>342748675.29400003</v>
      </c>
      <c r="B16" s="9">
        <f>[1]Лист1!$X$5</f>
        <v>226882502</v>
      </c>
      <c r="C16" s="10">
        <f>A16-B16</f>
        <v>115866173.29400003</v>
      </c>
      <c r="D16" s="42">
        <f>[2]Январь!$D$6</f>
        <v>89451400</v>
      </c>
      <c r="E16" s="43"/>
      <c r="F16" s="44"/>
      <c r="G16" s="10">
        <f>C16-D16</f>
        <v>26414773.29400003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2022-04-19T06:39:15Z</dcterms:modified>
</cp:coreProperties>
</file>