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май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 l="1"/>
  <c r="A16" i="1"/>
  <c r="E9" i="1" l="1"/>
  <c r="J9" i="1" l="1"/>
  <c r="C16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<sst xmlns="http://schemas.openxmlformats.org/spreadsheetml/2006/main" count="24" uniqueCount="21">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</sst>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4;&#1072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F7">
            <v>250192.91099999999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176094.78099999999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/>
      <sheetData sheetId="1">
        <row r="4">
          <cell r="F4">
            <v>46052861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topLeftCell="A4" zoomScaleNormal="100" workbookViewId="0">
      <selection activeCell="E7" sqref="E7:I7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45047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1.8203</v>
      </c>
      <c r="F6" s="22"/>
      <c r="G6" s="22"/>
      <c r="H6" s="22"/>
      <c r="I6" s="23"/>
      <c r="J6" s="20">
        <v>1.8203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4.8500000000000001E-3</v>
      </c>
      <c r="F7" s="22"/>
      <c r="G7" s="22"/>
      <c r="H7" s="22"/>
      <c r="I7" s="23"/>
      <c r="J7" s="20">
        <v>4.8500000000000001E-3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2.751E-2</v>
      </c>
      <c r="F8" s="22"/>
      <c r="G8" s="22"/>
      <c r="H8" s="22"/>
      <c r="I8" s="23"/>
      <c r="J8" s="20">
        <v>9.7850000000000006E-2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1.85266</v>
      </c>
      <c r="F9" s="37"/>
      <c r="G9" s="37"/>
      <c r="H9" s="37"/>
      <c r="I9" s="38"/>
      <c r="J9" s="39">
        <f>SUM(J6:M8)</f>
        <v>1.923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45047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цен'!$F$7*1000</f>
        <v>250192911</v>
      </c>
      <c r="B16" s="9">
        <f>'[2]Приложение №2. Свод с актами БУ'!$Y$242*1000</f>
        <v>176094781</v>
      </c>
      <c r="C16" s="10">
        <f>A16-B16</f>
        <v>74098130</v>
      </c>
      <c r="D16" s="42">
        <f>'[3]по балансу и сверхбаланса'!$F$4</f>
        <v>46052861</v>
      </c>
      <c r="E16" s="43"/>
      <c r="F16" s="44"/>
      <c r="G16" s="10">
        <f>C16-D16</f>
        <v>28045269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2023-06-26T08:28:43Z</dcterms:modified>
</cp:coreProperties>
</file>