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B16" i="1" l="1"/>
  <c r="A16" i="1" l="1"/>
  <c r="D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<sst xmlns="http://schemas.openxmlformats.org/spreadsheetml/2006/main" count="24" uniqueCount="21">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</sst>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0;&#1102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>
            <v>40771200</v>
          </cell>
        </row>
      </sheetData>
      <sheetData sheetId="5">
        <row r="6">
          <cell r="D6">
            <v>39224500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G7">
            <v>226313.383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164337.049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B16" sqref="B16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44713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1.67683</v>
      </c>
      <c r="F6" s="22"/>
      <c r="G6" s="22"/>
      <c r="H6" s="22"/>
      <c r="I6" s="23"/>
      <c r="J6" s="20">
        <v>1.67683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5.6299999999999996E-3</v>
      </c>
      <c r="F7" s="22"/>
      <c r="G7" s="22"/>
      <c r="H7" s="22"/>
      <c r="I7" s="23"/>
      <c r="J7" s="20">
        <v>5.6299999999999996E-3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2.2339999999999999E-2</v>
      </c>
      <c r="F8" s="22"/>
      <c r="G8" s="22"/>
      <c r="H8" s="22"/>
      <c r="I8" s="23"/>
      <c r="J8" s="20">
        <v>0.19164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1.7048000000000001</v>
      </c>
      <c r="F9" s="37"/>
      <c r="G9" s="37"/>
      <c r="H9" s="37"/>
      <c r="I9" s="38"/>
      <c r="J9" s="39">
        <f>SUM(J6:M8)</f>
        <v>1.8741000000000001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44713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'[2]расчет цен'!$G$7*1000</f>
        <v>226313383</v>
      </c>
      <c r="B16" s="9">
        <f>'[3]Приложение №2. Свод с актами БУ'!$Y$242*1000</f>
        <v>164337049</v>
      </c>
      <c r="C16" s="10">
        <f>A16-B16</f>
        <v>61976334</v>
      </c>
      <c r="D16" s="42">
        <f>[1]Июнь!$D$6</f>
        <v>39224500</v>
      </c>
      <c r="E16" s="43"/>
      <c r="F16" s="44"/>
      <c r="G16" s="10">
        <f>C16-D16</f>
        <v>22751834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2022-07-25T16:09:13Z</dcterms:modified>
</cp:coreProperties>
</file>