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180" windowWidth="18195" windowHeight="10935"/>
  </bookViews>
  <sheets>
    <sheet name="потери" sheetId="1" r:id="rId1"/>
  </sheets>
  <externalReferences>
    <externalReference r:id="rId2"/>
    <externalReference r:id="rId3"/>
    <externalReference r:id="rId4"/>
  </externalReferences>
  <calcPr calcId="144525"/>
</workbook>
</file>

<file path=xl/calcChain.xml><?xml version="1.0" encoding="utf-8"?>
<calcChain xmlns="http://schemas.openxmlformats.org/spreadsheetml/2006/main">
  <c r="D16" i="1" l="1"/>
  <c r="B16" i="1"/>
  <c r="A16" i="1"/>
  <c r="C16" i="1" l="1"/>
  <c r="A13" i="1" l="1"/>
  <c r="G16" i="1"/>
  <c r="J9" i="1" l="1"/>
  <c r="E9" i="1"/>
</calcChain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меняется ежемесячно, 
из утвержденного приказом ФСТ баланса АО "Чеченэнерго" на 2021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<sst xmlns="http://schemas.openxmlformats.org/spreadsheetml/2006/main" count="24" uniqueCount="21">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</sst>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0_ ;\-#,##0.00000\ "/>
    <numFmt numFmtId="165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62;&#1077;&#1085;&#1099;/&#1088;&#1072;&#1089;&#1095;&#1077;&#1090;%20&#1085;&#1077;&#1088;&#1077;&#1075;%20&#1094;&#1077;&#1085;_2021%20(1&#1062;&#105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55;&#1086;&#1090;&#1077;&#1088;&#1080;/&#1055;&#1086;&#1090;&#1077;&#1088;&#1080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54;&#1073;&#1086;&#1088;&#1086;&#1090;&#1082;&#1072;/&#1057;&#1074;&#1086;&#1076;%20&#1086;&#1073;&#1086;&#1088;&#1086;&#1090;&#1082;&#1072;%202021%20&#1076;&#1077;&#1082;&#1072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цен"/>
      <sheetName val="сбытовая"/>
      <sheetName val="составляющие цен_январь 2021"/>
      <sheetName val="составляющие цен_февраль 2021"/>
      <sheetName val="составляющие цен_март 2021"/>
      <sheetName val="составляющие цен_апрель 2021"/>
      <sheetName val="составляющие цен_май 2021"/>
      <sheetName val="составляющие цен_июнь 2021"/>
      <sheetName val="составляющие цен_июль 2021"/>
      <sheetName val="составляющие цен_август 2021"/>
      <sheetName val="составляющие цен_сентябрь 2021"/>
      <sheetName val="составляющие цен_октябрь 2021"/>
      <sheetName val="составляющие цен_ноябрь 2021"/>
      <sheetName val="составляющие цен_декабрь 2021"/>
    </sheetNames>
    <sheetDataSet>
      <sheetData sheetId="0">
        <row r="7">
          <cell r="L7">
            <v>301260.73800000001</v>
          </cell>
          <cell r="M7">
            <v>336729.25699999998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 учета убытков прошлых лет"/>
      <sheetName val="по балансу и сверхбаланса"/>
      <sheetName val="С учетом убытков прошлых лет"/>
    </sheetNames>
    <sheetDataSet>
      <sheetData sheetId="0"/>
      <sheetData sheetId="1">
        <row r="4">
          <cell r="L4">
            <v>67495783</v>
          </cell>
          <cell r="M4">
            <v>77432180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ченэнерго"/>
      <sheetName val="Лист1"/>
    </sheetNames>
    <sheetDataSet>
      <sheetData sheetId="0">
        <row r="6742">
          <cell r="AVP6742">
            <v>233305645.34999999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"/>
  <sheetViews>
    <sheetView tabSelected="1" zoomScale="90" zoomScaleNormal="90" workbookViewId="0">
      <selection sqref="A1:M1"/>
    </sheetView>
  </sheetViews>
  <sheetFormatPr defaultRowHeight="15.75" x14ac:dyDescent="0.25"/>
  <cols>
    <col min="1" max="1" width="16.42578125" style="1" customWidth="1"/>
    <col min="2" max="2" width="14" style="1" customWidth="1"/>
    <col min="3" max="3" width="13.5703125" style="1" bestFit="1" customWidth="1"/>
    <col min="4" max="4" width="17.85546875" style="1" customWidth="1"/>
    <col min="5" max="5" width="17.28515625" style="1" customWidth="1"/>
    <col min="6" max="6" width="9.5703125" style="1" customWidth="1"/>
    <col min="7" max="7" width="21.42578125" style="1" customWidth="1"/>
    <col min="8" max="8" width="1.5703125" style="1" hidden="1" customWidth="1"/>
    <col min="9" max="9" width="3.28515625" style="2" hidden="1" customWidth="1"/>
    <col min="10" max="10" width="11.85546875" style="2" customWidth="1"/>
    <col min="11" max="11" width="15" style="2" customWidth="1"/>
    <col min="12" max="12" width="5.140625" style="2" customWidth="1"/>
    <col min="13" max="13" width="1.28515625" style="2" hidden="1" customWidth="1"/>
    <col min="14" max="16" width="9.140625" style="2"/>
    <col min="17" max="16384" width="9.140625" style="1"/>
  </cols>
  <sheetData>
    <row r="1" spans="1:13" ht="74.25" customHeight="1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47.25" customHeight="1" x14ac:dyDescent="0.25">
      <c r="A2" s="15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17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x14ac:dyDescent="0.25">
      <c r="A4" s="19">
        <v>44531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96.75" customHeight="1" x14ac:dyDescent="0.25">
      <c r="A5" s="24" t="s">
        <v>0</v>
      </c>
      <c r="B5" s="25"/>
      <c r="C5" s="26"/>
      <c r="D5" s="11" t="s">
        <v>1</v>
      </c>
      <c r="E5" s="27" t="s">
        <v>2</v>
      </c>
      <c r="F5" s="27"/>
      <c r="G5" s="27"/>
      <c r="H5" s="27"/>
      <c r="I5" s="27"/>
      <c r="J5" s="27" t="s">
        <v>3</v>
      </c>
      <c r="K5" s="27"/>
      <c r="L5" s="27"/>
      <c r="M5" s="27"/>
    </row>
    <row r="6" spans="1:13" ht="31.5" x14ac:dyDescent="0.25">
      <c r="A6" s="24" t="s">
        <v>4</v>
      </c>
      <c r="B6" s="25"/>
      <c r="C6" s="26"/>
      <c r="D6" s="11" t="s">
        <v>5</v>
      </c>
      <c r="E6" s="21">
        <v>1.5473399999999999</v>
      </c>
      <c r="F6" s="22"/>
      <c r="G6" s="22"/>
      <c r="H6" s="22"/>
      <c r="I6" s="23"/>
      <c r="J6" s="20">
        <v>1.5473399999999999</v>
      </c>
      <c r="K6" s="20"/>
      <c r="L6" s="20"/>
      <c r="M6" s="20"/>
    </row>
    <row r="7" spans="1:13" ht="31.5" x14ac:dyDescent="0.25">
      <c r="A7" s="24" t="s">
        <v>6</v>
      </c>
      <c r="B7" s="25"/>
      <c r="C7" s="26"/>
      <c r="D7" s="11" t="s">
        <v>5</v>
      </c>
      <c r="E7" s="21">
        <v>5.8199999999999997E-3</v>
      </c>
      <c r="F7" s="22"/>
      <c r="G7" s="22"/>
      <c r="H7" s="22"/>
      <c r="I7" s="23"/>
      <c r="J7" s="20">
        <v>5.8199999999999997E-3</v>
      </c>
      <c r="K7" s="20"/>
      <c r="L7" s="20"/>
      <c r="M7" s="20"/>
    </row>
    <row r="8" spans="1:13" ht="31.5" x14ac:dyDescent="0.25">
      <c r="A8" s="24" t="s">
        <v>7</v>
      </c>
      <c r="B8" s="25"/>
      <c r="C8" s="26"/>
      <c r="D8" s="11" t="s">
        <v>5</v>
      </c>
      <c r="E8" s="21">
        <v>2.2339999999999999E-2</v>
      </c>
      <c r="F8" s="22"/>
      <c r="G8" s="22"/>
      <c r="H8" s="22"/>
      <c r="I8" s="23"/>
      <c r="J8" s="20">
        <v>0.19164</v>
      </c>
      <c r="K8" s="20"/>
      <c r="L8" s="20"/>
      <c r="M8" s="20"/>
    </row>
    <row r="9" spans="1:13" ht="31.5" x14ac:dyDescent="0.25">
      <c r="A9" s="33" t="s">
        <v>8</v>
      </c>
      <c r="B9" s="34"/>
      <c r="C9" s="35"/>
      <c r="D9" s="3" t="s">
        <v>5</v>
      </c>
      <c r="E9" s="36">
        <f>SUM(E6:I8)</f>
        <v>1.5754999999999999</v>
      </c>
      <c r="F9" s="37"/>
      <c r="G9" s="37"/>
      <c r="H9" s="37"/>
      <c r="I9" s="38"/>
      <c r="J9" s="39">
        <f>SUM(J6:M8)</f>
        <v>1.7447999999999999</v>
      </c>
      <c r="K9" s="39"/>
      <c r="L9" s="39"/>
      <c r="M9" s="39"/>
    </row>
    <row r="10" spans="1:13" ht="39" customHeight="1" x14ac:dyDescent="0.25">
      <c r="A10" s="40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66.75" customHeight="1" x14ac:dyDescent="0.25">
      <c r="A11" s="31" t="s">
        <v>10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4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8">
        <f>A4</f>
        <v>44531</v>
      </c>
      <c r="B13" s="28" t="s">
        <v>18</v>
      </c>
      <c r="C13" s="29"/>
      <c r="D13" s="29"/>
      <c r="E13" s="29"/>
      <c r="F13" s="29"/>
      <c r="G13" s="30"/>
    </row>
    <row r="14" spans="1:13" x14ac:dyDescent="0.25">
      <c r="A14" s="45" t="s">
        <v>12</v>
      </c>
      <c r="B14" s="45" t="s">
        <v>13</v>
      </c>
      <c r="C14" s="46" t="s">
        <v>14</v>
      </c>
      <c r="D14" s="46"/>
      <c r="E14" s="46"/>
      <c r="F14" s="46"/>
      <c r="G14" s="46"/>
    </row>
    <row r="15" spans="1:13" ht="82.5" customHeight="1" x14ac:dyDescent="0.25">
      <c r="A15" s="45"/>
      <c r="B15" s="45"/>
      <c r="C15" s="6" t="s">
        <v>15</v>
      </c>
      <c r="D15" s="47" t="s">
        <v>16</v>
      </c>
      <c r="E15" s="48"/>
      <c r="F15" s="49"/>
      <c r="G15" s="7" t="s">
        <v>17</v>
      </c>
    </row>
    <row r="16" spans="1:13" x14ac:dyDescent="0.25">
      <c r="A16" s="9">
        <f>'[1]расчет цен'!$M$7*1000</f>
        <v>336729257</v>
      </c>
      <c r="B16" s="9">
        <f>[3]Чеченэнерго!$AVP$6742</f>
        <v>233305645.34999999</v>
      </c>
      <c r="C16" s="10">
        <f>A16-B16</f>
        <v>103423611.65000001</v>
      </c>
      <c r="D16" s="42">
        <f>'[2]по балансу и сверхбаланса'!$M$4</f>
        <v>77432180</v>
      </c>
      <c r="E16" s="43"/>
      <c r="F16" s="44"/>
      <c r="G16" s="10">
        <f>C16-D16</f>
        <v>25991431.650000006</v>
      </c>
    </row>
    <row r="17" spans="5:6" x14ac:dyDescent="0.25">
      <c r="E17" s="12"/>
      <c r="F17" s="12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27">
    <mergeCell ref="D16:F16"/>
    <mergeCell ref="A14:A15"/>
    <mergeCell ref="B14:B15"/>
    <mergeCell ref="C14:G14"/>
    <mergeCell ref="D15:F15"/>
    <mergeCell ref="B13:G13"/>
    <mergeCell ref="A11:M11"/>
    <mergeCell ref="A7:C7"/>
    <mergeCell ref="E7:I7"/>
    <mergeCell ref="J7:M7"/>
    <mergeCell ref="A9:C9"/>
    <mergeCell ref="E9:I9"/>
    <mergeCell ref="J9:M9"/>
    <mergeCell ref="A10:M10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A8:C8"/>
  </mergeCells>
  <pageMargins left="0.7" right="0.7" top="0.75" bottom="0.75" header="0.3" footer="0.3"/>
  <pageSetup paperSize="9" scale="9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Асламбек Хасанов</dc:creator>
  <cp:lastModifiedBy>Асламбек Хасанов</cp:lastModifiedBy>
  <cp:lastPrinted>2017-08-16T10:41:52Z</cp:lastPrinted>
  <dcterms:created xsi:type="dcterms:W3CDTF">2017-08-16T10:26:16Z</dcterms:created>
  <dcterms:modified xsi:type="dcterms:W3CDTF">2022-01-26T15:36:12Z</dcterms:modified>
</cp:coreProperties>
</file>