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7"/>
  <workbookPr filterPrivacy="1" defaultThemeVersion="124226"/>
  <xr:revisionPtr revIDLastSave="0" documentId="13_ncr:1_{B6637AF4-0E6D-414C-B6FB-D8ADD3C8CF6A}" xr6:coauthVersionLast="36" xr6:coauthVersionMax="36" xr10:uidLastSave="{00000000-0000-0000-0000-000000000000}"/>
  <bookViews>
    <workbookView xWindow="0" yWindow="0" windowWidth="19200" windowHeight="11385" activeTab="1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Toc443052706" localSheetId="1">Лист2!$A$2</definedName>
  </definedNames>
  <calcPr calcId="191029"/>
</workbook>
</file>

<file path=xl/calcChain.xml><?xml version="1.0" encoding="utf-8"?>
<calcChain xmlns="http://schemas.openxmlformats.org/spreadsheetml/2006/main">
  <c r="H7" i="2" l="1"/>
  <c r="I7" i="2" s="1"/>
  <c r="I8" i="2" l="1"/>
</calcChain>
</file>

<file path=xl/sharedStrings.xml><?xml version="1.0" encoding="utf-8"?>
<sst xmlns="http://schemas.openxmlformats.org/spreadsheetml/2006/main" count="66" uniqueCount="32">
  <si>
    <t>№ п/п</t>
  </si>
  <si>
    <t>Наименование каждой единицы товара, работы, услуги</t>
  </si>
  <si>
    <t>Ед.изм.</t>
  </si>
  <si>
    <t>Кол-во в ед.изм.</t>
  </si>
  <si>
    <t>Ставка НДС, %</t>
  </si>
  <si>
    <t>Информация о рыночных ценах за ед. изм., руб. с НДС</t>
  </si>
  <si>
    <t xml:space="preserve"> Средняя арифметическая цена за ед.изм. с НДС, руб.</t>
  </si>
  <si>
    <t>Общая стоимость, руб. с НДС</t>
  </si>
  <si>
    <t>Договор № 99/19 от 11.06.2019 г.  г.</t>
  </si>
  <si>
    <t>С ФКП «Саранский механический завод»</t>
  </si>
  <si>
    <t>Договор № 294/19 от 27.08.2019 г..</t>
  </si>
  <si>
    <t>Договор №430/20 от 25.12.2020 г.</t>
  </si>
  <si>
    <t>С Саранский механический завод»</t>
  </si>
  <si>
    <t>ППМ У-515М черт.ИЖБМ.773711.023</t>
  </si>
  <si>
    <t xml:space="preserve">Усилитель МГИФ773752.048   </t>
  </si>
  <si>
    <t>Шт</t>
  </si>
  <si>
    <t>шт</t>
  </si>
  <si>
    <t>ИТОГО</t>
  </si>
  <si>
    <t>х</t>
  </si>
  <si>
    <t>Договор № 99/19 от 11.06.2019 г.С ФКП «Саранский механический завод»</t>
  </si>
  <si>
    <t>Договор № 265/20 от 11.08.2020 г.С ФКП «Саранский механический завод»</t>
  </si>
  <si>
    <t>РАСЧЕТ НМЦ МЕТОДОМ АНАЛИЗА РЫНКА</t>
  </si>
  <si>
    <t xml:space="preserve">       </t>
  </si>
  <si>
    <t xml:space="preserve"> </t>
  </si>
  <si>
    <t>Коммерческое предложение №1</t>
  </si>
  <si>
    <t>Коммерческое предложение №2</t>
  </si>
  <si>
    <t>Коммерческое предложение №3</t>
  </si>
  <si>
    <t xml:space="preserve">Специальна оценка условий труда </t>
  </si>
  <si>
    <t>чел</t>
  </si>
  <si>
    <t>Общая стоимость, руб. без НДС</t>
  </si>
  <si>
    <t xml:space="preserve"> Средняя арифметическая цена за ед.изм. без НДС, руб.</t>
  </si>
  <si>
    <t>Информация о рыночных ценах за ед. изм.,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</si>
</sst>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u/>
      <sz val="12"/>
      <color theme="1"/>
      <name val="Proxima Nova ExCn Rg"/>
      <family val="3"/>
    </font>
    <font>
      <sz val="12"/>
      <color theme="1"/>
      <name val="Proxima Nova ExCn Rg"/>
      <family val="3"/>
    </font>
    <font>
      <u/>
      <sz val="14"/>
      <color theme="1"/>
      <name val="Proxima Nova ExCn Rg"/>
      <family val="3"/>
    </font>
    <font>
      <sz val="14"/>
      <color theme="1"/>
      <name val="Proxima Nova ExCn Rg"/>
      <family val="3"/>
    </font>
    <font>
      <b/>
      <u/>
      <sz val="12"/>
      <color theme="1"/>
      <name val="Proxima Nova ExCn Rg"/>
      <family val="3"/>
    </font>
    <font>
      <b/>
      <sz val="12"/>
      <color theme="1"/>
      <name val="Proxima Nova ExCn Rg"/>
      <family val="3"/>
    </font>
    <font>
      <b/>
      <sz val="14"/>
      <color theme="1"/>
      <name val="Proxima Nova ExCn Rg"/>
      <family val="3"/>
    </font>
    <font>
      <vertAlign val="superscript"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6" fillId="0" borderId="6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3" fillId="0" borderId="0" xfId="0" applyFont="1"/>
    <xf numFmtId="0" fontId="14" fillId="0" borderId="10" xfId="0" applyFont="1" applyBorder="1" applyAlignment="1">
      <alignment vertical="center" wrapText="1"/>
    </xf>
    <xf numFmtId="0" fontId="14" fillId="0" borderId="10" xfId="0" applyFont="1" applyBorder="1" applyAlignment="1">
      <alignment horizontal="center" vertical="center" wrapText="1"/>
    </xf>
    <xf numFmtId="2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4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29"/>
  <sheetViews>
    <sheetView workbookViewId="0">
      <selection activeCell="O5" sqref="O5"/>
    </sheetView>
  </sheetViews>
  <sheetFormatPr defaultRowHeight="15"/>
  <sheetData>
    <row r="2" spans="2:11" ht="15.75" thickBot="1"/>
    <row r="3" spans="2:11" ht="189.75" thickBot="1">
      <c r="B3" s="40" t="s">
        <v>0</v>
      </c>
      <c r="C3" s="40" t="s">
        <v>1</v>
      </c>
      <c r="D3" s="40" t="s">
        <v>2</v>
      </c>
      <c r="E3" s="40" t="s">
        <v>3</v>
      </c>
      <c r="F3" s="40" t="s">
        <v>4</v>
      </c>
      <c r="G3" s="46" t="s">
        <v>5</v>
      </c>
      <c r="H3" s="47"/>
      <c r="I3" s="48"/>
      <c r="J3" s="2" t="s">
        <v>6</v>
      </c>
      <c r="K3" s="2" t="s">
        <v>7</v>
      </c>
    </row>
    <row r="4" spans="2:11" ht="126">
      <c r="B4" s="41"/>
      <c r="C4" s="41"/>
      <c r="D4" s="41"/>
      <c r="E4" s="41"/>
      <c r="F4" s="41"/>
      <c r="G4" s="3" t="s">
        <v>8</v>
      </c>
      <c r="H4" s="3" t="s">
        <v>10</v>
      </c>
      <c r="I4" s="3" t="s">
        <v>11</v>
      </c>
      <c r="J4" s="38"/>
      <c r="K4" s="38"/>
    </row>
    <row r="5" spans="2:11" ht="126.75" thickBot="1">
      <c r="B5" s="42"/>
      <c r="C5" s="42"/>
      <c r="D5" s="42"/>
      <c r="E5" s="42"/>
      <c r="F5" s="42"/>
      <c r="G5" s="4" t="s">
        <v>9</v>
      </c>
      <c r="H5" s="4" t="s">
        <v>9</v>
      </c>
      <c r="I5" s="4" t="s">
        <v>12</v>
      </c>
      <c r="J5" s="39"/>
      <c r="K5" s="39"/>
    </row>
    <row r="6" spans="2:11" ht="16.5" thickBot="1">
      <c r="B6" s="6">
        <v>1</v>
      </c>
      <c r="C6" s="4">
        <v>2</v>
      </c>
      <c r="D6" s="4">
        <v>3</v>
      </c>
      <c r="E6" s="4">
        <v>4</v>
      </c>
      <c r="F6" s="4">
        <v>5</v>
      </c>
      <c r="G6" s="4">
        <v>6</v>
      </c>
      <c r="H6" s="4">
        <v>7</v>
      </c>
      <c r="I6" s="4">
        <v>8</v>
      </c>
      <c r="J6" s="4">
        <v>9</v>
      </c>
      <c r="K6" s="4">
        <v>10</v>
      </c>
    </row>
    <row r="7" spans="2:11" ht="18.75">
      <c r="B7" s="7"/>
      <c r="C7" s="11"/>
      <c r="D7" s="15"/>
      <c r="E7" s="15"/>
      <c r="F7" s="15"/>
      <c r="G7" s="15"/>
      <c r="H7" s="15"/>
      <c r="I7" s="15"/>
      <c r="J7" s="15"/>
      <c r="K7" s="43">
        <v>14137477.369999999</v>
      </c>
    </row>
    <row r="8" spans="2:11" ht="112.5">
      <c r="B8" s="8">
        <v>1</v>
      </c>
      <c r="C8" s="12" t="s">
        <v>13</v>
      </c>
      <c r="D8" s="15"/>
      <c r="E8" s="15"/>
      <c r="F8" s="15"/>
      <c r="G8" s="15"/>
      <c r="H8" s="15"/>
      <c r="I8" s="15"/>
      <c r="J8" s="15"/>
      <c r="K8" s="44"/>
    </row>
    <row r="9" spans="2:11" ht="18.75">
      <c r="B9" s="9"/>
      <c r="C9" s="11"/>
      <c r="D9" s="3" t="s">
        <v>15</v>
      </c>
      <c r="E9" s="3">
        <v>11549</v>
      </c>
      <c r="F9" s="17">
        <v>0.2</v>
      </c>
      <c r="G9" s="3">
        <v>1245.02</v>
      </c>
      <c r="H9" s="3">
        <v>1245.02</v>
      </c>
      <c r="I9" s="3">
        <v>1182.3499999999999</v>
      </c>
      <c r="J9" s="3">
        <v>1224.1300000000001</v>
      </c>
      <c r="K9" s="44"/>
    </row>
    <row r="10" spans="2:11" ht="18.75">
      <c r="B10" s="9"/>
      <c r="C10" s="11"/>
      <c r="D10" s="15"/>
      <c r="E10" s="15"/>
      <c r="F10" s="15"/>
      <c r="G10" s="15"/>
      <c r="H10" s="15"/>
      <c r="I10" s="15"/>
      <c r="J10" s="13"/>
      <c r="K10" s="44"/>
    </row>
    <row r="11" spans="2:11" ht="93.75">
      <c r="B11" s="9"/>
      <c r="C11" s="12" t="s">
        <v>14</v>
      </c>
      <c r="D11" s="15"/>
      <c r="E11" s="15"/>
      <c r="F11" s="15"/>
      <c r="G11" s="15"/>
      <c r="H11" s="13"/>
      <c r="I11" s="15"/>
      <c r="J11" s="13"/>
      <c r="K11" s="44"/>
    </row>
    <row r="12" spans="2:11" ht="18.75">
      <c r="B12" s="9"/>
      <c r="C12" s="11"/>
      <c r="D12" s="15"/>
      <c r="E12" s="15"/>
      <c r="F12" s="15"/>
      <c r="G12" s="15"/>
      <c r="H12" s="13"/>
      <c r="I12" s="15"/>
      <c r="J12" s="13"/>
      <c r="K12" s="44"/>
    </row>
    <row r="13" spans="2:11" ht="15.75">
      <c r="B13" s="9"/>
      <c r="C13" s="13"/>
      <c r="D13" s="15"/>
      <c r="E13" s="15"/>
      <c r="F13" s="15"/>
      <c r="G13" s="15"/>
      <c r="H13" s="13"/>
      <c r="I13" s="13"/>
      <c r="J13" s="13"/>
      <c r="K13" s="44"/>
    </row>
    <row r="14" spans="2:11" ht="15.75">
      <c r="B14" s="9"/>
      <c r="C14" s="13"/>
      <c r="D14" s="3" t="s">
        <v>16</v>
      </c>
      <c r="E14" s="3">
        <v>11549</v>
      </c>
      <c r="F14" s="18">
        <v>0.2</v>
      </c>
      <c r="G14" s="15"/>
      <c r="H14" s="13"/>
      <c r="I14" s="13"/>
      <c r="J14" s="13"/>
      <c r="K14" s="44"/>
    </row>
    <row r="15" spans="2:11" ht="16.5" thickBot="1">
      <c r="B15" s="10"/>
      <c r="C15" s="14"/>
      <c r="D15" s="14"/>
      <c r="E15" s="16"/>
      <c r="F15" s="14"/>
      <c r="G15" s="19"/>
      <c r="H15" s="14"/>
      <c r="I15" s="14"/>
      <c r="J15" s="14"/>
      <c r="K15" s="45"/>
    </row>
    <row r="16" spans="2:11" ht="17.25" thickBot="1">
      <c r="B16" s="20"/>
      <c r="C16" s="21" t="s">
        <v>17</v>
      </c>
      <c r="D16" s="22" t="s">
        <v>18</v>
      </c>
      <c r="E16" s="22" t="s">
        <v>18</v>
      </c>
      <c r="F16" s="22" t="s">
        <v>18</v>
      </c>
      <c r="G16" s="22" t="s">
        <v>18</v>
      </c>
      <c r="H16" s="22" t="s">
        <v>18</v>
      </c>
      <c r="I16" s="22" t="s">
        <v>18</v>
      </c>
      <c r="J16" s="22" t="s">
        <v>18</v>
      </c>
      <c r="K16" s="4">
        <v>13654937.050000001</v>
      </c>
    </row>
    <row r="17" spans="2:11" ht="15.75" thickBot="1"/>
    <row r="18" spans="2:11" ht="110.25">
      <c r="B18" s="38"/>
      <c r="C18" s="38"/>
      <c r="D18" s="38"/>
      <c r="E18" s="38"/>
      <c r="F18" s="38"/>
      <c r="G18" s="40" t="s">
        <v>19</v>
      </c>
      <c r="H18" s="40" t="s">
        <v>20</v>
      </c>
      <c r="I18" s="1" t="s">
        <v>11</v>
      </c>
      <c r="J18" s="38"/>
      <c r="K18" s="38"/>
    </row>
    <row r="19" spans="2:11" ht="126.75" thickBot="1">
      <c r="B19" s="39"/>
      <c r="C19" s="39"/>
      <c r="D19" s="39"/>
      <c r="E19" s="39"/>
      <c r="F19" s="39"/>
      <c r="G19" s="42"/>
      <c r="H19" s="42"/>
      <c r="I19" s="4" t="s">
        <v>12</v>
      </c>
      <c r="J19" s="39"/>
      <c r="K19" s="39"/>
    </row>
    <row r="20" spans="2:11" ht="16.5" thickBot="1">
      <c r="B20" s="6">
        <v>1</v>
      </c>
      <c r="C20" s="4">
        <v>2</v>
      </c>
      <c r="D20" s="4">
        <v>3</v>
      </c>
      <c r="E20" s="4">
        <v>4</v>
      </c>
      <c r="F20" s="4">
        <v>5</v>
      </c>
      <c r="G20" s="4">
        <v>6</v>
      </c>
      <c r="H20" s="4">
        <v>7</v>
      </c>
      <c r="I20" s="4">
        <v>8</v>
      </c>
      <c r="J20" s="4">
        <v>9</v>
      </c>
      <c r="K20" s="4">
        <v>10</v>
      </c>
    </row>
    <row r="21" spans="2:11" ht="18.75">
      <c r="B21" s="7"/>
      <c r="C21" s="11"/>
      <c r="D21" s="15"/>
      <c r="E21" s="15"/>
      <c r="F21" s="15"/>
      <c r="G21" s="15"/>
      <c r="H21" s="15"/>
      <c r="I21" s="5"/>
      <c r="J21" s="15"/>
      <c r="K21" s="40">
        <v>3762587.21</v>
      </c>
    </row>
    <row r="22" spans="2:11" ht="93.75">
      <c r="B22" s="8">
        <v>1</v>
      </c>
      <c r="C22" s="12" t="s">
        <v>14</v>
      </c>
      <c r="D22" s="3" t="s">
        <v>16</v>
      </c>
      <c r="E22" s="3">
        <v>11549</v>
      </c>
      <c r="F22" s="17">
        <v>0.2</v>
      </c>
      <c r="G22" s="3">
        <v>337.26</v>
      </c>
      <c r="H22" s="3">
        <v>325.45999999999998</v>
      </c>
      <c r="I22" s="3">
        <v>314.66000000000003</v>
      </c>
      <c r="J22" s="3">
        <v>325.79000000000002</v>
      </c>
      <c r="K22" s="41"/>
    </row>
    <row r="23" spans="2:11" ht="15.75">
      <c r="B23" s="9"/>
      <c r="C23" s="13"/>
      <c r="D23" s="13"/>
      <c r="E23" s="15"/>
      <c r="F23" s="15"/>
      <c r="G23" s="15"/>
      <c r="H23" s="15"/>
      <c r="I23" s="15"/>
      <c r="J23" s="13"/>
      <c r="K23" s="41"/>
    </row>
    <row r="24" spans="2:11" ht="15.75">
      <c r="B24" s="9"/>
      <c r="C24" s="13"/>
      <c r="D24" s="13"/>
      <c r="E24" s="15"/>
      <c r="F24" s="13"/>
      <c r="G24" s="15"/>
      <c r="H24" s="13"/>
      <c r="I24" s="13"/>
      <c r="J24" s="13"/>
      <c r="K24" s="41"/>
    </row>
    <row r="25" spans="2:11" ht="15.75">
      <c r="B25" s="9"/>
      <c r="C25" s="13"/>
      <c r="D25" s="13"/>
      <c r="E25" s="15"/>
      <c r="F25" s="13"/>
      <c r="G25" s="13"/>
      <c r="H25" s="13"/>
      <c r="I25" s="13"/>
      <c r="J25" s="13"/>
      <c r="K25" s="41"/>
    </row>
    <row r="26" spans="2:11" ht="15.75">
      <c r="B26" s="9"/>
      <c r="C26" s="13"/>
      <c r="D26" s="13"/>
      <c r="E26" s="15"/>
      <c r="F26" s="13"/>
      <c r="G26" s="13"/>
      <c r="H26" s="13"/>
      <c r="I26" s="13"/>
      <c r="J26" s="13"/>
      <c r="K26" s="41"/>
    </row>
    <row r="27" spans="2:11" ht="15.75">
      <c r="B27" s="9"/>
      <c r="C27" s="13"/>
      <c r="D27" s="13"/>
      <c r="E27" s="15"/>
      <c r="F27" s="13"/>
      <c r="G27" s="13"/>
      <c r="H27" s="13"/>
      <c r="I27" s="13"/>
      <c r="J27" s="13"/>
      <c r="K27" s="41"/>
    </row>
    <row r="28" spans="2:11" ht="16.5" thickBot="1">
      <c r="B28" s="10"/>
      <c r="C28" s="14"/>
      <c r="D28" s="14"/>
      <c r="E28" s="16"/>
      <c r="F28" s="14"/>
      <c r="G28" s="14"/>
      <c r="H28" s="14"/>
      <c r="I28" s="14"/>
      <c r="J28" s="14"/>
      <c r="K28" s="42"/>
    </row>
    <row r="29" spans="2:11" ht="17.25" thickBot="1">
      <c r="B29" s="20"/>
      <c r="C29" s="21" t="s">
        <v>17</v>
      </c>
      <c r="D29" s="22" t="s">
        <v>18</v>
      </c>
      <c r="E29" s="22" t="s">
        <v>18</v>
      </c>
      <c r="F29" s="22" t="s">
        <v>18</v>
      </c>
      <c r="G29" s="22" t="s">
        <v>18</v>
      </c>
      <c r="H29" s="22" t="s">
        <v>18</v>
      </c>
      <c r="I29" s="22" t="s">
        <v>18</v>
      </c>
      <c r="J29" s="22" t="s">
        <v>18</v>
      </c>
      <c r="K29" s="4">
        <v>3634054.54</v>
      </c>
    </row>
  </sheetData>
  <mergeCells count="19">
    <mergeCell ref="G18:G19"/>
    <mergeCell ref="H18:H19"/>
    <mergeCell ref="B3:B5"/>
    <mergeCell ref="C3:C5"/>
    <mergeCell ref="D3:D5"/>
    <mergeCell ref="E3:E5"/>
    <mergeCell ref="F3:F5"/>
    <mergeCell ref="G3:I3"/>
    <mergeCell ref="B18:B19"/>
    <mergeCell ref="C18:C19"/>
    <mergeCell ref="D18:D19"/>
    <mergeCell ref="E18:E19"/>
    <mergeCell ref="F18:F19"/>
    <mergeCell ref="J18:J19"/>
    <mergeCell ref="K18:K19"/>
    <mergeCell ref="K21:K28"/>
    <mergeCell ref="J4:J5"/>
    <mergeCell ref="K4:K5"/>
    <mergeCell ref="K7:K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N19"/>
  <sheetViews>
    <sheetView tabSelected="1" topLeftCell="A3" zoomScaleNormal="100" workbookViewId="0">
      <selection activeCell="H4" sqref="H4:H5"/>
    </sheetView>
  </sheetViews>
  <sheetFormatPr defaultRowHeight="15"/>
  <cols>
    <col min="1" max="1" width="6.140625" customWidth="1"/>
    <col min="2" max="2" width="27.85546875" customWidth="1"/>
    <col min="3" max="3" width="7.28515625" customWidth="1"/>
    <col min="5" max="6" width="21.42578125" customWidth="1"/>
    <col min="7" max="7" width="23.5703125" customWidth="1"/>
    <col min="8" max="8" width="17.28515625" customWidth="1"/>
    <col min="9" max="9" width="30.42578125" style="29" customWidth="1"/>
  </cols>
  <sheetData>
    <row r="2" spans="1:14" ht="19.5">
      <c r="A2" s="49" t="s">
        <v>21</v>
      </c>
      <c r="B2" s="49"/>
      <c r="C2" s="49"/>
      <c r="D2" s="49"/>
      <c r="E2" s="49"/>
      <c r="F2" s="49"/>
      <c r="G2" s="49"/>
      <c r="H2" s="49"/>
      <c r="I2" s="49"/>
    </row>
    <row r="3" spans="1:14" ht="19.5">
      <c r="A3" s="23"/>
    </row>
    <row r="4" spans="1:14" ht="82.5" customHeight="1">
      <c r="A4" s="50" t="s">
        <v>0</v>
      </c>
      <c r="B4" s="50" t="s">
        <v>1</v>
      </c>
      <c r="C4" s="50" t="s">
        <v>2</v>
      </c>
      <c r="D4" s="50" t="s">
        <v>3</v>
      </c>
      <c r="E4" s="50" t="s">
        <v>31</v>
      </c>
      <c r="F4" s="50"/>
      <c r="G4" s="50"/>
      <c r="H4" s="50" t="s">
        <v>30</v>
      </c>
      <c r="I4" s="50" t="s">
        <v>29</v>
      </c>
    </row>
    <row r="5" spans="1:14" ht="31.5">
      <c r="A5" s="50"/>
      <c r="B5" s="50"/>
      <c r="C5" s="50"/>
      <c r="D5" s="50"/>
      <c r="E5" s="33" t="s">
        <v>24</v>
      </c>
      <c r="F5" s="33" t="s">
        <v>25</v>
      </c>
      <c r="G5" s="33" t="s">
        <v>26</v>
      </c>
      <c r="H5" s="50"/>
      <c r="I5" s="50"/>
    </row>
    <row r="6" spans="1:14" ht="15.75">
      <c r="A6" s="31">
        <v>1</v>
      </c>
      <c r="B6" s="32">
        <v>2</v>
      </c>
      <c r="C6" s="32">
        <v>3</v>
      </c>
      <c r="D6" s="32">
        <v>4</v>
      </c>
      <c r="E6" s="32">
        <v>6</v>
      </c>
      <c r="F6" s="32">
        <v>7</v>
      </c>
      <c r="G6" s="32">
        <v>8</v>
      </c>
      <c r="H6" s="32">
        <v>9</v>
      </c>
      <c r="I6" s="32">
        <v>10</v>
      </c>
    </row>
    <row r="7" spans="1:14" ht="31.5">
      <c r="A7" s="37">
        <v>1</v>
      </c>
      <c r="B7" s="36" t="s">
        <v>27</v>
      </c>
      <c r="C7" s="36" t="s">
        <v>28</v>
      </c>
      <c r="D7" s="36">
        <v>600</v>
      </c>
      <c r="E7" s="33">
        <v>800</v>
      </c>
      <c r="F7" s="35">
        <v>1000</v>
      </c>
      <c r="G7" s="33">
        <v>1050</v>
      </c>
      <c r="H7" s="33">
        <f t="shared" ref="H7" si="0">(E7+F7+G7)/3</f>
        <v>950</v>
      </c>
      <c r="I7" s="34">
        <f t="shared" ref="I7" si="1">H7*D7</f>
        <v>570000</v>
      </c>
    </row>
    <row r="8" spans="1:14" ht="15.75">
      <c r="A8" s="31"/>
      <c r="B8" s="31" t="s">
        <v>17</v>
      </c>
      <c r="C8" s="32" t="s">
        <v>18</v>
      </c>
      <c r="D8" s="32" t="s">
        <v>18</v>
      </c>
      <c r="E8" s="33" t="s">
        <v>18</v>
      </c>
      <c r="F8" s="33" t="s">
        <v>18</v>
      </c>
      <c r="G8" s="33" t="s">
        <v>18</v>
      </c>
      <c r="H8" s="33" t="s">
        <v>18</v>
      </c>
      <c r="I8" s="34">
        <f>SUM(I7:I7)</f>
        <v>570000</v>
      </c>
    </row>
    <row r="9" spans="1:14" ht="15.75">
      <c r="A9" s="24" t="s">
        <v>22</v>
      </c>
    </row>
    <row r="10" spans="1:14" ht="15.75">
      <c r="A10" s="24"/>
    </row>
    <row r="11" spans="1:14" ht="15.75">
      <c r="A11" s="24"/>
    </row>
    <row r="12" spans="1:14" ht="15.75">
      <c r="A12" s="24"/>
    </row>
    <row r="13" spans="1:14" ht="15.75">
      <c r="A13" s="24"/>
    </row>
    <row r="14" spans="1:14" ht="18">
      <c r="A14" s="25"/>
      <c r="N14" s="30"/>
    </row>
    <row r="15" spans="1:14" ht="18.75">
      <c r="A15" s="26"/>
    </row>
    <row r="16" spans="1:14">
      <c r="A16" s="27"/>
    </row>
    <row r="17" spans="1:4" ht="15.75">
      <c r="A17" s="28"/>
    </row>
    <row r="18" spans="1:4">
      <c r="B18" t="s">
        <v>23</v>
      </c>
      <c r="C18" t="s">
        <v>23</v>
      </c>
      <c r="D18" t="s">
        <v>23</v>
      </c>
    </row>
    <row r="19" spans="1:4">
      <c r="B19" t="s">
        <v>23</v>
      </c>
      <c r="C19" t="s">
        <v>23</v>
      </c>
    </row>
  </sheetData>
  <mergeCells count="8">
    <mergeCell ref="A2:I2"/>
    <mergeCell ref="E4:G4"/>
    <mergeCell ref="A4:A5"/>
    <mergeCell ref="B4:B5"/>
    <mergeCell ref="C4:C5"/>
    <mergeCell ref="D4:D5"/>
    <mergeCell ref="H4:H5"/>
    <mergeCell ref="I4:I5"/>
  </mergeCells>
  <pageMargins left="0.25" right="0.25" top="0.75" bottom="0.75" header="0.3" footer="0.3"/>
  <pageSetup paperSize="9"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Лист2!_Toc443052706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2021-09-14T07:38:45Z</dcterms:modified>
</cp:coreProperties>
</file>