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Форма 9" sheetId="1" r:id="rId1"/>
  </sheets>
  <externalReferences>
    <externalReference r:id="rId2"/>
    <externalReference r:id="rId3"/>
  </externalReferences>
  <definedNames>
    <definedName name="_xlnm._FilterDatabase" localSheetId="0" hidden="1">'Форма 9'!$A$25:$L$311</definedName>
    <definedName name="arm">'[1]Спр. классов АРМов'!$B$2:$B$7</definedName>
    <definedName name="Z_01C5CA00_CEF1_471B_A504_BD3F4412AB91_.wvu.FilterData" localSheetId="0" hidden="1">'Форма 9'!$A$25:$L$311</definedName>
    <definedName name="Z_06E37788_578E_48AE_80B8_C053C2BAEE4C_.wvu.FilterData" localSheetId="0" hidden="1">'Форма 9'!$A$25:$L$311</definedName>
    <definedName name="Z_07C1B469_E3EB_49FB_A23C_11FE36678240_.wvu.FilterData" localSheetId="0" hidden="1">'Форма 9'!$A$25:$L$311</definedName>
    <definedName name="Z_07C9AF79_2C78_4EDC_894B_83828E8F898D_.wvu.FilterData" localSheetId="0" hidden="1">'Форма 9'!$A$25:$L$311</definedName>
    <definedName name="Z_0AD1E42B_1CBF_4AB0_BEE3_C782FE013164_.wvu.FilterData" localSheetId="0" hidden="1">'Форма 9'!$A$25:$L$311</definedName>
    <definedName name="Z_0BF6DE5E_8E6F_4A02_AF95_EB14D56B4741_.wvu.FilterData" localSheetId="0" hidden="1">'Форма 9'!$A$25:$L$311</definedName>
    <definedName name="Z_0BF6DE5E_8E6F_4A02_AF95_EB14D56B4741_.wvu.PrintArea" localSheetId="0" hidden="1">'Форма 9'!$A$1:$L$311</definedName>
    <definedName name="Z_0ECD14A6_0F77_4EB4_B7BF_C14F65366DE4_.wvu.FilterData" localSheetId="0" hidden="1">'Форма 9'!$A$17:$L$311</definedName>
    <definedName name="Z_13B7ABD5_34CB_49D1_9CBD_A0B8F4293C28_.wvu.FilterData" localSheetId="0" hidden="1">'Форма 9'!$A$25:$L$311</definedName>
    <definedName name="Z_155961B8_6CAD_4986_960F_A851FA1616CB_.wvu.FilterData" localSheetId="0" hidden="1">'Форма 9'!$A$25:$L$311</definedName>
    <definedName name="Z_1B41A4D8_62A8_428B_BC98_620A23750D14_.wvu.FilterData" localSheetId="0" hidden="1">'Форма 9'!$A$25:$L$350</definedName>
    <definedName name="Z_1B41A4D8_62A8_428B_BC98_620A23750D14_.wvu.PrintArea" localSheetId="0" hidden="1">'Форма 9'!$A$1:$N$350</definedName>
    <definedName name="Z_1B41A4D8_62A8_428B_BC98_620A23750D14_.wvu.PrintTitles" localSheetId="0" hidden="1">'Форма 9'!$14:$17</definedName>
    <definedName name="Z_253C8A4E_7838_411F_9F31_6164B2C2E722_.wvu.FilterData" localSheetId="0" hidden="1">'Форма 9'!$A$25:$L$311</definedName>
    <definedName name="Z_2AE63068_C82F_473F_B03A_8B85D3866232_.wvu.FilterData" localSheetId="0" hidden="1">'Форма 9'!#REF!</definedName>
    <definedName name="Z_31D84705_DAE0_4D68_B0E1_C8C01AC4775D_.wvu.FilterData" localSheetId="0" hidden="1">'Форма 9'!$A$25:$L$311</definedName>
    <definedName name="Z_333A04EC_EAF4_4BCB_8CE2_A848EA8439C6_.wvu.FilterData" localSheetId="0" hidden="1">'Форма 9'!$A$25:$L$311</definedName>
    <definedName name="Z_37576F57_C2F9_4126_8A80_6E358C8610C9_.wvu.FilterData" localSheetId="0" hidden="1">'Форма 9'!$A$25:$L$311</definedName>
    <definedName name="Z_433403E6_6737_4DE8_8ECA_753854AF7873_.wvu.FilterData" localSheetId="0" hidden="1">'Форма 9'!$A$25:$L$311</definedName>
    <definedName name="Z_4C039B04_A184_424B_88B8_5D73DDF4C58C_.wvu.FilterData" localSheetId="0" hidden="1">'Форма 9'!$A$25:$L$311</definedName>
    <definedName name="Z_4CF59F55_25C9_4F44_9DD0_9C158132FF1B_.wvu.FilterData" localSheetId="0" hidden="1">'Форма 9'!$A$25:$L$311</definedName>
    <definedName name="Z_541F50D4_C30D_4977_87EC_0621EC5DE207_.wvu.FilterData" localSheetId="0" hidden="1">'Форма 9'!$A$25:$L$311</definedName>
    <definedName name="Z_5424AA6A_296B_46FC_86F2_A08C337CF19F_.wvu.FilterData" localSheetId="0" hidden="1">'Форма 9'!$A$25:$L$311</definedName>
    <definedName name="Z_557D7A68_F462_484B_A73A_B2515DAF1B12_.wvu.FilterData" localSheetId="0" hidden="1">'Форма 9'!$A$25:$L$311</definedName>
    <definedName name="Z_5634AC31_6EDA_4245_96D5_6B84087080FD_.wvu.FilterData" localSheetId="0" hidden="1">'Форма 9'!$A$25:$L$311</definedName>
    <definedName name="Z_5D6124AC_09F0_462C_8941_0A677A733B84_.wvu.FilterData" localSheetId="0" hidden="1">'Форма 9'!$A$25:$L$311</definedName>
    <definedName name="Z_5D939361_3FF9_49F8_A2BB_820EA87FCD76_.wvu.FilterData" localSheetId="0" hidden="1">'Форма 9'!$A$25:$L$311</definedName>
    <definedName name="Z_60DAAD49_2E3B_4CFD_A59D_A27D4394612E_.wvu.FilterData" localSheetId="0" hidden="1">'Форма 9'!$A$25:$L$311</definedName>
    <definedName name="Z_60DAAD49_2E3B_4CFD_A59D_A27D4394612E_.wvu.PrintArea" localSheetId="0" hidden="1">'Форма 9'!$A$1:$M$356</definedName>
    <definedName name="Z_60DAAD49_2E3B_4CFD_A59D_A27D4394612E_.wvu.PrintTitles" localSheetId="0" hidden="1">'Форма 9'!$14:$17</definedName>
    <definedName name="Z_63AF28E5_0231_439C_96CA_5CF07D6DF2E4_.wvu.FilterData" localSheetId="0" hidden="1">'Форма 9'!$A$25:$L$311</definedName>
    <definedName name="Z_67810587_725A_400B_93F0_FD4BCBB7B823_.wvu.FilterData" localSheetId="0" hidden="1">'Форма 9'!$A$25:$L$311</definedName>
    <definedName name="Z_67810587_725A_400B_93F0_FD4BCBB7B823_.wvu.PrintArea" localSheetId="0" hidden="1">'Форма 9'!$A$1:$N$361</definedName>
    <definedName name="Z_67810587_725A_400B_93F0_FD4BCBB7B823_.wvu.PrintTitles" localSheetId="0" hidden="1">'Форма 9'!$14:$17</definedName>
    <definedName name="Z_6829ED5E_5139_4DEF_B7FB_338650082600_.wvu.FilterData" localSheetId="0" hidden="1">'Форма 9'!#REF!</definedName>
    <definedName name="Z_6943A245_34C4_4800_8516_D6FE95DF16BF_.wvu.FilterData" localSheetId="0" hidden="1">'Форма 9'!$A$25:$L$311</definedName>
    <definedName name="Z_6E6D8D2D_F5C0_4F02_A691_D23242F680A4_.wvu.FilterData" localSheetId="0" hidden="1">'Форма 9'!$A$25:$L$311</definedName>
    <definedName name="Z_716BE70C_7DC9_4BB1_A25D_406396AF8A9A_.wvu.FilterData" localSheetId="0" hidden="1">'Форма 9'!$A$25:$L$311</definedName>
    <definedName name="Z_716BE70C_7DC9_4BB1_A25D_406396AF8A9A_.wvu.PrintArea" localSheetId="0" hidden="1">'Форма 9'!$A$1:$N$361</definedName>
    <definedName name="Z_716BE70C_7DC9_4BB1_A25D_406396AF8A9A_.wvu.PrintTitles" localSheetId="0" hidden="1">'Форма 9'!$14:$17</definedName>
    <definedName name="Z_73697151_D043_4852_AE01_3A4EE2044F13_.wvu.FilterData" localSheetId="0" hidden="1">'Форма 9'!#REF!</definedName>
    <definedName name="Z_739CF2F1_F04C_4872_8C61_93041CC9DDFE_.wvu.FilterData" localSheetId="0" hidden="1">'Форма 9'!$A$25:$L$311</definedName>
    <definedName name="Z_7668E1B8_D1E2_4ED5_9915_C4436F88C695_.wvu.FilterData" localSheetId="0" hidden="1">'Форма 9'!#REF!</definedName>
    <definedName name="Z_7668E1B8_D1E2_4ED5_9915_C4436F88C695_.wvu.PrintArea" localSheetId="0" hidden="1">'Форма 9'!$A$1:$L$311</definedName>
    <definedName name="Z_7712F91A_4A4B_4019_BD40_6C58C1D530E2_.wvu.FilterData" localSheetId="0" hidden="1">'Форма 9'!$A$25:$L$311</definedName>
    <definedName name="Z_7C934CF6_4BA5_40DA_82DF_088EA1F628A7_.wvu.FilterData" localSheetId="0" hidden="1">'Форма 9'!$A$25:$L$311</definedName>
    <definedName name="Z_7E123B83_96C8_43E1_B1D2_E83FC80578F4_.wvu.FilterData" localSheetId="0" hidden="1">'Форма 9'!$A$25:$L$311</definedName>
    <definedName name="Z_82EF704F_A6F6_4C9A_AAB4_9BA09ED85120_.wvu.FilterData" localSheetId="0" hidden="1">'Форма 9'!$A$25:$L$311</definedName>
    <definedName name="Z_865EACB1_8C92_4C75_8866_828F6663EC2F_.wvu.FilterData" localSheetId="0" hidden="1">'Форма 9'!$A$25:$L$311</definedName>
    <definedName name="Z_865EACB1_8C92_4C75_8866_828F6663EC2F_.wvu.PrintArea" localSheetId="0" hidden="1">'Форма 9'!$A$1:$N$350</definedName>
    <definedName name="Z_865EACB1_8C92_4C75_8866_828F6663EC2F_.wvu.PrintTitles" localSheetId="0" hidden="1">'Форма 9'!$14:$17</definedName>
    <definedName name="Z_8691F48C_CA7F_4694_B42A_C885CBE57D7D_.wvu.FilterData" localSheetId="0" hidden="1">'Форма 9'!$A$25:$L$311</definedName>
    <definedName name="Z_8691F48C_CA7F_4694_B42A_C885CBE57D7D_.wvu.PrintArea" localSheetId="0" hidden="1">'Форма 9'!$A$1:$N$361</definedName>
    <definedName name="Z_8691F48C_CA7F_4694_B42A_C885CBE57D7D_.wvu.PrintTitles" localSheetId="0" hidden="1">'Форма 9'!$14:$17</definedName>
    <definedName name="Z_87C5C108_D6EC_4382_916D_4272EA396223_.wvu.FilterData" localSheetId="0" hidden="1">'Форма 9'!$A$25:$L$311</definedName>
    <definedName name="Z_87C5C108_D6EC_4382_916D_4272EA396223_.wvu.PrintArea" localSheetId="0" hidden="1">'Форма 9'!$A$1:$N$361</definedName>
    <definedName name="Z_87C5C108_D6EC_4382_916D_4272EA396223_.wvu.PrintTitles" localSheetId="0" hidden="1">'Форма 9'!$14:$17</definedName>
    <definedName name="Z_896AEA1D_5B2C_4BED_928A_1C5B92106D20_.wvu.FilterData" localSheetId="0" hidden="1">'Форма 9'!$A$17:$L$311</definedName>
    <definedName name="Z_92B97FE7_C22B_4DF2_AB57_3F830CD804A3_.wvu.FilterData" localSheetId="0" hidden="1">'Форма 9'!$A$25:$L$311</definedName>
    <definedName name="Z_94512AA4_DDC8_465A_9193_759A9D717211_.wvu.FilterData" localSheetId="0" hidden="1">'Форма 9'!$A$25:$L$311</definedName>
    <definedName name="Z_99448993_A688_469D_B508_318E27D707B5_.wvu.FilterData" localSheetId="0" hidden="1">'Форма 9'!$A$25:$L$311</definedName>
    <definedName name="Z_99448993_A688_469D_B508_318E27D707B5_.wvu.PrintArea" localSheetId="0" hidden="1">'Форма 9'!$A$1:$M$350</definedName>
    <definedName name="Z_99448993_A688_469D_B508_318E27D707B5_.wvu.PrintTitles" localSheetId="0" hidden="1">'Форма 9'!$14:$17</definedName>
    <definedName name="Z_99972D18_4DBC_4530_917F_F05DCCBB3F9C_.wvu.FilterData" localSheetId="0" hidden="1">'Форма 9'!$A$25:$L$311</definedName>
    <definedName name="Z_9F81B900_0EA3_4825_9A21_DC983FF720BC_.wvu.FilterData" localSheetId="0" hidden="1">'Форма 9'!$A$25:$L$311</definedName>
    <definedName name="Z_A9466959_E660_4094_B707_C4E98BC15DBA_.wvu.FilterData" localSheetId="0" hidden="1">'Форма 9'!$A$25:$L$311</definedName>
    <definedName name="Z_AE43CD99_E0B1_4B83_B623_B29B39A7D11A_.wvu.FilterData" localSheetId="0" hidden="1">'Форма 9'!$A$25:$L$311</definedName>
    <definedName name="Z_AEC08040_7864_44A9_8C61_4BF7B44B3816_.wvu.FilterData" localSheetId="0" hidden="1">'Форма 9'!$A$25:$L$311</definedName>
    <definedName name="Z_AFBCED57_C4DA_401B_B99F_A633030E215A_.wvu.FilterData" localSheetId="0" hidden="1">'Форма 9'!$A$25:$L$311</definedName>
    <definedName name="Z_AFBCED57_C4DA_401B_B99F_A633030E215A_.wvu.PrintArea" localSheetId="0" hidden="1">'Форма 9'!$A$1:$N$361</definedName>
    <definedName name="Z_AFBCED57_C4DA_401B_B99F_A633030E215A_.wvu.PrintTitles" localSheetId="0" hidden="1">'Форма 9'!$14:$17</definedName>
    <definedName name="Z_B4E9ED82_5875_47F1_8F6D_811DDC8E1264_.wvu.FilterData" localSheetId="0" hidden="1">'Форма 9'!$A$25:$L$311</definedName>
    <definedName name="Z_B8773415_D9B2_45B5_96F5_5418DD1EE7CF_.wvu.FilterData" localSheetId="0" hidden="1">'Форма 9'!$A$25:$L$311</definedName>
    <definedName name="Z_C9448F01_45E1_4F47_B402_66B084091D6C_.wvu.FilterData" localSheetId="0" hidden="1">'Форма 9'!$A$25:$L$311</definedName>
    <definedName name="Z_CC08EFA1_EB0D_4CB9_B605_7C9A48F42993_.wvu.FilterData" localSheetId="0" hidden="1">'Форма 9'!$A$25:$L$311</definedName>
    <definedName name="Z_D09871F0_C0CE_4EBC_888C_CFB29CF5C4C0_.wvu.FilterData" localSheetId="0" hidden="1">'Форма 9'!$A$25:$L$311</definedName>
    <definedName name="Z_D0B02715_DE29_46A6_AD99_F3E2836843E2_.wvu.FilterData" localSheetId="0" hidden="1">'Форма 9'!$A$25:$L$311</definedName>
    <definedName name="Z_D0FBC7CF_6BD6_4E69_B184_7C7B57C5EECC_.wvu.FilterData" localSheetId="0" hidden="1">'Форма 9'!$A$25:$L$311</definedName>
    <definedName name="Z_D1D48EB6_56FA_4576_8F17_C21D1C4795B2_.wvu.FilterData" localSheetId="0" hidden="1">'Форма 9'!$A$25:$L$311</definedName>
    <definedName name="Z_D1D48EB6_56FA_4576_8F17_C21D1C4795B2_.wvu.PrintArea" localSheetId="0" hidden="1">'Форма 9'!$A$1:$L$311</definedName>
    <definedName name="Z_D5B6FE48_071D_42DE_9771_404B93EED446_.wvu.FilterData" localSheetId="0" hidden="1">'Форма 9'!$A$25:$L$311</definedName>
    <definedName name="Z_D7F5359B_0948_41D8_B094_327507BD1C4E_.wvu.FilterData" localSheetId="0" hidden="1">'Форма 9'!$A$25:$L$311</definedName>
    <definedName name="Z_D7F5359B_0948_41D8_B094_327507BD1C4E_.wvu.PrintArea" localSheetId="0" hidden="1">'Форма 9'!$A$1:$N$361</definedName>
    <definedName name="Z_D7F5359B_0948_41D8_B094_327507BD1C4E_.wvu.PrintTitles" localSheetId="0" hidden="1">'Форма 9'!$14:$17</definedName>
    <definedName name="Z_DA1A065B_0BE1_4B2F_A035_81A9F6BB1EAE_.wvu.FilterData" localSheetId="0" hidden="1">'Форма 9'!$A$25:$L$311</definedName>
    <definedName name="Z_DAF1E763_890C_492B_BB36_FD54208191D2_.wvu.FilterData" localSheetId="0" hidden="1">'Форма 9'!$A$25:$L$311</definedName>
    <definedName name="Z_DE2C6F4E_87D4_4831_939F_C808F72042B0_.wvu.FilterData" localSheetId="0" hidden="1">'Форма 9'!#REF!</definedName>
    <definedName name="Z_DE2C6F4E_87D4_4831_939F_C808F72042B0_.wvu.PrintArea" localSheetId="0" hidden="1">'Форма 9'!$A$1:$L$311</definedName>
    <definedName name="Z_DE2C6F4E_87D4_4831_939F_C808F72042B0_.wvu.PrintTitles" localSheetId="0" hidden="1">'Форма 9'!#REF!</definedName>
    <definedName name="Z_F1207468_D291_4D83_886A_B8BF137A0A4D_.wvu.FilterData" localSheetId="0" hidden="1">'Форма 9'!$A$25:$L$311</definedName>
    <definedName name="Z_F2AB70BF_E25F_4E2D_BC87_BDE8B23731AA_.wvu.FilterData" localSheetId="0" hidden="1">'Форма 9'!$A$25:$L$311</definedName>
    <definedName name="Z_F7502582_2EEE_40D6_ABF0_46057117DE74_.wvu.FilterData" localSheetId="0" hidden="1">'Форма 9'!#REF!</definedName>
    <definedName name="Z_F7502582_2EEE_40D6_ABF0_46057117DE74_.wvu.PrintArea" localSheetId="0" hidden="1">'Форма 9'!$A$1:$L$311</definedName>
    <definedName name="Z_FA0F3C44_8D40_47F3_AE97_AE62B5F9F324_.wvu.FilterData" localSheetId="0" hidden="1">'Форма 9'!$A$25:$L$311</definedName>
    <definedName name="Z_FA9B7BBB_2ED2_442A_A6B6_85FD49BBB683_.wvu.FilterData" localSheetId="0" hidden="1">'Форма 9'!$A$25:$L$311</definedName>
    <definedName name="Z_FA9B7BBB_2ED2_442A_A6B6_85FD49BBB683_.wvu.PrintArea" localSheetId="0" hidden="1">'Форма 9'!$A$1:$N$361</definedName>
    <definedName name="Z_FA9B7BBB_2ED2_442A_A6B6_85FD49BBB683_.wvu.PrintTitles" localSheetId="0" hidden="1">'Форма 9'!$14:$17</definedName>
    <definedName name="Z_FC3867B3_1FF7_4E76_B560_05685D2240E9_.wvu.FilterData" localSheetId="0" hidden="1">'Форма 9'!$A$25:$L$311</definedName>
    <definedName name="детал">'[2]прил. 1.1 СТФ'!$F$1037:$BP$1117</definedName>
    <definedName name="_xlnm.Print_Titles" localSheetId="0">'Форма 9'!$14:$17</definedName>
    <definedName name="_xlnm.Print_Area" localSheetId="0">'Форма 9'!$A$1:$N$361</definedName>
  </definedNames>
  <calcPr calcId="145621"/>
</workbook>
</file>

<file path=xl/calcChain.xml><?xml version="1.0" encoding="utf-8"?>
<calcChain xmlns="http://schemas.openxmlformats.org/spreadsheetml/2006/main">
  <c r="M306" i="1" l="1"/>
  <c r="M24" i="1" s="1"/>
  <c r="L306" i="1"/>
  <c r="K306" i="1"/>
  <c r="K24" i="1" s="1"/>
  <c r="J306" i="1"/>
  <c r="I306" i="1"/>
  <c r="I24" i="1" s="1"/>
  <c r="H306" i="1"/>
  <c r="G306" i="1"/>
  <c r="G24" i="1" s="1"/>
  <c r="F306" i="1"/>
  <c r="E306" i="1"/>
  <c r="E24" i="1" s="1"/>
  <c r="D306" i="1"/>
  <c r="M213" i="1"/>
  <c r="L213" i="1"/>
  <c r="K213" i="1"/>
  <c r="J213" i="1"/>
  <c r="I213" i="1"/>
  <c r="H213" i="1"/>
  <c r="G213" i="1"/>
  <c r="F213" i="1"/>
  <c r="E213" i="1"/>
  <c r="D213" i="1"/>
  <c r="M211" i="1"/>
  <c r="L211" i="1"/>
  <c r="K211" i="1"/>
  <c r="J211" i="1"/>
  <c r="I211" i="1"/>
  <c r="H211" i="1"/>
  <c r="G211" i="1"/>
  <c r="F211" i="1"/>
  <c r="E211" i="1"/>
  <c r="D211" i="1"/>
  <c r="M209" i="1"/>
  <c r="M21" i="1" s="1"/>
  <c r="L209" i="1"/>
  <c r="K209" i="1"/>
  <c r="K21" i="1" s="1"/>
  <c r="J209" i="1"/>
  <c r="I209" i="1"/>
  <c r="I21" i="1" s="1"/>
  <c r="H209" i="1"/>
  <c r="G209" i="1"/>
  <c r="G21" i="1" s="1"/>
  <c r="F209" i="1"/>
  <c r="E209" i="1"/>
  <c r="E21" i="1" s="1"/>
  <c r="D209" i="1"/>
  <c r="M199" i="1"/>
  <c r="L199" i="1"/>
  <c r="K199" i="1"/>
  <c r="J199" i="1"/>
  <c r="I199" i="1"/>
  <c r="H199" i="1"/>
  <c r="G199" i="1"/>
  <c r="F199" i="1"/>
  <c r="E199" i="1"/>
  <c r="D199" i="1"/>
  <c r="M197" i="1"/>
  <c r="L197" i="1"/>
  <c r="K197" i="1"/>
  <c r="J197" i="1"/>
  <c r="I197" i="1"/>
  <c r="H197" i="1"/>
  <c r="G197" i="1"/>
  <c r="F197" i="1"/>
  <c r="E197" i="1"/>
  <c r="D197" i="1"/>
  <c r="M188" i="1"/>
  <c r="L188" i="1"/>
  <c r="K188" i="1"/>
  <c r="J188" i="1"/>
  <c r="I188" i="1"/>
  <c r="H188" i="1"/>
  <c r="G188" i="1"/>
  <c r="F188" i="1"/>
  <c r="E188" i="1"/>
  <c r="D188" i="1"/>
  <c r="M187" i="1"/>
  <c r="M103" i="1" s="1"/>
  <c r="M20" i="1" s="1"/>
  <c r="L187" i="1"/>
  <c r="K187" i="1"/>
  <c r="K103" i="1" s="1"/>
  <c r="K20" i="1" s="1"/>
  <c r="J187" i="1"/>
  <c r="I187" i="1"/>
  <c r="I103" i="1" s="1"/>
  <c r="I20" i="1" s="1"/>
  <c r="H187" i="1"/>
  <c r="G187" i="1"/>
  <c r="G103" i="1" s="1"/>
  <c r="G20" i="1" s="1"/>
  <c r="F187" i="1"/>
  <c r="E187" i="1"/>
  <c r="E103" i="1" s="1"/>
  <c r="E20" i="1" s="1"/>
  <c r="D187" i="1"/>
  <c r="M141" i="1"/>
  <c r="L141" i="1"/>
  <c r="K141" i="1"/>
  <c r="J141" i="1"/>
  <c r="I141" i="1"/>
  <c r="H141" i="1"/>
  <c r="G141" i="1"/>
  <c r="F141" i="1"/>
  <c r="E141" i="1"/>
  <c r="D141" i="1"/>
  <c r="M130" i="1"/>
  <c r="L130" i="1"/>
  <c r="K130" i="1"/>
  <c r="J130" i="1"/>
  <c r="I130" i="1"/>
  <c r="H130" i="1"/>
  <c r="H129" i="1" s="1"/>
  <c r="G130" i="1"/>
  <c r="F130" i="1"/>
  <c r="E130" i="1"/>
  <c r="D130" i="1"/>
  <c r="D129" i="1" s="1"/>
  <c r="M129" i="1"/>
  <c r="L129" i="1"/>
  <c r="K129" i="1"/>
  <c r="J129" i="1"/>
  <c r="I129" i="1"/>
  <c r="G129" i="1"/>
  <c r="F129" i="1"/>
  <c r="E129" i="1"/>
  <c r="M106" i="1"/>
  <c r="L106" i="1"/>
  <c r="K106" i="1"/>
  <c r="J106" i="1"/>
  <c r="I106" i="1"/>
  <c r="H106" i="1"/>
  <c r="G106" i="1"/>
  <c r="F106" i="1"/>
  <c r="F104" i="1" s="1"/>
  <c r="F103" i="1" s="1"/>
  <c r="F20" i="1" s="1"/>
  <c r="E106" i="1"/>
  <c r="D106" i="1"/>
  <c r="M104" i="1"/>
  <c r="L104" i="1"/>
  <c r="L103" i="1" s="1"/>
  <c r="L20" i="1" s="1"/>
  <c r="K104" i="1"/>
  <c r="J104" i="1"/>
  <c r="I104" i="1"/>
  <c r="H104" i="1"/>
  <c r="G104" i="1"/>
  <c r="E104" i="1"/>
  <c r="D104" i="1"/>
  <c r="J103" i="1"/>
  <c r="M89" i="1"/>
  <c r="L89" i="1"/>
  <c r="K89" i="1"/>
  <c r="K87" i="1" s="1"/>
  <c r="J89" i="1"/>
  <c r="I89" i="1"/>
  <c r="H89" i="1"/>
  <c r="G89" i="1"/>
  <c r="G87" i="1" s="1"/>
  <c r="F89" i="1"/>
  <c r="E89" i="1"/>
  <c r="D89" i="1"/>
  <c r="M87" i="1"/>
  <c r="L87" i="1"/>
  <c r="J87" i="1"/>
  <c r="I87" i="1"/>
  <c r="H87" i="1"/>
  <c r="F87" i="1"/>
  <c r="E87" i="1"/>
  <c r="D87" i="1"/>
  <c r="M83" i="1"/>
  <c r="L83" i="1"/>
  <c r="K83" i="1"/>
  <c r="J83" i="1"/>
  <c r="I83" i="1"/>
  <c r="H83" i="1"/>
  <c r="G83" i="1"/>
  <c r="F83" i="1"/>
  <c r="E83" i="1"/>
  <c r="D83" i="1"/>
  <c r="M60" i="1"/>
  <c r="L60" i="1"/>
  <c r="L59" i="1" s="1"/>
  <c r="K60" i="1"/>
  <c r="J60" i="1"/>
  <c r="J59" i="1" s="1"/>
  <c r="J26" i="1" s="1"/>
  <c r="I60" i="1"/>
  <c r="H60" i="1"/>
  <c r="H59" i="1" s="1"/>
  <c r="G60" i="1"/>
  <c r="F60" i="1"/>
  <c r="F59" i="1" s="1"/>
  <c r="F26" i="1" s="1"/>
  <c r="E60" i="1"/>
  <c r="D60" i="1"/>
  <c r="D59" i="1" s="1"/>
  <c r="M59" i="1"/>
  <c r="K59" i="1"/>
  <c r="I59" i="1"/>
  <c r="G59" i="1"/>
  <c r="E59" i="1"/>
  <c r="M56" i="1"/>
  <c r="M26" i="1" s="1"/>
  <c r="L56" i="1"/>
  <c r="K56" i="1"/>
  <c r="J56" i="1"/>
  <c r="I56" i="1"/>
  <c r="I26" i="1" s="1"/>
  <c r="H56" i="1"/>
  <c r="G56" i="1"/>
  <c r="F56" i="1"/>
  <c r="E56" i="1"/>
  <c r="E26" i="1" s="1"/>
  <c r="D56" i="1"/>
  <c r="M30" i="1"/>
  <c r="L30" i="1"/>
  <c r="K30" i="1"/>
  <c r="J30" i="1"/>
  <c r="I30" i="1"/>
  <c r="H30" i="1"/>
  <c r="G30" i="1"/>
  <c r="F30" i="1"/>
  <c r="E30" i="1"/>
  <c r="D30" i="1"/>
  <c r="M27" i="1"/>
  <c r="L27" i="1"/>
  <c r="K27" i="1"/>
  <c r="J27" i="1"/>
  <c r="I27" i="1"/>
  <c r="H27" i="1"/>
  <c r="G27" i="1"/>
  <c r="F27" i="1"/>
  <c r="E27" i="1"/>
  <c r="D27" i="1"/>
  <c r="L24" i="1"/>
  <c r="J24" i="1"/>
  <c r="H24" i="1"/>
  <c r="F24" i="1"/>
  <c r="D24" i="1"/>
  <c r="M23" i="1"/>
  <c r="L23" i="1"/>
  <c r="K23" i="1"/>
  <c r="J23" i="1"/>
  <c r="I23" i="1"/>
  <c r="H23" i="1"/>
  <c r="G23" i="1"/>
  <c r="F23" i="1"/>
  <c r="E23" i="1"/>
  <c r="D23" i="1"/>
  <c r="M22" i="1"/>
  <c r="L22" i="1"/>
  <c r="K22" i="1"/>
  <c r="J22" i="1"/>
  <c r="I22" i="1"/>
  <c r="H22" i="1"/>
  <c r="G22" i="1"/>
  <c r="F22" i="1"/>
  <c r="E22" i="1"/>
  <c r="D22" i="1"/>
  <c r="L21" i="1"/>
  <c r="J21" i="1"/>
  <c r="H21" i="1"/>
  <c r="F21" i="1"/>
  <c r="D21" i="1"/>
  <c r="J20" i="1"/>
  <c r="G26" i="1" l="1"/>
  <c r="K26" i="1"/>
  <c r="F25" i="1"/>
  <c r="F19" i="1"/>
  <c r="F18" i="1" s="1"/>
  <c r="J25" i="1"/>
  <c r="J19" i="1"/>
  <c r="J18" i="1" s="1"/>
  <c r="H103" i="1"/>
  <c r="H20" i="1" s="1"/>
  <c r="D26" i="1"/>
  <c r="H26" i="1"/>
  <c r="L26" i="1"/>
  <c r="D103" i="1"/>
  <c r="D20" i="1" s="1"/>
  <c r="E25" i="1"/>
  <c r="E19" i="1"/>
  <c r="E18" i="1" s="1"/>
  <c r="I25" i="1"/>
  <c r="I19" i="1"/>
  <c r="I18" i="1" s="1"/>
  <c r="M25" i="1"/>
  <c r="M19" i="1"/>
  <c r="M18" i="1" s="1"/>
  <c r="D25" i="1" l="1"/>
  <c r="D19" i="1"/>
  <c r="D18" i="1" s="1"/>
  <c r="L25" i="1"/>
  <c r="L19" i="1"/>
  <c r="L18" i="1" s="1"/>
  <c r="K25" i="1"/>
  <c r="K19" i="1"/>
  <c r="K18" i="1" s="1"/>
  <c r="H25" i="1"/>
  <c r="H19" i="1"/>
  <c r="H18" i="1" s="1"/>
  <c r="G25" i="1"/>
  <c r="G19" i="1"/>
  <c r="G18" i="1" s="1"/>
</calcChain>
</file>

<file path=xl/sharedStrings.xml><?xml version="1.0" encoding="utf-8"?>
<sst xmlns="http://schemas.openxmlformats.org/spreadsheetml/2006/main" count="1389" uniqueCount="703">
  <si>
    <t>Приложение  № 9</t>
  </si>
  <si>
    <t>к приказу Минэнерго России</t>
  </si>
  <si>
    <t>от «__» _____ 2016 г. №___</t>
  </si>
  <si>
    <t>Форма 9. Краткое описание инвестиционной программы. Показатели энергетической эффективности</t>
  </si>
  <si>
    <t>Инвестиционная программа АО "Чеченэнерго"</t>
  </si>
  <si>
    <t>Год раскрытия информации: 2019 год</t>
  </si>
  <si>
    <t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</si>
  <si>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</si>
  <si>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</si>
  <si>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</si>
  <si>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</si>
  <si>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</si>
  <si>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млн. кВтч.</t>
  </si>
  <si>
    <t>млн руб.</t>
  </si>
  <si>
    <t>ПС (трансформатор, коммутационное оборудование)</t>
  </si>
  <si>
    <t>Воздушная линия</t>
  </si>
  <si>
    <t>Кабельная линия</t>
  </si>
  <si>
    <t>Системы учета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</si>
  <si>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</si>
  <si>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</si>
  <si>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</si>
  <si>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</si>
  <si>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</si>
  <si>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</si>
  <si>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</si>
  <si>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</si>
  <si>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</si>
  <si>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</si>
  <si>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</si>
  <si>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</si>
  <si>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</si>
  <si>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</si>
  <si>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</si>
  <si>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</si>
  <si>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</si>
  <si>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</si>
  <si>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</si>
  <si>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</si>
  <si>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</si>
  <si>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</si>
  <si>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</si>
  <si>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</si>
  <si>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</si>
  <si>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</si>
  <si>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</si>
  <si>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Чеченская Республика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</si>
  <si>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</si>
  <si>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</si>
  <si>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</si>
  <si>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</si>
  <si>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</si>
  <si>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</si>
  <si>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Требования отсутствуют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</si>
  <si>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</si>
  <si>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</si>
  <si>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</si>
  <si>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</si>
  <si>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</si>
  <si>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</si>
  <si>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</si>
  <si>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</si>
  <si>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</si>
  <si>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</si>
  <si>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</si>
  <si>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</si>
  <si>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</si>
  <si>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</si>
  <si>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</si>
  <si>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</si>
  <si>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</si>
  <si>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</si>
  <si>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</si>
  <si>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</si>
  <si>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</si>
  <si>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</si>
  <si>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</si>
  <si>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</si>
  <si>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</si>
  <si>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</si>
  <si>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</si>
  <si>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</si>
  <si>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</si>
  <si>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</si>
  <si>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</si>
  <si>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</si>
  <si>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</si>
  <si>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</si>
  <si>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</si>
  <si>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</si>
  <si>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</si>
  <si>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</si>
  <si>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</si>
  <si>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</si>
  <si>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</si>
  <si>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</si>
  <si>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</si>
  <si>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</si>
  <si>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</si>
  <si>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</si>
  <si>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</si>
  <si>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</si>
  <si>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</si>
  <si>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</si>
  <si>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</si>
  <si>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</si>
  <si>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</si>
  <si>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</si>
  <si>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</si>
  <si>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</si>
  <si>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</si>
  <si>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</si>
  <si>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</si>
  <si>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</si>
  <si>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</si>
  <si>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</si>
  <si>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</si>
  <si>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</si>
  <si>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</si>
  <si>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</si>
  <si>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</si>
  <si>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</si>
  <si>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</si>
  <si>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</si>
  <si>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</si>
  <si>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</si>
  <si>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</si>
  <si>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</si>
  <si>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</si>
  <si>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</si>
  <si>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</si>
  <si>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</si>
  <si>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</si>
  <si>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</si>
  <si>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</si>
  <si>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</si>
  <si>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</si>
  <si>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</si>
  <si>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</si>
  <si>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</si>
  <si>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</si>
  <si>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</si>
  <si>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</si>
  <si>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</si>
  <si>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</si>
  <si>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</si>
  <si>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</si>
  <si>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</si>
  <si>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</si>
  <si>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</si>
  <si>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</si>
  <si>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</si>
  <si>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</si>
  <si>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</si>
  <si>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</si>
  <si>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</si>
  <si>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</si>
  <si>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</si>
  <si>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</si>
  <si>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</si>
  <si>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</si>
  <si>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</si>
  <si>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</si>
  <si>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</si>
  <si>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</si>
  <si>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</si>
  <si>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</si>
  <si>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</si>
  <si>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</si>
  <si>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</si>
  <si>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</si>
  <si>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</si>
  <si>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</si>
  <si>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</si>
  <si>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</si>
  <si>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</si>
  <si>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</si>
  <si>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</si>
  <si>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</si>
  <si>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</si>
  <si>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</si>
  <si>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</si>
  <si>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</si>
  <si>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Грозненская ТЭС, всего, в том числе: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</si>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</sst>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7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7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8" applyNumberFormat="0" applyAlignment="0" applyProtection="0"/>
    <xf numFmtId="0" fontId="22" fillId="22" borderId="9" applyNumberFormat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8" applyNumberFormat="0" applyAlignment="0" applyProtection="0"/>
    <xf numFmtId="0" fontId="31" fillId="0" borderId="13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14" applyNumberFormat="0" applyFont="0" applyAlignment="0" applyProtection="0"/>
    <xf numFmtId="0" fontId="35" fillId="28" borderId="15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9" fontId="39" fillId="0" borderId="17">
      <protection locked="0"/>
    </xf>
    <xf numFmtId="0" fontId="30" fillId="7" borderId="8" applyNumberFormat="0" applyAlignment="0" applyProtection="0"/>
    <xf numFmtId="0" fontId="30" fillId="7" borderId="8" applyNumberFormat="0" applyAlignment="0" applyProtection="0"/>
    <xf numFmtId="0" fontId="35" fillId="37" borderId="15" applyNumberFormat="0" applyAlignment="0" applyProtection="0"/>
    <xf numFmtId="0" fontId="35" fillId="37" borderId="15" applyNumberFormat="0" applyAlignment="0" applyProtection="0"/>
    <xf numFmtId="0" fontId="40" fillId="37" borderId="8" applyNumberFormat="0" applyAlignment="0" applyProtection="0"/>
    <xf numFmtId="0" fontId="40" fillId="37" borderId="8" applyNumberFormat="0" applyAlignment="0" applyProtection="0"/>
    <xf numFmtId="0" fontId="41" fillId="0" borderId="0" applyBorder="0">
      <alignment horizontal="center" vertical="center" wrapText="1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1" applyNumberFormat="0" applyFill="0" applyAlignment="0" applyProtection="0"/>
    <xf numFmtId="0" fontId="43" fillId="0" borderId="11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0" applyBorder="0">
      <alignment horizontal="center" vertical="center" wrapText="1"/>
    </xf>
    <xf numFmtId="169" fontId="46" fillId="38" borderId="17"/>
    <xf numFmtId="4" fontId="47" fillId="39" borderId="5" applyBorder="0">
      <alignment horizontal="right"/>
    </xf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2" fillId="40" borderId="9" applyNumberFormat="0" applyAlignment="0" applyProtection="0"/>
    <xf numFmtId="0" fontId="22" fillId="40" borderId="9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55" fillId="0" borderId="0"/>
    <xf numFmtId="0" fontId="53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171" fontId="57" fillId="39" borderId="22" applyNumberFormat="0" applyBorder="0" applyAlignment="0">
      <alignment vertical="center"/>
      <protection locked="0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43" borderId="14" applyNumberFormat="0" applyFont="0" applyAlignment="0" applyProtection="0"/>
    <xf numFmtId="0" fontId="18" fillId="43" borderId="14" applyNumberFormat="0" applyFont="0" applyAlignment="0" applyProtection="0"/>
    <xf numFmtId="0" fontId="18" fillId="43" borderId="14" applyNumberFormat="0" applyFont="0" applyAlignment="0" applyProtection="0"/>
    <xf numFmtId="9" fontId="2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0" fillId="0" borderId="13" applyNumberFormat="0" applyFill="0" applyAlignment="0" applyProtection="0"/>
    <xf numFmtId="0" fontId="60" fillId="0" borderId="13" applyNumberFormat="0" applyFill="0" applyAlignment="0" applyProtection="0"/>
    <xf numFmtId="0" fontId="13" fillId="0" borderId="0"/>
    <xf numFmtId="0" fontId="14" fillId="0" borderId="0"/>
    <xf numFmtId="38" fontId="61" fillId="0" borderId="0">
      <alignment vertical="top"/>
    </xf>
    <xf numFmtId="38" fontId="61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2" fontId="62" fillId="0" borderId="0" applyFont="0" applyFill="0" applyBorder="0" applyAlignment="0" applyProtection="0"/>
    <xf numFmtId="173" fontId="6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3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6" fillId="0" borderId="0">
      <protection locked="0"/>
    </xf>
  </cellStyleXfs>
  <cellXfs count="53">
    <xf numFmtId="0" fontId="0" fillId="0" borderId="0" xfId="0"/>
    <xf numFmtId="0" fontId="7" fillId="0" borderId="5" xfId="0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2" fontId="7" fillId="0" borderId="5" xfId="4" applyNumberFormat="1" applyFont="1" applyFill="1" applyBorder="1" applyAlignment="1">
      <alignment horizontal="left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5" xfId="4" applyNumberFormat="1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1" fillId="0" borderId="5" xfId="0" applyFont="1" applyFill="1" applyBorder="1" applyAlignment="1">
      <alignment vertical="center" wrapText="1"/>
    </xf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2" applyFont="1" applyFill="1"/>
    <xf numFmtId="0" fontId="5" fillId="0" borderId="0" xfId="0" applyFont="1" applyFill="1" applyAlignment="1">
      <alignment vertical="center"/>
    </xf>
    <xf numFmtId="0" fontId="7" fillId="0" borderId="0" xfId="0" applyFont="1" applyFill="1"/>
    <xf numFmtId="0" fontId="8" fillId="0" borderId="0" xfId="0" applyFont="1" applyFill="1" applyAlignment="1">
      <alignment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9" fontId="8" fillId="0" borderId="4" xfId="5" applyNumberFormat="1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 wrapText="1"/>
    </xf>
    <xf numFmtId="2" fontId="7" fillId="0" borderId="5" xfId="2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2" fontId="8" fillId="0" borderId="5" xfId="5" applyNumberFormat="1" applyFont="1" applyFill="1" applyBorder="1" applyAlignment="1">
      <alignment horizontal="center" vertical="center" wrapText="1"/>
    </xf>
    <xf numFmtId="2" fontId="7" fillId="0" borderId="6" xfId="2" applyNumberFormat="1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left" vertical="center" wrapText="1"/>
    </xf>
    <xf numFmtId="0" fontId="11" fillId="0" borderId="24" xfId="0" applyNumberFormat="1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2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426"/>
    <cellStyle name="Обычный 12 10" xfId="427"/>
    <cellStyle name="Обычный 12 2" xfId="428"/>
    <cellStyle name="Обычный 12 3" xfId="429"/>
    <cellStyle name="Обычный 12 3 2" xfId="430"/>
    <cellStyle name="Обычный 12 3 2 2" xfId="431"/>
    <cellStyle name="Обычный 12 3 2 2 2" xfId="432"/>
    <cellStyle name="Обычный 12 3 2 3" xfId="433"/>
    <cellStyle name="Обычный 12 3 3" xfId="434"/>
    <cellStyle name="Обычный 12 3 3 2" xfId="435"/>
    <cellStyle name="Обычный 12 3 4" xfId="436"/>
    <cellStyle name="Обычный 12 4" xfId="437"/>
    <cellStyle name="Обычный 12 4 2" xfId="438"/>
    <cellStyle name="Обычный 12 4 2 2" xfId="439"/>
    <cellStyle name="Обычный 12 4 2 2 2" xfId="440"/>
    <cellStyle name="Обычный 12 4 2 3" xfId="441"/>
    <cellStyle name="Обычный 12 4 3" xfId="442"/>
    <cellStyle name="Обычный 12 4 3 2" xfId="443"/>
    <cellStyle name="Обычный 12 4 4" xfId="444"/>
    <cellStyle name="Обычный 12 5" xfId="445"/>
    <cellStyle name="Обычный 12 5 2" xfId="446"/>
    <cellStyle name="Обычный 12 5 2 2" xfId="447"/>
    <cellStyle name="Обычный 12 5 2 2 2" xfId="448"/>
    <cellStyle name="Обычный 12 5 2 3" xfId="449"/>
    <cellStyle name="Обычный 12 5 3" xfId="450"/>
    <cellStyle name="Обычный 12 5 3 2" xfId="451"/>
    <cellStyle name="Обычный 12 5 4" xfId="452"/>
    <cellStyle name="Обычный 12 6" xfId="453"/>
    <cellStyle name="Обычный 12 6 2" xfId="454"/>
    <cellStyle name="Обычный 12 6 2 2" xfId="455"/>
    <cellStyle name="Обычный 12 6 2 2 2" xfId="456"/>
    <cellStyle name="Обычный 12 6 2 3" xfId="457"/>
    <cellStyle name="Обычный 12 6 3" xfId="458"/>
    <cellStyle name="Обычный 12 6 3 2" xfId="459"/>
    <cellStyle name="Обычный 12 6 4" xfId="460"/>
    <cellStyle name="Обычный 12 7" xfId="461"/>
    <cellStyle name="Обычный 12 7 2" xfId="462"/>
    <cellStyle name="Обычный 12 7 2 2" xfId="463"/>
    <cellStyle name="Обычный 12 7 3" xfId="464"/>
    <cellStyle name="Обычный 12 7 4" xfId="465"/>
    <cellStyle name="Обычный 12 8" xfId="466"/>
    <cellStyle name="Обычный 12 8 2" xfId="467"/>
    <cellStyle name="Обычный 12 9" xfId="468"/>
    <cellStyle name="Обычный 13" xfId="469"/>
    <cellStyle name="Обычный 13 2" xfId="470"/>
    <cellStyle name="Обычный 13 2 2" xfId="471"/>
    <cellStyle name="Обычный 13 2 2 2" xfId="472"/>
    <cellStyle name="Обычный 13 2 3" xfId="473"/>
    <cellStyle name="Обычный 13 3" xfId="474"/>
    <cellStyle name="Обычный 13 3 2" xfId="475"/>
    <cellStyle name="Обычный 13 4" xfId="476"/>
    <cellStyle name="Обычный 14" xfId="477"/>
    <cellStyle name="Обычный 14 2" xfId="478"/>
    <cellStyle name="Обычный 14 2 2" xfId="479"/>
    <cellStyle name="Обычный 14 2 2 2" xfId="480"/>
    <cellStyle name="Обычный 14 2 3" xfId="481"/>
    <cellStyle name="Обычный 14 3" xfId="482"/>
    <cellStyle name="Обычный 14 3 2" xfId="483"/>
    <cellStyle name="Обычный 14 4" xfId="484"/>
    <cellStyle name="Обычный 15" xfId="485"/>
    <cellStyle name="Обычный 15 2" xfId="486"/>
    <cellStyle name="Обычный 15 2 2" xfId="487"/>
    <cellStyle name="Обычный 15 2 2 2" xfId="488"/>
    <cellStyle name="Обычный 15 2 3" xfId="489"/>
    <cellStyle name="Обычный 15 3" xfId="490"/>
    <cellStyle name="Обычный 15 3 2" xfId="491"/>
    <cellStyle name="Обычный 15 4" xfId="492"/>
    <cellStyle name="Обычный 16" xfId="493"/>
    <cellStyle name="Обычный 16 2" xfId="494"/>
    <cellStyle name="Обычный 17" xfId="495"/>
    <cellStyle name="Обычный 18" xfId="496"/>
    <cellStyle name="Обычный 18 2" xfId="497"/>
    <cellStyle name="Обычный 18 2 2" xfId="498"/>
    <cellStyle name="Обычный 18 2 2 2" xfId="499"/>
    <cellStyle name="Обычный 18 2 3" xfId="500"/>
    <cellStyle name="Обычный 18 3" xfId="501"/>
    <cellStyle name="Обычный 18 3 2" xfId="502"/>
    <cellStyle name="Обычный 18 4" xfId="503"/>
    <cellStyle name="Обычный 19" xfId="504"/>
    <cellStyle name="Обычный 2" xfId="505"/>
    <cellStyle name="Обычный 2 2" xfId="506"/>
    <cellStyle name="Обычный 2 26 2" xfId="507"/>
    <cellStyle name="Обычный 2 3" xfId="508"/>
    <cellStyle name="Обычный 2 3 2" xfId="509"/>
    <cellStyle name="Обычный 20" xfId="510"/>
    <cellStyle name="Обычный 20 2" xfId="511"/>
    <cellStyle name="Обычный 20 2 2" xfId="512"/>
    <cellStyle name="Обычный 20 3" xfId="513"/>
    <cellStyle name="Обычный 21" xfId="514"/>
    <cellStyle name="Обычный 21 2" xfId="515"/>
    <cellStyle name="Обычный 25 2" xfId="516"/>
    <cellStyle name="Обычный 3" xfId="1"/>
    <cellStyle name="Обычный 3 2" xfId="517"/>
    <cellStyle name="Обычный 3 2 2" xfId="4"/>
    <cellStyle name="Обычный 3 2 2 2" xfId="518"/>
    <cellStyle name="Обычный 3 21" xfId="519"/>
    <cellStyle name="Обычный 3 3" xfId="520"/>
    <cellStyle name="Обычный 3 3 2" xfId="521"/>
    <cellStyle name="Обычный 3 4" xfId="522"/>
    <cellStyle name="Обычный 3 5" xfId="523"/>
    <cellStyle name="Обычный 3 6" xfId="524"/>
    <cellStyle name="Обычный 35" xfId="525"/>
    <cellStyle name="Обычный 4" xfId="526"/>
    <cellStyle name="Обычный 4 2" xfId="527"/>
    <cellStyle name="Обычный 4 2 2" xfId="528"/>
    <cellStyle name="Обычный 4 3" xfId="529"/>
    <cellStyle name="Обычный 4 3 2" xfId="530"/>
    <cellStyle name="Обычный 4 4" xfId="531"/>
    <cellStyle name="Обычный 4 4 2" xfId="532"/>
    <cellStyle name="Обычный 4 4 2 2" xfId="533"/>
    <cellStyle name="Обычный 4 4 2 2 2" xfId="534"/>
    <cellStyle name="Обычный 4 4 2 2 2 2" xfId="535"/>
    <cellStyle name="Обычный 4 4 2 2 3" xfId="536"/>
    <cellStyle name="Обычный 4 4 2 3" xfId="537"/>
    <cellStyle name="Обычный 4 4 2 3 2" xfId="538"/>
    <cellStyle name="Обычный 4 4 2 4" xfId="539"/>
    <cellStyle name="Обычный 4 4 3" xfId="540"/>
    <cellStyle name="Обычный 4 4 3 2" xfId="541"/>
    <cellStyle name="Обычный 4 4 3 2 2" xfId="542"/>
    <cellStyle name="Обычный 4 4 3 3" xfId="543"/>
    <cellStyle name="Обычный 4 4 4" xfId="544"/>
    <cellStyle name="Обычный 4 4 4 2" xfId="545"/>
    <cellStyle name="Обычный 4 4 5" xfId="546"/>
    <cellStyle name="Обычный 4 4 5 2" xfId="547"/>
    <cellStyle name="Обычный 4 4 6" xfId="548"/>
    <cellStyle name="Обычный 4 5" xfId="549"/>
    <cellStyle name="Обычный 4 5 2" xfId="550"/>
    <cellStyle name="Обычный 4 5 2 2" xfId="551"/>
    <cellStyle name="Обычный 4 5 2 2 2" xfId="552"/>
    <cellStyle name="Обычный 4 5 2 3" xfId="553"/>
    <cellStyle name="Обычный 4 5 3" xfId="554"/>
    <cellStyle name="Обычный 4 5 3 2" xfId="555"/>
    <cellStyle name="Обычный 4 5 4" xfId="556"/>
    <cellStyle name="Обычный 4 6" xfId="557"/>
    <cellStyle name="Обычный 4 6 2" xfId="558"/>
    <cellStyle name="Обычный 4 6 2 2" xfId="559"/>
    <cellStyle name="Обычный 4 6 2 2 2" xfId="560"/>
    <cellStyle name="Обычный 4 6 2 3" xfId="561"/>
    <cellStyle name="Обычный 4 6 3" xfId="562"/>
    <cellStyle name="Обычный 4 6 3 2" xfId="563"/>
    <cellStyle name="Обычный 4 6 4" xfId="564"/>
    <cellStyle name="Обычный 4 7" xfId="565"/>
    <cellStyle name="Обычный 5" xfId="3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5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N360"/>
  <sheetViews>
    <sheetView tabSelected="1" view="pageBreakPreview" zoomScale="60" zoomScaleNormal="70" workbookViewId="0">
      <selection activeCell="D19" sqref="D19"/>
    </sheetView>
  </sheetViews>
  <sheetFormatPr defaultRowHeight="15.75"/>
  <cols>
    <col min="1" max="1" width="13.625" style="14" customWidth="1"/>
    <col min="2" max="2" width="62.5" style="14" customWidth="1"/>
    <col min="3" max="3" width="20.125" style="14" customWidth="1"/>
    <col min="4" max="4" width="18.625" style="14" customWidth="1"/>
    <col min="5" max="7" width="15.5" style="14" customWidth="1"/>
    <col min="8" max="8" width="17.375" style="14" customWidth="1"/>
    <col min="9" max="9" width="18.75" style="14" customWidth="1"/>
    <col min="10" max="12" width="15.5" style="14" customWidth="1"/>
    <col min="13" max="13" width="17.5" style="14" customWidth="1"/>
    <col min="14" max="14" width="34.5" style="14" customWidth="1"/>
    <col min="15" max="16384" width="9" style="14"/>
  </cols>
  <sheetData>
    <row r="1" spans="1:14" ht="18.75">
      <c r="N1" s="15" t="s">
        <v>0</v>
      </c>
    </row>
    <row r="2" spans="1:14" ht="18.75">
      <c r="N2" s="16" t="s">
        <v>1</v>
      </c>
    </row>
    <row r="3" spans="1:14" ht="18.75">
      <c r="N3" s="16" t="s">
        <v>2</v>
      </c>
    </row>
    <row r="5" spans="1:14" s="17" customFormat="1" ht="18.75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</row>
    <row r="6" spans="1:14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4" ht="18.7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4" ht="18.75" customHeight="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4">
      <c r="A10" s="43" t="s">
        <v>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spans="1:14" ht="45.75" customHeight="1">
      <c r="A12" s="44" t="s">
        <v>6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1:14" ht="39.75" customHeight="1" thickBot="1"/>
    <row r="14" spans="1:14" ht="63.75" customHeight="1">
      <c r="A14" s="45" t="s">
        <v>7</v>
      </c>
      <c r="B14" s="47" t="s">
        <v>8</v>
      </c>
      <c r="C14" s="47" t="s">
        <v>9</v>
      </c>
      <c r="D14" s="47" t="s">
        <v>10</v>
      </c>
      <c r="E14" s="47"/>
      <c r="F14" s="47"/>
      <c r="G14" s="47"/>
      <c r="H14" s="47"/>
      <c r="I14" s="47"/>
      <c r="J14" s="47"/>
      <c r="K14" s="47"/>
      <c r="L14" s="47"/>
      <c r="M14" s="47"/>
      <c r="N14" s="49" t="s">
        <v>11</v>
      </c>
    </row>
    <row r="15" spans="1:14">
      <c r="A15" s="46"/>
      <c r="B15" s="48"/>
      <c r="C15" s="48"/>
      <c r="D15" s="48" t="s">
        <v>12</v>
      </c>
      <c r="E15" s="48"/>
      <c r="F15" s="48"/>
      <c r="G15" s="48"/>
      <c r="H15" s="48"/>
      <c r="I15" s="51" t="s">
        <v>13</v>
      </c>
      <c r="J15" s="51"/>
      <c r="K15" s="51"/>
      <c r="L15" s="51"/>
      <c r="M15" s="51"/>
      <c r="N15" s="50"/>
    </row>
    <row r="16" spans="1:14" ht="63">
      <c r="A16" s="46"/>
      <c r="B16" s="48"/>
      <c r="C16" s="48"/>
      <c r="D16" s="1" t="s">
        <v>14</v>
      </c>
      <c r="E16" s="2" t="s">
        <v>15</v>
      </c>
      <c r="F16" s="2" t="s">
        <v>16</v>
      </c>
      <c r="G16" s="2" t="s">
        <v>17</v>
      </c>
      <c r="H16" s="2" t="s">
        <v>18</v>
      </c>
      <c r="I16" s="1" t="s">
        <v>14</v>
      </c>
      <c r="J16" s="2" t="s">
        <v>15</v>
      </c>
      <c r="K16" s="2" t="s">
        <v>16</v>
      </c>
      <c r="L16" s="2" t="s">
        <v>17</v>
      </c>
      <c r="M16" s="2" t="s">
        <v>18</v>
      </c>
      <c r="N16" s="50"/>
    </row>
    <row r="17" spans="1:14">
      <c r="A17" s="3">
        <v>1</v>
      </c>
      <c r="B17" s="1">
        <v>2</v>
      </c>
      <c r="C17" s="1">
        <v>3</v>
      </c>
      <c r="D17" s="1" t="s">
        <v>19</v>
      </c>
      <c r="E17" s="1" t="s">
        <v>20</v>
      </c>
      <c r="F17" s="1" t="s">
        <v>21</v>
      </c>
      <c r="G17" s="1" t="s">
        <v>22</v>
      </c>
      <c r="H17" s="1" t="s">
        <v>23</v>
      </c>
      <c r="I17" s="21" t="s">
        <v>24</v>
      </c>
      <c r="J17" s="21" t="s">
        <v>25</v>
      </c>
      <c r="K17" s="21" t="s">
        <v>26</v>
      </c>
      <c r="L17" s="21" t="s">
        <v>27</v>
      </c>
      <c r="M17" s="21" t="s">
        <v>28</v>
      </c>
      <c r="N17" s="22">
        <v>5</v>
      </c>
    </row>
    <row r="18" spans="1:14">
      <c r="A18" s="3">
        <v>0</v>
      </c>
      <c r="B18" s="23" t="s">
        <v>29</v>
      </c>
      <c r="C18" s="5" t="s">
        <v>30</v>
      </c>
      <c r="D18" s="5">
        <f>SUM(D19:D24)</f>
        <v>0</v>
      </c>
      <c r="E18" s="5">
        <f t="shared" ref="E18:M18" si="0">SUM(E19:E24)</f>
        <v>0</v>
      </c>
      <c r="F18" s="5">
        <f t="shared" si="0"/>
        <v>0</v>
      </c>
      <c r="G18" s="5">
        <f t="shared" si="0"/>
        <v>0</v>
      </c>
      <c r="H18" s="5">
        <f t="shared" si="0"/>
        <v>0</v>
      </c>
      <c r="I18" s="5">
        <f t="shared" si="0"/>
        <v>0</v>
      </c>
      <c r="J18" s="5">
        <f t="shared" si="0"/>
        <v>0</v>
      </c>
      <c r="K18" s="5">
        <f t="shared" si="0"/>
        <v>0</v>
      </c>
      <c r="L18" s="5">
        <f t="shared" si="0"/>
        <v>0</v>
      </c>
      <c r="M18" s="5">
        <f t="shared" si="0"/>
        <v>0</v>
      </c>
      <c r="N18" s="24" t="s">
        <v>31</v>
      </c>
    </row>
    <row r="19" spans="1:14">
      <c r="A19" s="3" t="s">
        <v>32</v>
      </c>
      <c r="B19" s="4" t="s">
        <v>33</v>
      </c>
      <c r="C19" s="5" t="s">
        <v>30</v>
      </c>
      <c r="D19" s="5">
        <f>D26</f>
        <v>0</v>
      </c>
      <c r="E19" s="5">
        <f t="shared" ref="E19:M19" si="1">E26</f>
        <v>0</v>
      </c>
      <c r="F19" s="5">
        <f t="shared" si="1"/>
        <v>0</v>
      </c>
      <c r="G19" s="5">
        <f t="shared" si="1"/>
        <v>0</v>
      </c>
      <c r="H19" s="5">
        <f t="shared" si="1"/>
        <v>0</v>
      </c>
      <c r="I19" s="5">
        <f t="shared" si="1"/>
        <v>0</v>
      </c>
      <c r="J19" s="5">
        <f t="shared" si="1"/>
        <v>0</v>
      </c>
      <c r="K19" s="5">
        <f t="shared" si="1"/>
        <v>0</v>
      </c>
      <c r="L19" s="5">
        <f t="shared" si="1"/>
        <v>0</v>
      </c>
      <c r="M19" s="5">
        <f t="shared" si="1"/>
        <v>0</v>
      </c>
      <c r="N19" s="24" t="s">
        <v>31</v>
      </c>
    </row>
    <row r="20" spans="1:14" ht="31.5">
      <c r="A20" s="3" t="s">
        <v>34</v>
      </c>
      <c r="B20" s="4" t="s">
        <v>35</v>
      </c>
      <c r="C20" s="5" t="s">
        <v>30</v>
      </c>
      <c r="D20" s="5">
        <f>D103</f>
        <v>0</v>
      </c>
      <c r="E20" s="5">
        <f t="shared" ref="E20:M20" si="2">E103</f>
        <v>0</v>
      </c>
      <c r="F20" s="5">
        <f t="shared" si="2"/>
        <v>0</v>
      </c>
      <c r="G20" s="5">
        <f t="shared" si="2"/>
        <v>0</v>
      </c>
      <c r="H20" s="5">
        <f t="shared" si="2"/>
        <v>0</v>
      </c>
      <c r="I20" s="5">
        <f t="shared" si="2"/>
        <v>0</v>
      </c>
      <c r="J20" s="5">
        <f t="shared" si="2"/>
        <v>0</v>
      </c>
      <c r="K20" s="5">
        <f t="shared" si="2"/>
        <v>0</v>
      </c>
      <c r="L20" s="5">
        <f t="shared" si="2"/>
        <v>0</v>
      </c>
      <c r="M20" s="5">
        <f t="shared" si="2"/>
        <v>0</v>
      </c>
      <c r="N20" s="24" t="s">
        <v>31</v>
      </c>
    </row>
    <row r="21" spans="1:14" ht="47.25">
      <c r="A21" s="3" t="s">
        <v>36</v>
      </c>
      <c r="B21" s="4" t="s">
        <v>37</v>
      </c>
      <c r="C21" s="5" t="s">
        <v>30</v>
      </c>
      <c r="D21" s="5">
        <f>D209</f>
        <v>0</v>
      </c>
      <c r="E21" s="5">
        <f t="shared" ref="E21:M21" si="3">E209</f>
        <v>0</v>
      </c>
      <c r="F21" s="5">
        <f t="shared" si="3"/>
        <v>0</v>
      </c>
      <c r="G21" s="5">
        <f t="shared" si="3"/>
        <v>0</v>
      </c>
      <c r="H21" s="5">
        <f t="shared" si="3"/>
        <v>0</v>
      </c>
      <c r="I21" s="5">
        <f t="shared" si="3"/>
        <v>0</v>
      </c>
      <c r="J21" s="5">
        <f t="shared" si="3"/>
        <v>0</v>
      </c>
      <c r="K21" s="5">
        <f t="shared" si="3"/>
        <v>0</v>
      </c>
      <c r="L21" s="5">
        <f t="shared" si="3"/>
        <v>0</v>
      </c>
      <c r="M21" s="5">
        <f t="shared" si="3"/>
        <v>0</v>
      </c>
      <c r="N21" s="24" t="s">
        <v>31</v>
      </c>
    </row>
    <row r="22" spans="1:14" ht="31.5">
      <c r="A22" s="3" t="s">
        <v>38</v>
      </c>
      <c r="B22" s="4" t="s">
        <v>39</v>
      </c>
      <c r="C22" s="5" t="s">
        <v>30</v>
      </c>
      <c r="D22" s="5">
        <f>D213</f>
        <v>0</v>
      </c>
      <c r="E22" s="5">
        <f t="shared" ref="E22:M22" si="4">E213</f>
        <v>0</v>
      </c>
      <c r="F22" s="5">
        <f t="shared" si="4"/>
        <v>0</v>
      </c>
      <c r="G22" s="5">
        <f t="shared" si="4"/>
        <v>0</v>
      </c>
      <c r="H22" s="5">
        <f t="shared" si="4"/>
        <v>0</v>
      </c>
      <c r="I22" s="5">
        <f t="shared" si="4"/>
        <v>0</v>
      </c>
      <c r="J22" s="5">
        <f t="shared" si="4"/>
        <v>0</v>
      </c>
      <c r="K22" s="5">
        <f t="shared" si="4"/>
        <v>0</v>
      </c>
      <c r="L22" s="5">
        <f t="shared" si="4"/>
        <v>0</v>
      </c>
      <c r="M22" s="5">
        <f t="shared" si="4"/>
        <v>0</v>
      </c>
      <c r="N22" s="24" t="s">
        <v>31</v>
      </c>
    </row>
    <row r="23" spans="1:14" ht="31.5">
      <c r="A23" s="3" t="s">
        <v>40</v>
      </c>
      <c r="B23" s="6" t="s">
        <v>41</v>
      </c>
      <c r="C23" s="5" t="s">
        <v>30</v>
      </c>
      <c r="D23" s="5">
        <f>D305</f>
        <v>0</v>
      </c>
      <c r="E23" s="5">
        <f t="shared" ref="E23:M24" si="5">E305</f>
        <v>0</v>
      </c>
      <c r="F23" s="5">
        <f t="shared" si="5"/>
        <v>0</v>
      </c>
      <c r="G23" s="5">
        <f t="shared" si="5"/>
        <v>0</v>
      </c>
      <c r="H23" s="5">
        <f t="shared" si="5"/>
        <v>0</v>
      </c>
      <c r="I23" s="5">
        <f t="shared" si="5"/>
        <v>0</v>
      </c>
      <c r="J23" s="5">
        <f t="shared" si="5"/>
        <v>0</v>
      </c>
      <c r="K23" s="5">
        <f t="shared" si="5"/>
        <v>0</v>
      </c>
      <c r="L23" s="5">
        <f t="shared" si="5"/>
        <v>0</v>
      </c>
      <c r="M23" s="5">
        <f t="shared" si="5"/>
        <v>0</v>
      </c>
      <c r="N23" s="24" t="s">
        <v>31</v>
      </c>
    </row>
    <row r="24" spans="1:14">
      <c r="A24" s="3" t="s">
        <v>42</v>
      </c>
      <c r="B24" s="6" t="s">
        <v>43</v>
      </c>
      <c r="C24" s="5" t="s">
        <v>30</v>
      </c>
      <c r="D24" s="5">
        <f>D306</f>
        <v>0</v>
      </c>
      <c r="E24" s="5">
        <f t="shared" si="5"/>
        <v>0</v>
      </c>
      <c r="F24" s="5">
        <f t="shared" si="5"/>
        <v>0</v>
      </c>
      <c r="G24" s="5">
        <f t="shared" si="5"/>
        <v>0</v>
      </c>
      <c r="H24" s="5">
        <f t="shared" si="5"/>
        <v>0</v>
      </c>
      <c r="I24" s="5">
        <f t="shared" si="5"/>
        <v>0</v>
      </c>
      <c r="J24" s="5">
        <f t="shared" si="5"/>
        <v>0</v>
      </c>
      <c r="K24" s="5">
        <f t="shared" si="5"/>
        <v>0</v>
      </c>
      <c r="L24" s="5">
        <f t="shared" si="5"/>
        <v>0</v>
      </c>
      <c r="M24" s="5">
        <f t="shared" si="5"/>
        <v>0</v>
      </c>
      <c r="N24" s="24" t="s">
        <v>31</v>
      </c>
    </row>
    <row r="25" spans="1:14" s="12" customFormat="1">
      <c r="A25" s="25" t="s">
        <v>44</v>
      </c>
      <c r="B25" s="26" t="s">
        <v>45</v>
      </c>
      <c r="C25" s="5" t="s">
        <v>30</v>
      </c>
      <c r="D25" s="27">
        <f t="shared" ref="D25:M25" si="6">IF(AND(D26="нд",D26=D103,D103=D209,D209=D213,D213=D305,D305=D306),"нд",SUMIF(D26,"&gt;0",D26)+SUMIF(D103,"&gt;0",D103)+SUMIF(D209,"&gt;0",D209)+SUMIF(D213,"&gt;0",D213)+SUMIF(D305,"&gt;0",D305)+SUMIF(D306,"&gt;0",D306))</f>
        <v>0</v>
      </c>
      <c r="E25" s="27">
        <f t="shared" si="6"/>
        <v>0</v>
      </c>
      <c r="F25" s="27">
        <f t="shared" si="6"/>
        <v>0</v>
      </c>
      <c r="G25" s="27">
        <f t="shared" si="6"/>
        <v>0</v>
      </c>
      <c r="H25" s="27">
        <f t="shared" si="6"/>
        <v>0</v>
      </c>
      <c r="I25" s="27">
        <f t="shared" si="6"/>
        <v>0</v>
      </c>
      <c r="J25" s="27">
        <f t="shared" si="6"/>
        <v>0</v>
      </c>
      <c r="K25" s="27">
        <f t="shared" si="6"/>
        <v>0</v>
      </c>
      <c r="L25" s="27">
        <f t="shared" si="6"/>
        <v>0</v>
      </c>
      <c r="M25" s="27">
        <f t="shared" si="6"/>
        <v>0</v>
      </c>
      <c r="N25" s="28" t="s">
        <v>31</v>
      </c>
    </row>
    <row r="26" spans="1:14" s="12" customFormat="1">
      <c r="A26" s="25" t="s">
        <v>46</v>
      </c>
      <c r="B26" s="29" t="s">
        <v>47</v>
      </c>
      <c r="C26" s="5" t="s">
        <v>30</v>
      </c>
      <c r="D26" s="27">
        <f t="shared" ref="D26:M26" si="7">IF(AND(D27="нд",D27=D56,D56=D59,D59=D87),"нд",SUMIF(D27,"&gt;0",D27)+SUMIF(D56,"&gt;0",D56)+SUMIF(D59,"&gt;0",D59)+SUMIF(D87,"&gt;0",D87))</f>
        <v>0</v>
      </c>
      <c r="E26" s="27">
        <f t="shared" si="7"/>
        <v>0</v>
      </c>
      <c r="F26" s="27">
        <f t="shared" si="7"/>
        <v>0</v>
      </c>
      <c r="G26" s="27">
        <f t="shared" si="7"/>
        <v>0</v>
      </c>
      <c r="H26" s="27">
        <f t="shared" si="7"/>
        <v>0</v>
      </c>
      <c r="I26" s="27">
        <f t="shared" si="7"/>
        <v>0</v>
      </c>
      <c r="J26" s="27">
        <f t="shared" si="7"/>
        <v>0</v>
      </c>
      <c r="K26" s="27">
        <f t="shared" si="7"/>
        <v>0</v>
      </c>
      <c r="L26" s="27">
        <f t="shared" si="7"/>
        <v>0</v>
      </c>
      <c r="M26" s="27">
        <f t="shared" si="7"/>
        <v>0</v>
      </c>
      <c r="N26" s="28" t="s">
        <v>31</v>
      </c>
    </row>
    <row r="27" spans="1:14" s="12" customFormat="1" ht="31.5">
      <c r="A27" s="25" t="s">
        <v>48</v>
      </c>
      <c r="B27" s="29" t="s">
        <v>49</v>
      </c>
      <c r="C27" s="5" t="s">
        <v>30</v>
      </c>
      <c r="D27" s="27">
        <f t="shared" ref="D27:M27" si="8">IF(AND(D28="нд",D28=D29,D29=D30),"нд",SUMIF(D28,"&gt;0",D28)+SUMIF(D29,"&gt;0",D29)+SUMIF(D30,"&gt;0",D30))</f>
        <v>0</v>
      </c>
      <c r="E27" s="27">
        <f t="shared" si="8"/>
        <v>0</v>
      </c>
      <c r="F27" s="27">
        <f t="shared" si="8"/>
        <v>0</v>
      </c>
      <c r="G27" s="27">
        <f t="shared" si="8"/>
        <v>0</v>
      </c>
      <c r="H27" s="27">
        <f t="shared" si="8"/>
        <v>0</v>
      </c>
      <c r="I27" s="27">
        <f t="shared" si="8"/>
        <v>0</v>
      </c>
      <c r="J27" s="27">
        <f t="shared" si="8"/>
        <v>0</v>
      </c>
      <c r="K27" s="27">
        <f t="shared" si="8"/>
        <v>0</v>
      </c>
      <c r="L27" s="27">
        <f t="shared" si="8"/>
        <v>0</v>
      </c>
      <c r="M27" s="27">
        <f t="shared" si="8"/>
        <v>0</v>
      </c>
      <c r="N27" s="28" t="s">
        <v>31</v>
      </c>
    </row>
    <row r="28" spans="1:14" s="12" customFormat="1" ht="47.25">
      <c r="A28" s="30" t="s">
        <v>128</v>
      </c>
      <c r="B28" s="29" t="s">
        <v>129</v>
      </c>
      <c r="C28" s="29" t="s">
        <v>30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28" t="s">
        <v>31</v>
      </c>
    </row>
    <row r="29" spans="1:14" s="12" customFormat="1" ht="47.25">
      <c r="A29" s="30" t="s">
        <v>130</v>
      </c>
      <c r="B29" s="29" t="s">
        <v>131</v>
      </c>
      <c r="C29" s="29" t="s">
        <v>30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28" t="s">
        <v>31</v>
      </c>
    </row>
    <row r="30" spans="1:14" s="12" customFormat="1" ht="31.5">
      <c r="A30" s="25" t="s">
        <v>50</v>
      </c>
      <c r="B30" s="29" t="s">
        <v>51</v>
      </c>
      <c r="C30" s="5" t="s">
        <v>30</v>
      </c>
      <c r="D30" s="27">
        <f t="shared" ref="D30:M30" si="9">IF((COUNTIF(D31:D55,"нд"))=(COUNTA(D31:D55)),"нд",SUMIF(D31:D55,"&gt;0",D31:D55))</f>
        <v>0</v>
      </c>
      <c r="E30" s="27">
        <f t="shared" si="9"/>
        <v>0</v>
      </c>
      <c r="F30" s="27">
        <f t="shared" si="9"/>
        <v>0</v>
      </c>
      <c r="G30" s="27">
        <f t="shared" si="9"/>
        <v>0</v>
      </c>
      <c r="H30" s="27">
        <f t="shared" si="9"/>
        <v>0</v>
      </c>
      <c r="I30" s="27">
        <f t="shared" si="9"/>
        <v>0</v>
      </c>
      <c r="J30" s="27">
        <f t="shared" si="9"/>
        <v>0</v>
      </c>
      <c r="K30" s="27">
        <f t="shared" si="9"/>
        <v>0</v>
      </c>
      <c r="L30" s="27">
        <f t="shared" si="9"/>
        <v>0</v>
      </c>
      <c r="M30" s="27">
        <f t="shared" si="9"/>
        <v>0</v>
      </c>
      <c r="N30" s="32" t="s">
        <v>31</v>
      </c>
    </row>
    <row r="31" spans="1:14" s="12" customFormat="1" ht="78.75">
      <c r="A31" s="7" t="s">
        <v>50</v>
      </c>
      <c r="B31" s="8" t="s">
        <v>132</v>
      </c>
      <c r="C31" s="9" t="s">
        <v>133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1" t="s">
        <v>52</v>
      </c>
    </row>
    <row r="32" spans="1:14" s="12" customFormat="1" ht="63">
      <c r="A32" s="7" t="s">
        <v>50</v>
      </c>
      <c r="B32" s="8" t="s">
        <v>134</v>
      </c>
      <c r="C32" s="9" t="s">
        <v>135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1" t="s">
        <v>52</v>
      </c>
    </row>
    <row r="33" spans="1:14" s="12" customFormat="1" ht="63">
      <c r="A33" s="7" t="s">
        <v>50</v>
      </c>
      <c r="B33" s="8" t="s">
        <v>136</v>
      </c>
      <c r="C33" s="9" t="s">
        <v>137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1" t="s">
        <v>52</v>
      </c>
    </row>
    <row r="34" spans="1:14" s="12" customFormat="1" ht="66" customHeight="1">
      <c r="A34" s="7" t="s">
        <v>50</v>
      </c>
      <c r="B34" s="8" t="s">
        <v>138</v>
      </c>
      <c r="C34" s="9" t="s">
        <v>139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1" t="s">
        <v>52</v>
      </c>
    </row>
    <row r="35" spans="1:14" s="12" customFormat="1" ht="78.75">
      <c r="A35" s="7" t="s">
        <v>50</v>
      </c>
      <c r="B35" s="8" t="s">
        <v>140</v>
      </c>
      <c r="C35" s="9" t="s">
        <v>141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1" t="s">
        <v>52</v>
      </c>
    </row>
    <row r="36" spans="1:14" s="12" customFormat="1" ht="78.75">
      <c r="A36" s="7" t="s">
        <v>50</v>
      </c>
      <c r="B36" s="8" t="s">
        <v>142</v>
      </c>
      <c r="C36" s="9" t="s">
        <v>143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1" t="s">
        <v>52</v>
      </c>
    </row>
    <row r="37" spans="1:14" s="12" customFormat="1" ht="126">
      <c r="A37" s="7" t="s">
        <v>50</v>
      </c>
      <c r="B37" s="8" t="s">
        <v>144</v>
      </c>
      <c r="C37" s="9" t="s">
        <v>145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1" t="s">
        <v>52</v>
      </c>
    </row>
    <row r="38" spans="1:14" s="12" customFormat="1" ht="110.25">
      <c r="A38" s="7" t="s">
        <v>50</v>
      </c>
      <c r="B38" s="8" t="s">
        <v>146</v>
      </c>
      <c r="C38" s="9" t="s">
        <v>147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1" t="s">
        <v>52</v>
      </c>
    </row>
    <row r="39" spans="1:14" s="12" customFormat="1" ht="110.25">
      <c r="A39" s="7" t="s">
        <v>50</v>
      </c>
      <c r="B39" s="8" t="s">
        <v>148</v>
      </c>
      <c r="C39" s="9" t="s">
        <v>149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1" t="s">
        <v>52</v>
      </c>
    </row>
    <row r="40" spans="1:14" s="12" customFormat="1" ht="94.5">
      <c r="A40" s="7" t="s">
        <v>50</v>
      </c>
      <c r="B40" s="8" t="s">
        <v>150</v>
      </c>
      <c r="C40" s="9" t="s">
        <v>151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1" t="s">
        <v>52</v>
      </c>
    </row>
    <row r="41" spans="1:14" s="12" customFormat="1" ht="47.25">
      <c r="A41" s="7" t="s">
        <v>50</v>
      </c>
      <c r="B41" s="8" t="s">
        <v>152</v>
      </c>
      <c r="C41" s="9" t="s">
        <v>153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1" t="s">
        <v>52</v>
      </c>
    </row>
    <row r="42" spans="1:14" s="12" customFormat="1" ht="47.25">
      <c r="A42" s="7" t="s">
        <v>50</v>
      </c>
      <c r="B42" s="8" t="s">
        <v>154</v>
      </c>
      <c r="C42" s="9" t="s">
        <v>155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1" t="s">
        <v>52</v>
      </c>
    </row>
    <row r="43" spans="1:14" s="12" customFormat="1" ht="47.25">
      <c r="A43" s="7" t="s">
        <v>50</v>
      </c>
      <c r="B43" s="8" t="s">
        <v>156</v>
      </c>
      <c r="C43" s="9" t="s">
        <v>157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1" t="s">
        <v>52</v>
      </c>
    </row>
    <row r="44" spans="1:14" s="12" customFormat="1" ht="47.25">
      <c r="A44" s="7" t="s">
        <v>50</v>
      </c>
      <c r="B44" s="8" t="s">
        <v>158</v>
      </c>
      <c r="C44" s="9" t="s">
        <v>159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1" t="s">
        <v>52</v>
      </c>
    </row>
    <row r="45" spans="1:14" s="12" customFormat="1" ht="47.25">
      <c r="A45" s="7" t="s">
        <v>50</v>
      </c>
      <c r="B45" s="8" t="s">
        <v>160</v>
      </c>
      <c r="C45" s="9" t="s">
        <v>161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1" t="s">
        <v>52</v>
      </c>
    </row>
    <row r="46" spans="1:14" s="12" customFormat="1" ht="47.25">
      <c r="A46" s="7" t="s">
        <v>50</v>
      </c>
      <c r="B46" s="8" t="s">
        <v>162</v>
      </c>
      <c r="C46" s="9" t="s">
        <v>163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1" t="s">
        <v>52</v>
      </c>
    </row>
    <row r="47" spans="1:14" s="12" customFormat="1" ht="63">
      <c r="A47" s="7" t="s">
        <v>50</v>
      </c>
      <c r="B47" s="8" t="s">
        <v>164</v>
      </c>
      <c r="C47" s="9" t="s">
        <v>165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1" t="s">
        <v>52</v>
      </c>
    </row>
    <row r="48" spans="1:14" s="12" customFormat="1" ht="63">
      <c r="A48" s="7" t="s">
        <v>50</v>
      </c>
      <c r="B48" s="8" t="s">
        <v>166</v>
      </c>
      <c r="C48" s="9" t="s">
        <v>167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1" t="s">
        <v>52</v>
      </c>
    </row>
    <row r="49" spans="1:14" s="12" customFormat="1" ht="63">
      <c r="A49" s="7" t="s">
        <v>50</v>
      </c>
      <c r="B49" s="8" t="s">
        <v>168</v>
      </c>
      <c r="C49" s="9" t="s">
        <v>169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1" t="s">
        <v>52</v>
      </c>
    </row>
    <row r="50" spans="1:14" s="12" customFormat="1" ht="63">
      <c r="A50" s="7" t="s">
        <v>50</v>
      </c>
      <c r="B50" s="8" t="s">
        <v>170</v>
      </c>
      <c r="C50" s="9" t="s">
        <v>171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1" t="s">
        <v>52</v>
      </c>
    </row>
    <row r="51" spans="1:14" s="12" customFormat="1" ht="63">
      <c r="A51" s="7" t="s">
        <v>50</v>
      </c>
      <c r="B51" s="8" t="s">
        <v>172</v>
      </c>
      <c r="C51" s="9" t="s">
        <v>173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1" t="s">
        <v>52</v>
      </c>
    </row>
    <row r="52" spans="1:14" s="12" customFormat="1" ht="63">
      <c r="A52" s="7" t="s">
        <v>50</v>
      </c>
      <c r="B52" s="8" t="s">
        <v>174</v>
      </c>
      <c r="C52" s="9" t="s">
        <v>175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1" t="s">
        <v>52</v>
      </c>
    </row>
    <row r="53" spans="1:14" s="12" customFormat="1" ht="173.25">
      <c r="A53" s="7" t="s">
        <v>50</v>
      </c>
      <c r="B53" s="13" t="s">
        <v>176</v>
      </c>
      <c r="C53" s="9" t="s">
        <v>177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1" t="s">
        <v>52</v>
      </c>
    </row>
    <row r="54" spans="1:14" s="12" customFormat="1" ht="63">
      <c r="A54" s="7" t="s">
        <v>50</v>
      </c>
      <c r="B54" s="13" t="s">
        <v>178</v>
      </c>
      <c r="C54" s="9" t="s">
        <v>179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1" t="s">
        <v>52</v>
      </c>
    </row>
    <row r="55" spans="1:14" s="12" customFormat="1" ht="110.25">
      <c r="A55" s="7" t="s">
        <v>50</v>
      </c>
      <c r="B55" s="13" t="s">
        <v>180</v>
      </c>
      <c r="C55" s="9" t="s">
        <v>181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1" t="s">
        <v>52</v>
      </c>
    </row>
    <row r="56" spans="1:14" s="12" customFormat="1" ht="31.5">
      <c r="A56" s="25" t="s">
        <v>53</v>
      </c>
      <c r="B56" s="29" t="s">
        <v>54</v>
      </c>
      <c r="C56" s="5" t="s">
        <v>30</v>
      </c>
      <c r="D56" s="27">
        <f>IF((COUNTIF(D57:D58,"нд"))=(COUNTA(D57:D58)),"нд",SUMIF(D57:D58,"&gt;0",D57:D58))</f>
        <v>0</v>
      </c>
      <c r="E56" s="27">
        <f t="shared" ref="E56:M56" si="10">IF((COUNTIF(E57:E58,"нд"))=(COUNTA(E57:E58)),"нд",SUMIF(E57:E58,"&gt;0",E57:E58))</f>
        <v>0</v>
      </c>
      <c r="F56" s="27">
        <f t="shared" si="10"/>
        <v>0</v>
      </c>
      <c r="G56" s="27">
        <f t="shared" si="10"/>
        <v>0</v>
      </c>
      <c r="H56" s="27">
        <f t="shared" si="10"/>
        <v>0</v>
      </c>
      <c r="I56" s="27">
        <f t="shared" si="10"/>
        <v>0</v>
      </c>
      <c r="J56" s="27">
        <f t="shared" si="10"/>
        <v>0</v>
      </c>
      <c r="K56" s="27">
        <f t="shared" si="10"/>
        <v>0</v>
      </c>
      <c r="L56" s="27">
        <f t="shared" si="10"/>
        <v>0</v>
      </c>
      <c r="M56" s="27">
        <f t="shared" si="10"/>
        <v>0</v>
      </c>
      <c r="N56" s="32" t="s">
        <v>31</v>
      </c>
    </row>
    <row r="57" spans="1:14" s="12" customFormat="1" ht="47.25">
      <c r="A57" s="25" t="s">
        <v>55</v>
      </c>
      <c r="B57" s="29" t="s">
        <v>56</v>
      </c>
      <c r="C57" s="5" t="s">
        <v>30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32" t="s">
        <v>31</v>
      </c>
    </row>
    <row r="58" spans="1:14" s="12" customFormat="1" ht="31.5">
      <c r="A58" s="25" t="s">
        <v>57</v>
      </c>
      <c r="B58" s="29" t="s">
        <v>58</v>
      </c>
      <c r="C58" s="5" t="s">
        <v>30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32" t="s">
        <v>31</v>
      </c>
    </row>
    <row r="59" spans="1:14" s="12" customFormat="1" ht="31.5">
      <c r="A59" s="25" t="s">
        <v>59</v>
      </c>
      <c r="B59" s="29" t="s">
        <v>60</v>
      </c>
      <c r="C59" s="5" t="s">
        <v>30</v>
      </c>
      <c r="D59" s="27">
        <f t="shared" ref="D59:M59" si="11">IF(AND(D60="нд",D60=D83),"нд",SUMIF(D60,"&gt;0",D60)+SUMIF(D83,"&gt;0",D83))</f>
        <v>0</v>
      </c>
      <c r="E59" s="27">
        <f t="shared" si="11"/>
        <v>0</v>
      </c>
      <c r="F59" s="27">
        <f t="shared" si="11"/>
        <v>0</v>
      </c>
      <c r="G59" s="27">
        <f t="shared" si="11"/>
        <v>0</v>
      </c>
      <c r="H59" s="27">
        <f t="shared" si="11"/>
        <v>0</v>
      </c>
      <c r="I59" s="27">
        <f t="shared" si="11"/>
        <v>0</v>
      </c>
      <c r="J59" s="27">
        <f t="shared" si="11"/>
        <v>0</v>
      </c>
      <c r="K59" s="27">
        <f t="shared" si="11"/>
        <v>0</v>
      </c>
      <c r="L59" s="27">
        <f t="shared" si="11"/>
        <v>0</v>
      </c>
      <c r="M59" s="27">
        <f t="shared" si="11"/>
        <v>0</v>
      </c>
      <c r="N59" s="32" t="s">
        <v>31</v>
      </c>
    </row>
    <row r="60" spans="1:14" s="12" customFormat="1">
      <c r="A60" s="25" t="s">
        <v>61</v>
      </c>
      <c r="B60" s="29" t="s">
        <v>182</v>
      </c>
      <c r="C60" s="5" t="s">
        <v>30</v>
      </c>
      <c r="D60" s="27">
        <f t="shared" ref="D60:M60" si="12">IF(AND(D61="нд",D61=D69,D69=D70),"нд",SUMIF(D61,"&gt;0",D61)+SUMIF(D69,"&gt;0",D69)+SUMIF(D70,"&gt;0",D70))</f>
        <v>0</v>
      </c>
      <c r="E60" s="27">
        <f t="shared" si="12"/>
        <v>0</v>
      </c>
      <c r="F60" s="27">
        <f t="shared" si="12"/>
        <v>0</v>
      </c>
      <c r="G60" s="27">
        <f t="shared" si="12"/>
        <v>0</v>
      </c>
      <c r="H60" s="27">
        <f t="shared" si="12"/>
        <v>0</v>
      </c>
      <c r="I60" s="27">
        <f t="shared" si="12"/>
        <v>0</v>
      </c>
      <c r="J60" s="27">
        <f t="shared" si="12"/>
        <v>0</v>
      </c>
      <c r="K60" s="27">
        <f t="shared" si="12"/>
        <v>0</v>
      </c>
      <c r="L60" s="27">
        <f t="shared" si="12"/>
        <v>0</v>
      </c>
      <c r="M60" s="27">
        <f t="shared" si="12"/>
        <v>0</v>
      </c>
      <c r="N60" s="32" t="s">
        <v>31</v>
      </c>
    </row>
    <row r="61" spans="1:14" s="12" customFormat="1" ht="63">
      <c r="A61" s="25" t="s">
        <v>61</v>
      </c>
      <c r="B61" s="29" t="s">
        <v>62</v>
      </c>
      <c r="C61" s="5" t="s">
        <v>30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32" t="s">
        <v>31</v>
      </c>
    </row>
    <row r="62" spans="1:14" s="12" customFormat="1" ht="94.5">
      <c r="A62" s="7" t="s">
        <v>61</v>
      </c>
      <c r="B62" s="13" t="s">
        <v>183</v>
      </c>
      <c r="C62" s="9" t="s">
        <v>184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1" t="s">
        <v>52</v>
      </c>
    </row>
    <row r="63" spans="1:14" s="12" customFormat="1" ht="94.5">
      <c r="A63" s="7" t="s">
        <v>61</v>
      </c>
      <c r="B63" s="13" t="s">
        <v>185</v>
      </c>
      <c r="C63" s="9" t="s">
        <v>186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1" t="s">
        <v>52</v>
      </c>
    </row>
    <row r="64" spans="1:14" s="12" customFormat="1" ht="78.75">
      <c r="A64" s="7" t="s">
        <v>61</v>
      </c>
      <c r="B64" s="13" t="s">
        <v>187</v>
      </c>
      <c r="C64" s="9" t="s">
        <v>188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1" t="s">
        <v>52</v>
      </c>
    </row>
    <row r="65" spans="1:14" s="12" customFormat="1" ht="78.75">
      <c r="A65" s="7" t="s">
        <v>61</v>
      </c>
      <c r="B65" s="13" t="s">
        <v>189</v>
      </c>
      <c r="C65" s="9" t="s">
        <v>190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1" t="s">
        <v>52</v>
      </c>
    </row>
    <row r="66" spans="1:14" s="12" customFormat="1" ht="78.75">
      <c r="A66" s="7" t="s">
        <v>61</v>
      </c>
      <c r="B66" s="13" t="s">
        <v>191</v>
      </c>
      <c r="C66" s="9" t="s">
        <v>192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1" t="s">
        <v>52</v>
      </c>
    </row>
    <row r="67" spans="1:14" s="12" customFormat="1" ht="94.5">
      <c r="A67" s="7" t="s">
        <v>61</v>
      </c>
      <c r="B67" s="13" t="s">
        <v>193</v>
      </c>
      <c r="C67" s="9" t="s">
        <v>194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1" t="s">
        <v>52</v>
      </c>
    </row>
    <row r="68" spans="1:14" s="12" customFormat="1" ht="94.5">
      <c r="A68" s="7" t="s">
        <v>61</v>
      </c>
      <c r="B68" s="13" t="s">
        <v>195</v>
      </c>
      <c r="C68" s="9" t="s">
        <v>196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1" t="s">
        <v>52</v>
      </c>
    </row>
    <row r="69" spans="1:14" s="12" customFormat="1" ht="63">
      <c r="A69" s="25" t="s">
        <v>61</v>
      </c>
      <c r="B69" s="29" t="s">
        <v>63</v>
      </c>
      <c r="C69" s="5" t="s">
        <v>30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32" t="s">
        <v>31</v>
      </c>
    </row>
    <row r="70" spans="1:14" s="12" customFormat="1" ht="63">
      <c r="A70" s="25" t="s">
        <v>61</v>
      </c>
      <c r="B70" s="29" t="s">
        <v>64</v>
      </c>
      <c r="C70" s="5" t="s">
        <v>30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32" t="s">
        <v>31</v>
      </c>
    </row>
    <row r="71" spans="1:14" s="12" customFormat="1" ht="78.75">
      <c r="A71" s="7" t="s">
        <v>61</v>
      </c>
      <c r="B71" s="13" t="s">
        <v>197</v>
      </c>
      <c r="C71" s="9" t="s">
        <v>198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1" t="s">
        <v>52</v>
      </c>
    </row>
    <row r="72" spans="1:14" s="12" customFormat="1" ht="78.75">
      <c r="A72" s="7" t="s">
        <v>61</v>
      </c>
      <c r="B72" s="13" t="s">
        <v>199</v>
      </c>
      <c r="C72" s="9" t="s">
        <v>200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1" t="s">
        <v>52</v>
      </c>
    </row>
    <row r="73" spans="1:14" s="12" customFormat="1" ht="78.75">
      <c r="A73" s="7" t="s">
        <v>61</v>
      </c>
      <c r="B73" s="13" t="s">
        <v>201</v>
      </c>
      <c r="C73" s="9" t="s">
        <v>202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1" t="s">
        <v>52</v>
      </c>
    </row>
    <row r="74" spans="1:14" s="12" customFormat="1" ht="78.75">
      <c r="A74" s="7" t="s">
        <v>61</v>
      </c>
      <c r="B74" s="13" t="s">
        <v>203</v>
      </c>
      <c r="C74" s="9" t="s">
        <v>204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1" t="s">
        <v>52</v>
      </c>
    </row>
    <row r="75" spans="1:14" s="12" customFormat="1" ht="78.75">
      <c r="A75" s="7" t="s">
        <v>61</v>
      </c>
      <c r="B75" s="13" t="s">
        <v>205</v>
      </c>
      <c r="C75" s="9" t="s">
        <v>206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1" t="s">
        <v>52</v>
      </c>
    </row>
    <row r="76" spans="1:14" s="12" customFormat="1" ht="94.5">
      <c r="A76" s="7" t="s">
        <v>61</v>
      </c>
      <c r="B76" s="13" t="s">
        <v>207</v>
      </c>
      <c r="C76" s="9" t="s">
        <v>208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1" t="s">
        <v>52</v>
      </c>
    </row>
    <row r="77" spans="1:14" s="12" customFormat="1" ht="94.5">
      <c r="A77" s="7" t="s">
        <v>61</v>
      </c>
      <c r="B77" s="13" t="s">
        <v>209</v>
      </c>
      <c r="C77" s="9" t="s">
        <v>210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1" t="s">
        <v>52</v>
      </c>
    </row>
    <row r="78" spans="1:14" s="12" customFormat="1" ht="78.75">
      <c r="A78" s="7" t="s">
        <v>61</v>
      </c>
      <c r="B78" s="13" t="s">
        <v>211</v>
      </c>
      <c r="C78" s="9" t="s">
        <v>212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1" t="s">
        <v>52</v>
      </c>
    </row>
    <row r="79" spans="1:14" s="12" customFormat="1" ht="78.75">
      <c r="A79" s="7" t="s">
        <v>61</v>
      </c>
      <c r="B79" s="13" t="s">
        <v>213</v>
      </c>
      <c r="C79" s="9" t="s">
        <v>214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1" t="s">
        <v>52</v>
      </c>
    </row>
    <row r="80" spans="1:14" s="12" customFormat="1" ht="94.5">
      <c r="A80" s="7" t="s">
        <v>61</v>
      </c>
      <c r="B80" s="13" t="s">
        <v>215</v>
      </c>
      <c r="C80" s="9" t="s">
        <v>216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1" t="s">
        <v>52</v>
      </c>
    </row>
    <row r="81" spans="1:14" s="12" customFormat="1" ht="110.25">
      <c r="A81" s="7" t="s">
        <v>61</v>
      </c>
      <c r="B81" s="13" t="s">
        <v>217</v>
      </c>
      <c r="C81" s="9" t="s">
        <v>218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1" t="s">
        <v>52</v>
      </c>
    </row>
    <row r="82" spans="1:14" s="12" customFormat="1" ht="78.75">
      <c r="A82" s="7" t="s">
        <v>61</v>
      </c>
      <c r="B82" s="13" t="s">
        <v>219</v>
      </c>
      <c r="C82" s="9" t="s">
        <v>220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1" t="s">
        <v>52</v>
      </c>
    </row>
    <row r="83" spans="1:14" s="12" customFormat="1" ht="31.5">
      <c r="A83" s="25" t="s">
        <v>65</v>
      </c>
      <c r="B83" s="29" t="s">
        <v>66</v>
      </c>
      <c r="C83" s="5" t="s">
        <v>30</v>
      </c>
      <c r="D83" s="27">
        <f>IF((COUNTIF(D84:D86,"нд"))=(COUNTA(D84:D86)),"нд",SUMIF(D84:D86,"&gt;0",D84:D86))</f>
        <v>0</v>
      </c>
      <c r="E83" s="27">
        <f t="shared" ref="E83:M83" si="13">IF((COUNTIF(E84:E86,"нд"))=(COUNTA(E84:E86)),"нд",SUMIF(E84:E86,"&gt;0",E84:E86))</f>
        <v>0</v>
      </c>
      <c r="F83" s="27">
        <f t="shared" si="13"/>
        <v>0</v>
      </c>
      <c r="G83" s="27">
        <f t="shared" si="13"/>
        <v>0</v>
      </c>
      <c r="H83" s="27">
        <f t="shared" si="13"/>
        <v>0</v>
      </c>
      <c r="I83" s="27">
        <f t="shared" si="13"/>
        <v>0</v>
      </c>
      <c r="J83" s="27">
        <f t="shared" si="13"/>
        <v>0</v>
      </c>
      <c r="K83" s="27">
        <f t="shared" si="13"/>
        <v>0</v>
      </c>
      <c r="L83" s="27">
        <f t="shared" si="13"/>
        <v>0</v>
      </c>
      <c r="M83" s="27">
        <f t="shared" si="13"/>
        <v>0</v>
      </c>
      <c r="N83" s="32" t="s">
        <v>31</v>
      </c>
    </row>
    <row r="84" spans="1:14" s="12" customFormat="1" ht="63">
      <c r="A84" s="25" t="s">
        <v>65</v>
      </c>
      <c r="B84" s="29" t="s">
        <v>62</v>
      </c>
      <c r="C84" s="5" t="s">
        <v>30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32" t="s">
        <v>31</v>
      </c>
    </row>
    <row r="85" spans="1:14" s="12" customFormat="1" ht="63">
      <c r="A85" s="25" t="s">
        <v>65</v>
      </c>
      <c r="B85" s="29" t="s">
        <v>63</v>
      </c>
      <c r="C85" s="5" t="s">
        <v>30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32" t="s">
        <v>31</v>
      </c>
    </row>
    <row r="86" spans="1:14" s="12" customFormat="1" ht="63">
      <c r="A86" s="25" t="s">
        <v>65</v>
      </c>
      <c r="B86" s="29" t="s">
        <v>67</v>
      </c>
      <c r="C86" s="5" t="s">
        <v>30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32" t="s">
        <v>31</v>
      </c>
    </row>
    <row r="87" spans="1:14" s="12" customFormat="1" ht="63">
      <c r="A87" s="25" t="s">
        <v>68</v>
      </c>
      <c r="B87" s="29" t="s">
        <v>69</v>
      </c>
      <c r="C87" s="5" t="s">
        <v>30</v>
      </c>
      <c r="D87" s="27">
        <f>IF((COUNTIF(D88:D89,"нд"))=(COUNTA(D88:D89)),"нд",SUMIF(D88:D89,"&gt;0",D88:D89))</f>
        <v>0</v>
      </c>
      <c r="E87" s="27">
        <f t="shared" ref="E87:M87" si="14">IF((COUNTIF(E88:E89,"нд"))=(COUNTA(E88:E89)),"нд",SUMIF(E88:E89,"&gt;0",E88:E89))</f>
        <v>0</v>
      </c>
      <c r="F87" s="27">
        <f t="shared" si="14"/>
        <v>0</v>
      </c>
      <c r="G87" s="27">
        <f t="shared" si="14"/>
        <v>0</v>
      </c>
      <c r="H87" s="27">
        <f t="shared" si="14"/>
        <v>0</v>
      </c>
      <c r="I87" s="27">
        <f t="shared" si="14"/>
        <v>0</v>
      </c>
      <c r="J87" s="27">
        <f t="shared" si="14"/>
        <v>0</v>
      </c>
      <c r="K87" s="27">
        <f t="shared" si="14"/>
        <v>0</v>
      </c>
      <c r="L87" s="27">
        <f t="shared" si="14"/>
        <v>0</v>
      </c>
      <c r="M87" s="27">
        <f t="shared" si="14"/>
        <v>0</v>
      </c>
      <c r="N87" s="32" t="s">
        <v>31</v>
      </c>
    </row>
    <row r="88" spans="1:14" s="12" customFormat="1" ht="47.25">
      <c r="A88" s="25" t="s">
        <v>70</v>
      </c>
      <c r="B88" s="29" t="s">
        <v>71</v>
      </c>
      <c r="C88" s="5" t="s">
        <v>30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32" t="s">
        <v>31</v>
      </c>
    </row>
    <row r="89" spans="1:14" s="12" customFormat="1" ht="63">
      <c r="A89" s="25" t="s">
        <v>72</v>
      </c>
      <c r="B89" s="29" t="s">
        <v>73</v>
      </c>
      <c r="C89" s="5" t="s">
        <v>30</v>
      </c>
      <c r="D89" s="27">
        <f t="shared" ref="D89:M89" si="15">IF((COUNTIF(D90:D102,"нд"))=(COUNTA(D90:D102)),"нд",SUMIF(D90:D102,"&gt;0",D90:D102))</f>
        <v>0</v>
      </c>
      <c r="E89" s="27">
        <f t="shared" si="15"/>
        <v>0</v>
      </c>
      <c r="F89" s="27">
        <f t="shared" si="15"/>
        <v>0</v>
      </c>
      <c r="G89" s="27">
        <f t="shared" si="15"/>
        <v>0</v>
      </c>
      <c r="H89" s="27">
        <f t="shared" si="15"/>
        <v>0</v>
      </c>
      <c r="I89" s="27">
        <f t="shared" si="15"/>
        <v>0</v>
      </c>
      <c r="J89" s="27">
        <f t="shared" si="15"/>
        <v>0</v>
      </c>
      <c r="K89" s="27">
        <f t="shared" si="15"/>
        <v>0</v>
      </c>
      <c r="L89" s="27">
        <f t="shared" si="15"/>
        <v>0</v>
      </c>
      <c r="M89" s="27">
        <f t="shared" si="15"/>
        <v>0</v>
      </c>
      <c r="N89" s="32" t="s">
        <v>31</v>
      </c>
    </row>
    <row r="90" spans="1:14" s="12" customFormat="1" ht="63">
      <c r="A90" s="7" t="s">
        <v>72</v>
      </c>
      <c r="B90" s="8" t="s">
        <v>221</v>
      </c>
      <c r="C90" s="9" t="s">
        <v>222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1" t="s">
        <v>52</v>
      </c>
    </row>
    <row r="91" spans="1:14" s="12" customFormat="1" ht="63">
      <c r="A91" s="7" t="s">
        <v>72</v>
      </c>
      <c r="B91" s="8" t="s">
        <v>223</v>
      </c>
      <c r="C91" s="9" t="s">
        <v>224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1" t="s">
        <v>52</v>
      </c>
    </row>
    <row r="92" spans="1:14" s="12" customFormat="1" ht="63">
      <c r="A92" s="7" t="s">
        <v>72</v>
      </c>
      <c r="B92" s="8" t="s">
        <v>225</v>
      </c>
      <c r="C92" s="9" t="s">
        <v>226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1" t="s">
        <v>52</v>
      </c>
    </row>
    <row r="93" spans="1:14" s="12" customFormat="1" ht="78.75">
      <c r="A93" s="7" t="s">
        <v>72</v>
      </c>
      <c r="B93" s="8" t="s">
        <v>227</v>
      </c>
      <c r="C93" s="9" t="s">
        <v>228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1" t="s">
        <v>52</v>
      </c>
    </row>
    <row r="94" spans="1:14" s="12" customFormat="1" ht="78.75">
      <c r="A94" s="7" t="s">
        <v>72</v>
      </c>
      <c r="B94" s="8" t="s">
        <v>229</v>
      </c>
      <c r="C94" s="9" t="s">
        <v>230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1" t="s">
        <v>52</v>
      </c>
    </row>
    <row r="95" spans="1:14" s="12" customFormat="1" ht="78.75">
      <c r="A95" s="7" t="s">
        <v>72</v>
      </c>
      <c r="B95" s="8" t="s">
        <v>231</v>
      </c>
      <c r="C95" s="9" t="s">
        <v>232</v>
      </c>
      <c r="D95" s="10">
        <v>0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1" t="s">
        <v>52</v>
      </c>
    </row>
    <row r="96" spans="1:14" s="12" customFormat="1" ht="78.75">
      <c r="A96" s="7" t="s">
        <v>72</v>
      </c>
      <c r="B96" s="8" t="s">
        <v>233</v>
      </c>
      <c r="C96" s="9" t="s">
        <v>234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1" t="s">
        <v>52</v>
      </c>
    </row>
    <row r="97" spans="1:14" s="12" customFormat="1" ht="141.75">
      <c r="A97" s="7" t="s">
        <v>72</v>
      </c>
      <c r="B97" s="8" t="s">
        <v>235</v>
      </c>
      <c r="C97" s="9" t="s">
        <v>236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1" t="s">
        <v>52</v>
      </c>
    </row>
    <row r="98" spans="1:14" s="12" customFormat="1" ht="47.25">
      <c r="A98" s="7" t="s">
        <v>72</v>
      </c>
      <c r="B98" s="8" t="s">
        <v>237</v>
      </c>
      <c r="C98" s="9" t="s">
        <v>238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1" t="s">
        <v>52</v>
      </c>
    </row>
    <row r="99" spans="1:14" s="12" customFormat="1" ht="47.25">
      <c r="A99" s="7" t="s">
        <v>72</v>
      </c>
      <c r="B99" s="8" t="s">
        <v>239</v>
      </c>
      <c r="C99" s="9" t="s">
        <v>240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1" t="s">
        <v>52</v>
      </c>
    </row>
    <row r="100" spans="1:14" s="12" customFormat="1" ht="47.25">
      <c r="A100" s="7" t="s">
        <v>72</v>
      </c>
      <c r="B100" s="8" t="s">
        <v>241</v>
      </c>
      <c r="C100" s="9" t="s">
        <v>242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1" t="s">
        <v>52</v>
      </c>
    </row>
    <row r="101" spans="1:14" s="12" customFormat="1" ht="47.25">
      <c r="A101" s="7" t="s">
        <v>72</v>
      </c>
      <c r="B101" s="8" t="s">
        <v>243</v>
      </c>
      <c r="C101" s="9" t="s">
        <v>244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1" t="s">
        <v>52</v>
      </c>
    </row>
    <row r="102" spans="1:14" s="12" customFormat="1" ht="31.5">
      <c r="A102" s="7" t="s">
        <v>72</v>
      </c>
      <c r="B102" s="8" t="s">
        <v>245</v>
      </c>
      <c r="C102" s="9" t="s">
        <v>246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1" t="s">
        <v>52</v>
      </c>
    </row>
    <row r="103" spans="1:14" s="12" customFormat="1" ht="31.5">
      <c r="A103" s="25" t="s">
        <v>74</v>
      </c>
      <c r="B103" s="29" t="s">
        <v>75</v>
      </c>
      <c r="C103" s="5" t="s">
        <v>30</v>
      </c>
      <c r="D103" s="27">
        <f t="shared" ref="D103:M103" si="16">IF(AND(D104="нд",D104=D129,D129=D187,D187=D197),"нд",SUMIF(D104,"&gt;0",D104)+SUMIF(D129,"&gt;0",D129)+SUMIF(D187,"&gt;0",D187)+SUMIF(D197,"&gt;0",D197))</f>
        <v>0</v>
      </c>
      <c r="E103" s="27">
        <f t="shared" si="16"/>
        <v>0</v>
      </c>
      <c r="F103" s="27">
        <f t="shared" si="16"/>
        <v>0</v>
      </c>
      <c r="G103" s="27">
        <f t="shared" si="16"/>
        <v>0</v>
      </c>
      <c r="H103" s="27">
        <f t="shared" si="16"/>
        <v>0</v>
      </c>
      <c r="I103" s="27">
        <f t="shared" si="16"/>
        <v>0</v>
      </c>
      <c r="J103" s="27">
        <f t="shared" si="16"/>
        <v>0</v>
      </c>
      <c r="K103" s="27">
        <f t="shared" si="16"/>
        <v>0</v>
      </c>
      <c r="L103" s="27">
        <f t="shared" si="16"/>
        <v>0</v>
      </c>
      <c r="M103" s="27">
        <f t="shared" si="16"/>
        <v>0</v>
      </c>
      <c r="N103" s="32" t="s">
        <v>31</v>
      </c>
    </row>
    <row r="104" spans="1:14" s="12" customFormat="1" ht="47.25">
      <c r="A104" s="25" t="s">
        <v>76</v>
      </c>
      <c r="B104" s="29" t="s">
        <v>77</v>
      </c>
      <c r="C104" s="5" t="s">
        <v>30</v>
      </c>
      <c r="D104" s="27">
        <f t="shared" ref="D104:M104" si="17">IF(AND(D105="нд",D105=D106),"нд",SUMIF(D105,"&gt;0",D105)+SUMIF(D106,"&gt;0",D106))</f>
        <v>0</v>
      </c>
      <c r="E104" s="27">
        <f t="shared" si="17"/>
        <v>0</v>
      </c>
      <c r="F104" s="27">
        <f t="shared" si="17"/>
        <v>0</v>
      </c>
      <c r="G104" s="27">
        <f t="shared" si="17"/>
        <v>0</v>
      </c>
      <c r="H104" s="27">
        <f t="shared" si="17"/>
        <v>0</v>
      </c>
      <c r="I104" s="27">
        <f t="shared" si="17"/>
        <v>0</v>
      </c>
      <c r="J104" s="27">
        <f t="shared" si="17"/>
        <v>0</v>
      </c>
      <c r="K104" s="27">
        <f t="shared" si="17"/>
        <v>0</v>
      </c>
      <c r="L104" s="27">
        <f t="shared" si="17"/>
        <v>0</v>
      </c>
      <c r="M104" s="27">
        <f t="shared" si="17"/>
        <v>0</v>
      </c>
      <c r="N104" s="32" t="s">
        <v>31</v>
      </c>
    </row>
    <row r="105" spans="1:14" s="12" customFormat="1" ht="31.5">
      <c r="A105" s="25" t="s">
        <v>78</v>
      </c>
      <c r="B105" s="29" t="s">
        <v>79</v>
      </c>
      <c r="C105" s="5" t="s">
        <v>30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32" t="s">
        <v>31</v>
      </c>
    </row>
    <row r="106" spans="1:14" s="12" customFormat="1" ht="47.25">
      <c r="A106" s="25" t="s">
        <v>80</v>
      </c>
      <c r="B106" s="29" t="s">
        <v>81</v>
      </c>
      <c r="C106" s="5" t="s">
        <v>30</v>
      </c>
      <c r="D106" s="27">
        <f>IF((COUNTIF(D107:D128,"нд"))=(COUNTA(D107:D128)),"нд",SUMIF(D107:D128,"&gt;0",D107:D128))</f>
        <v>0</v>
      </c>
      <c r="E106" s="27">
        <f t="shared" ref="E106:M106" si="18">IF((COUNTIF(E107:E128,"нд"))=(COUNTA(E107:E128)),"нд",SUMIF(E107:E128,"&gt;0",E107:E128))</f>
        <v>0</v>
      </c>
      <c r="F106" s="27">
        <f t="shared" si="18"/>
        <v>0</v>
      </c>
      <c r="G106" s="27">
        <f t="shared" si="18"/>
        <v>0</v>
      </c>
      <c r="H106" s="27">
        <f t="shared" si="18"/>
        <v>0</v>
      </c>
      <c r="I106" s="27">
        <f t="shared" si="18"/>
        <v>0</v>
      </c>
      <c r="J106" s="27">
        <f t="shared" si="18"/>
        <v>0</v>
      </c>
      <c r="K106" s="27">
        <f t="shared" si="18"/>
        <v>0</v>
      </c>
      <c r="L106" s="27">
        <f t="shared" si="18"/>
        <v>0</v>
      </c>
      <c r="M106" s="27">
        <f t="shared" si="18"/>
        <v>0</v>
      </c>
      <c r="N106" s="32" t="s">
        <v>31</v>
      </c>
    </row>
    <row r="107" spans="1:14" s="12" customFormat="1" ht="47.25">
      <c r="A107" s="7" t="s">
        <v>80</v>
      </c>
      <c r="B107" s="8" t="s">
        <v>247</v>
      </c>
      <c r="C107" s="9" t="s">
        <v>248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1" t="s">
        <v>52</v>
      </c>
    </row>
    <row r="108" spans="1:14" s="12" customFormat="1" ht="47.25">
      <c r="A108" s="7" t="s">
        <v>80</v>
      </c>
      <c r="B108" s="8" t="s">
        <v>249</v>
      </c>
      <c r="C108" s="9" t="s">
        <v>250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1" t="s">
        <v>52</v>
      </c>
    </row>
    <row r="109" spans="1:14" s="12" customFormat="1" ht="47.25">
      <c r="A109" s="7" t="s">
        <v>80</v>
      </c>
      <c r="B109" s="8" t="s">
        <v>251</v>
      </c>
      <c r="C109" s="9" t="s">
        <v>252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1" t="s">
        <v>52</v>
      </c>
    </row>
    <row r="110" spans="1:14" s="12" customFormat="1" ht="47.25">
      <c r="A110" s="7" t="s">
        <v>80</v>
      </c>
      <c r="B110" s="8" t="s">
        <v>253</v>
      </c>
      <c r="C110" s="9" t="s">
        <v>254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1" t="s">
        <v>52</v>
      </c>
    </row>
    <row r="111" spans="1:14" s="12" customFormat="1" ht="31.5">
      <c r="A111" s="7" t="s">
        <v>80</v>
      </c>
      <c r="B111" s="8" t="s">
        <v>255</v>
      </c>
      <c r="C111" s="9" t="s">
        <v>256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1" t="s">
        <v>52</v>
      </c>
    </row>
    <row r="112" spans="1:14" s="12" customFormat="1" ht="47.25">
      <c r="A112" s="7" t="s">
        <v>80</v>
      </c>
      <c r="B112" s="8" t="s">
        <v>257</v>
      </c>
      <c r="C112" s="9" t="s">
        <v>258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1" t="s">
        <v>52</v>
      </c>
    </row>
    <row r="113" spans="1:14" s="12" customFormat="1" ht="31.5">
      <c r="A113" s="7" t="s">
        <v>80</v>
      </c>
      <c r="B113" s="8" t="s">
        <v>259</v>
      </c>
      <c r="C113" s="9" t="s">
        <v>260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1" t="s">
        <v>52</v>
      </c>
    </row>
    <row r="114" spans="1:14" s="12" customFormat="1" ht="31.5">
      <c r="A114" s="7" t="s">
        <v>80</v>
      </c>
      <c r="B114" s="8" t="s">
        <v>261</v>
      </c>
      <c r="C114" s="9" t="s">
        <v>262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1" t="s">
        <v>52</v>
      </c>
    </row>
    <row r="115" spans="1:14" s="12" customFormat="1" ht="31.5">
      <c r="A115" s="7" t="s">
        <v>80</v>
      </c>
      <c r="B115" s="8" t="s">
        <v>263</v>
      </c>
      <c r="C115" s="9" t="s">
        <v>264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1" t="s">
        <v>52</v>
      </c>
    </row>
    <row r="116" spans="1:14" s="12" customFormat="1" ht="31.5">
      <c r="A116" s="7" t="s">
        <v>80</v>
      </c>
      <c r="B116" s="8" t="s">
        <v>265</v>
      </c>
      <c r="C116" s="9" t="s">
        <v>266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1" t="s">
        <v>52</v>
      </c>
    </row>
    <row r="117" spans="1:14" s="12" customFormat="1" ht="31.5">
      <c r="A117" s="7" t="s">
        <v>80</v>
      </c>
      <c r="B117" s="8" t="s">
        <v>267</v>
      </c>
      <c r="C117" s="9" t="s">
        <v>268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1" t="s">
        <v>52</v>
      </c>
    </row>
    <row r="118" spans="1:14" s="12" customFormat="1" ht="31.5">
      <c r="A118" s="7" t="s">
        <v>80</v>
      </c>
      <c r="B118" s="8" t="s">
        <v>269</v>
      </c>
      <c r="C118" s="9" t="s">
        <v>270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1" t="s">
        <v>52</v>
      </c>
    </row>
    <row r="119" spans="1:14" s="12" customFormat="1" ht="31.5">
      <c r="A119" s="7" t="s">
        <v>80</v>
      </c>
      <c r="B119" s="8" t="s">
        <v>271</v>
      </c>
      <c r="C119" s="9" t="s">
        <v>272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1" t="s">
        <v>52</v>
      </c>
    </row>
    <row r="120" spans="1:14" s="12" customFormat="1" ht="31.5">
      <c r="A120" s="7" t="s">
        <v>80</v>
      </c>
      <c r="B120" s="8" t="s">
        <v>273</v>
      </c>
      <c r="C120" s="9" t="s">
        <v>274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1" t="s">
        <v>52</v>
      </c>
    </row>
    <row r="121" spans="1:14" s="12" customFormat="1" ht="31.5">
      <c r="A121" s="7" t="s">
        <v>80</v>
      </c>
      <c r="B121" s="8" t="s">
        <v>275</v>
      </c>
      <c r="C121" s="9" t="s">
        <v>276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1" t="s">
        <v>52</v>
      </c>
    </row>
    <row r="122" spans="1:14" s="12" customFormat="1" ht="31.5">
      <c r="A122" s="7" t="s">
        <v>80</v>
      </c>
      <c r="B122" s="8" t="s">
        <v>277</v>
      </c>
      <c r="C122" s="9" t="s">
        <v>278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1" t="s">
        <v>52</v>
      </c>
    </row>
    <row r="123" spans="1:14" s="12" customFormat="1" ht="31.5">
      <c r="A123" s="7" t="s">
        <v>80</v>
      </c>
      <c r="B123" s="8" t="s">
        <v>279</v>
      </c>
      <c r="C123" s="9" t="s">
        <v>280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1" t="s">
        <v>52</v>
      </c>
    </row>
    <row r="124" spans="1:14" s="12" customFormat="1" ht="31.5">
      <c r="A124" s="7" t="s">
        <v>80</v>
      </c>
      <c r="B124" s="8" t="s">
        <v>281</v>
      </c>
      <c r="C124" s="9" t="s">
        <v>282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1" t="s">
        <v>52</v>
      </c>
    </row>
    <row r="125" spans="1:14" s="12" customFormat="1" ht="31.5">
      <c r="A125" s="7" t="s">
        <v>80</v>
      </c>
      <c r="B125" s="8" t="s">
        <v>283</v>
      </c>
      <c r="C125" s="9" t="s">
        <v>284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1" t="s">
        <v>52</v>
      </c>
    </row>
    <row r="126" spans="1:14" s="12" customFormat="1" ht="31.5">
      <c r="A126" s="7" t="s">
        <v>80</v>
      </c>
      <c r="B126" s="8" t="s">
        <v>285</v>
      </c>
      <c r="C126" s="9" t="s">
        <v>286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1" t="s">
        <v>52</v>
      </c>
    </row>
    <row r="127" spans="1:14" s="12" customFormat="1" ht="31.5">
      <c r="A127" s="7" t="s">
        <v>80</v>
      </c>
      <c r="B127" s="8" t="s">
        <v>287</v>
      </c>
      <c r="C127" s="9" t="s">
        <v>288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1" t="s">
        <v>52</v>
      </c>
    </row>
    <row r="128" spans="1:14" s="12" customFormat="1" ht="31.5">
      <c r="A128" s="7" t="s">
        <v>80</v>
      </c>
      <c r="B128" s="8" t="s">
        <v>289</v>
      </c>
      <c r="C128" s="9" t="s">
        <v>290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1" t="s">
        <v>52</v>
      </c>
    </row>
    <row r="129" spans="1:14" s="12" customFormat="1" ht="31.5">
      <c r="A129" s="25" t="s">
        <v>82</v>
      </c>
      <c r="B129" s="29" t="s">
        <v>83</v>
      </c>
      <c r="C129" s="5" t="s">
        <v>30</v>
      </c>
      <c r="D129" s="27">
        <f t="shared" ref="D129:M129" si="19">IF(AND(D130="нд",D130=D141),"нд",SUMIF(D130,"&gt;0",D130)+SUMIF(D141,"&gt;0",D141))</f>
        <v>0</v>
      </c>
      <c r="E129" s="27">
        <f t="shared" si="19"/>
        <v>0</v>
      </c>
      <c r="F129" s="27">
        <f t="shared" si="19"/>
        <v>0</v>
      </c>
      <c r="G129" s="27">
        <f t="shared" si="19"/>
        <v>0</v>
      </c>
      <c r="H129" s="27">
        <f t="shared" si="19"/>
        <v>0</v>
      </c>
      <c r="I129" s="27">
        <f t="shared" si="19"/>
        <v>0</v>
      </c>
      <c r="J129" s="27">
        <f t="shared" si="19"/>
        <v>0</v>
      </c>
      <c r="K129" s="27">
        <f t="shared" si="19"/>
        <v>0</v>
      </c>
      <c r="L129" s="27">
        <f t="shared" si="19"/>
        <v>0</v>
      </c>
      <c r="M129" s="27">
        <f t="shared" si="19"/>
        <v>0</v>
      </c>
      <c r="N129" s="32" t="s">
        <v>31</v>
      </c>
    </row>
    <row r="130" spans="1:14" s="12" customFormat="1">
      <c r="A130" s="25" t="s">
        <v>84</v>
      </c>
      <c r="B130" s="29" t="s">
        <v>85</v>
      </c>
      <c r="C130" s="5" t="s">
        <v>30</v>
      </c>
      <c r="D130" s="27">
        <f>IF((COUNTIF(D131:D140,"нд"))=(COUNTA(D131:D140)),"нд",SUMIF(D131:D140,"&gt;0",D131:D140))</f>
        <v>0</v>
      </c>
      <c r="E130" s="27">
        <f t="shared" ref="E130:M130" si="20">IF((COUNTIF(E131:E140,"нд"))=(COUNTA(E131:E140)),"нд",SUMIF(E131:E140,"&gt;0",E131:E140))</f>
        <v>0</v>
      </c>
      <c r="F130" s="27">
        <f t="shared" si="20"/>
        <v>0</v>
      </c>
      <c r="G130" s="27">
        <f t="shared" si="20"/>
        <v>0</v>
      </c>
      <c r="H130" s="27">
        <f t="shared" si="20"/>
        <v>0</v>
      </c>
      <c r="I130" s="27">
        <f t="shared" si="20"/>
        <v>0</v>
      </c>
      <c r="J130" s="27">
        <f t="shared" si="20"/>
        <v>0</v>
      </c>
      <c r="K130" s="27">
        <f t="shared" si="20"/>
        <v>0</v>
      </c>
      <c r="L130" s="27">
        <f t="shared" si="20"/>
        <v>0</v>
      </c>
      <c r="M130" s="27">
        <f t="shared" si="20"/>
        <v>0</v>
      </c>
      <c r="N130" s="32" t="s">
        <v>31</v>
      </c>
    </row>
    <row r="131" spans="1:14" s="12" customFormat="1" ht="31.5">
      <c r="A131" s="7" t="s">
        <v>84</v>
      </c>
      <c r="B131" s="8" t="s">
        <v>291</v>
      </c>
      <c r="C131" s="9" t="s">
        <v>292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1" t="s">
        <v>52</v>
      </c>
    </row>
    <row r="132" spans="1:14" s="12" customFormat="1" ht="31.5">
      <c r="A132" s="7" t="s">
        <v>84</v>
      </c>
      <c r="B132" s="8" t="s">
        <v>293</v>
      </c>
      <c r="C132" s="9" t="s">
        <v>294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1" t="s">
        <v>52</v>
      </c>
    </row>
    <row r="133" spans="1:14" s="12" customFormat="1" ht="31.5">
      <c r="A133" s="7" t="s">
        <v>84</v>
      </c>
      <c r="B133" s="8" t="s">
        <v>295</v>
      </c>
      <c r="C133" s="9" t="s">
        <v>296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1" t="s">
        <v>52</v>
      </c>
    </row>
    <row r="134" spans="1:14" s="12" customFormat="1" ht="31.5">
      <c r="A134" s="7" t="s">
        <v>84</v>
      </c>
      <c r="B134" s="8" t="s">
        <v>297</v>
      </c>
      <c r="C134" s="9" t="s">
        <v>298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1" t="s">
        <v>52</v>
      </c>
    </row>
    <row r="135" spans="1:14" s="12" customFormat="1" ht="31.5">
      <c r="A135" s="7" t="s">
        <v>84</v>
      </c>
      <c r="B135" s="8" t="s">
        <v>299</v>
      </c>
      <c r="C135" s="9" t="s">
        <v>300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1" t="s">
        <v>52</v>
      </c>
    </row>
    <row r="136" spans="1:14" s="12" customFormat="1" ht="31.5">
      <c r="A136" s="7" t="s">
        <v>84</v>
      </c>
      <c r="B136" s="8" t="s">
        <v>301</v>
      </c>
      <c r="C136" s="9" t="s">
        <v>302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1" t="s">
        <v>52</v>
      </c>
    </row>
    <row r="137" spans="1:14" s="12" customFormat="1" ht="31.5">
      <c r="A137" s="7" t="s">
        <v>84</v>
      </c>
      <c r="B137" s="8" t="s">
        <v>303</v>
      </c>
      <c r="C137" s="9" t="s">
        <v>304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1" t="s">
        <v>52</v>
      </c>
    </row>
    <row r="138" spans="1:14" s="12" customFormat="1" ht="47.25">
      <c r="A138" s="7" t="s">
        <v>84</v>
      </c>
      <c r="B138" s="8" t="s">
        <v>305</v>
      </c>
      <c r="C138" s="9" t="s">
        <v>306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1" t="s">
        <v>52</v>
      </c>
    </row>
    <row r="139" spans="1:14" s="12" customFormat="1" ht="47.25">
      <c r="A139" s="7" t="s">
        <v>84</v>
      </c>
      <c r="B139" s="8" t="s">
        <v>307</v>
      </c>
      <c r="C139" s="9" t="s">
        <v>308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1" t="s">
        <v>52</v>
      </c>
    </row>
    <row r="140" spans="1:14" s="12" customFormat="1" ht="31.5">
      <c r="A140" s="7" t="s">
        <v>84</v>
      </c>
      <c r="B140" s="8" t="s">
        <v>309</v>
      </c>
      <c r="C140" s="9" t="s">
        <v>310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1" t="s">
        <v>52</v>
      </c>
    </row>
    <row r="141" spans="1:14" s="12" customFormat="1" ht="31.5">
      <c r="A141" s="25" t="s">
        <v>86</v>
      </c>
      <c r="B141" s="29" t="s">
        <v>87</v>
      </c>
      <c r="C141" s="5" t="s">
        <v>30</v>
      </c>
      <c r="D141" s="27">
        <f>IF((COUNTIF(D142:D186,"нд"))=(COUNTA(D142:D186)),"нд",SUMIF(D142:D186,"&gt;0",D142:D186))</f>
        <v>0</v>
      </c>
      <c r="E141" s="27">
        <f t="shared" ref="E141:M141" si="21">IF((COUNTIF(E142:E186,"нд"))=(COUNTA(E142:E186)),"нд",SUMIF(E142:E186,"&gt;0",E142:E186))</f>
        <v>0</v>
      </c>
      <c r="F141" s="27">
        <f t="shared" si="21"/>
        <v>0</v>
      </c>
      <c r="G141" s="27">
        <f t="shared" si="21"/>
        <v>0</v>
      </c>
      <c r="H141" s="27">
        <f t="shared" si="21"/>
        <v>0</v>
      </c>
      <c r="I141" s="27">
        <f t="shared" si="21"/>
        <v>0</v>
      </c>
      <c r="J141" s="27">
        <f t="shared" si="21"/>
        <v>0</v>
      </c>
      <c r="K141" s="27">
        <f t="shared" si="21"/>
        <v>0</v>
      </c>
      <c r="L141" s="27">
        <f t="shared" si="21"/>
        <v>0</v>
      </c>
      <c r="M141" s="27">
        <f t="shared" si="21"/>
        <v>0</v>
      </c>
      <c r="N141" s="32" t="s">
        <v>31</v>
      </c>
    </row>
    <row r="142" spans="1:14" s="12" customFormat="1" ht="31.5">
      <c r="A142" s="7" t="s">
        <v>86</v>
      </c>
      <c r="B142" s="8" t="s">
        <v>311</v>
      </c>
      <c r="C142" s="9" t="s">
        <v>312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1" t="s">
        <v>52</v>
      </c>
    </row>
    <row r="143" spans="1:14" s="12" customFormat="1" ht="31.5">
      <c r="A143" s="7" t="s">
        <v>86</v>
      </c>
      <c r="B143" s="8" t="s">
        <v>313</v>
      </c>
      <c r="C143" s="9" t="s">
        <v>314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1" t="s">
        <v>52</v>
      </c>
    </row>
    <row r="144" spans="1:14" s="12" customFormat="1" ht="31.5">
      <c r="A144" s="7" t="s">
        <v>86</v>
      </c>
      <c r="B144" s="8" t="s">
        <v>315</v>
      </c>
      <c r="C144" s="9" t="s">
        <v>316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1" t="s">
        <v>52</v>
      </c>
    </row>
    <row r="145" spans="1:14" s="12" customFormat="1" ht="31.5">
      <c r="A145" s="7" t="s">
        <v>86</v>
      </c>
      <c r="B145" s="8" t="s">
        <v>317</v>
      </c>
      <c r="C145" s="9" t="s">
        <v>318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1" t="s">
        <v>52</v>
      </c>
    </row>
    <row r="146" spans="1:14" s="12" customFormat="1" ht="31.5">
      <c r="A146" s="7" t="s">
        <v>86</v>
      </c>
      <c r="B146" s="8" t="s">
        <v>319</v>
      </c>
      <c r="C146" s="9" t="s">
        <v>320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1" t="s">
        <v>52</v>
      </c>
    </row>
    <row r="147" spans="1:14" s="12" customFormat="1" ht="31.5">
      <c r="A147" s="7" t="s">
        <v>86</v>
      </c>
      <c r="B147" s="8" t="s">
        <v>321</v>
      </c>
      <c r="C147" s="9" t="s">
        <v>322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1" t="s">
        <v>52</v>
      </c>
    </row>
    <row r="148" spans="1:14" s="12" customFormat="1" ht="31.5">
      <c r="A148" s="7" t="s">
        <v>86</v>
      </c>
      <c r="B148" s="8" t="s">
        <v>323</v>
      </c>
      <c r="C148" s="9" t="s">
        <v>324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1" t="s">
        <v>52</v>
      </c>
    </row>
    <row r="149" spans="1:14" s="12" customFormat="1" ht="31.5">
      <c r="A149" s="7" t="s">
        <v>86</v>
      </c>
      <c r="B149" s="8" t="s">
        <v>325</v>
      </c>
      <c r="C149" s="9" t="s">
        <v>326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1" t="s">
        <v>52</v>
      </c>
    </row>
    <row r="150" spans="1:14" s="12" customFormat="1" ht="31.5">
      <c r="A150" s="7" t="s">
        <v>86</v>
      </c>
      <c r="B150" s="8" t="s">
        <v>327</v>
      </c>
      <c r="C150" s="9" t="s">
        <v>328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1" t="s">
        <v>52</v>
      </c>
    </row>
    <row r="151" spans="1:14" s="12" customFormat="1">
      <c r="A151" s="7" t="s">
        <v>86</v>
      </c>
      <c r="B151" s="8" t="s">
        <v>329</v>
      </c>
      <c r="C151" s="9" t="s">
        <v>330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1" t="s">
        <v>52</v>
      </c>
    </row>
    <row r="152" spans="1:14" s="12" customFormat="1" ht="31.5">
      <c r="A152" s="7" t="s">
        <v>86</v>
      </c>
      <c r="B152" s="8" t="s">
        <v>331</v>
      </c>
      <c r="C152" s="9" t="s">
        <v>332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1" t="s">
        <v>52</v>
      </c>
    </row>
    <row r="153" spans="1:14" s="12" customFormat="1" ht="31.5">
      <c r="A153" s="7" t="s">
        <v>86</v>
      </c>
      <c r="B153" s="8" t="s">
        <v>333</v>
      </c>
      <c r="C153" s="9" t="s">
        <v>334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1" t="s">
        <v>52</v>
      </c>
    </row>
    <row r="154" spans="1:14" s="12" customFormat="1" ht="31.5">
      <c r="A154" s="7" t="s">
        <v>86</v>
      </c>
      <c r="B154" s="8" t="s">
        <v>335</v>
      </c>
      <c r="C154" s="9" t="s">
        <v>336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1" t="s">
        <v>52</v>
      </c>
    </row>
    <row r="155" spans="1:14" s="12" customFormat="1" ht="31.5">
      <c r="A155" s="7" t="s">
        <v>86</v>
      </c>
      <c r="B155" s="8" t="s">
        <v>337</v>
      </c>
      <c r="C155" s="9" t="s">
        <v>338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1" t="s">
        <v>52</v>
      </c>
    </row>
    <row r="156" spans="1:14" s="12" customFormat="1" ht="31.5">
      <c r="A156" s="7" t="s">
        <v>86</v>
      </c>
      <c r="B156" s="8" t="s">
        <v>339</v>
      </c>
      <c r="C156" s="9" t="s">
        <v>340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1" t="s">
        <v>52</v>
      </c>
    </row>
    <row r="157" spans="1:14" s="12" customFormat="1" ht="31.5">
      <c r="A157" s="7" t="s">
        <v>86</v>
      </c>
      <c r="B157" s="8" t="s">
        <v>341</v>
      </c>
      <c r="C157" s="9" t="s">
        <v>342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1" t="s">
        <v>52</v>
      </c>
    </row>
    <row r="158" spans="1:14" s="12" customFormat="1" ht="31.5">
      <c r="A158" s="7" t="s">
        <v>86</v>
      </c>
      <c r="B158" s="8" t="s">
        <v>343</v>
      </c>
      <c r="C158" s="9" t="s">
        <v>344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1" t="s">
        <v>52</v>
      </c>
    </row>
    <row r="159" spans="1:14" s="12" customFormat="1" ht="31.5">
      <c r="A159" s="7" t="s">
        <v>86</v>
      </c>
      <c r="B159" s="8" t="s">
        <v>345</v>
      </c>
      <c r="C159" s="9" t="s">
        <v>346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1" t="s">
        <v>52</v>
      </c>
    </row>
    <row r="160" spans="1:14" s="12" customFormat="1" ht="31.5">
      <c r="A160" s="7" t="s">
        <v>86</v>
      </c>
      <c r="B160" s="8" t="s">
        <v>347</v>
      </c>
      <c r="C160" s="9" t="s">
        <v>348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1" t="s">
        <v>52</v>
      </c>
    </row>
    <row r="161" spans="1:14" s="12" customFormat="1" ht="31.5">
      <c r="A161" s="7" t="s">
        <v>86</v>
      </c>
      <c r="B161" s="8" t="s">
        <v>349</v>
      </c>
      <c r="C161" s="9" t="s">
        <v>350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1" t="s">
        <v>52</v>
      </c>
    </row>
    <row r="162" spans="1:14" s="12" customFormat="1" ht="31.5">
      <c r="A162" s="7" t="s">
        <v>86</v>
      </c>
      <c r="B162" s="8" t="s">
        <v>351</v>
      </c>
      <c r="C162" s="9" t="s">
        <v>352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1" t="s">
        <v>52</v>
      </c>
    </row>
    <row r="163" spans="1:14" s="12" customFormat="1" ht="31.5">
      <c r="A163" s="7" t="s">
        <v>86</v>
      </c>
      <c r="B163" s="8" t="s">
        <v>353</v>
      </c>
      <c r="C163" s="9" t="s">
        <v>354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1" t="s">
        <v>52</v>
      </c>
    </row>
    <row r="164" spans="1:14" s="12" customFormat="1" ht="31.5">
      <c r="A164" s="7" t="s">
        <v>86</v>
      </c>
      <c r="B164" s="8" t="s">
        <v>355</v>
      </c>
      <c r="C164" s="9" t="s">
        <v>356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1" t="s">
        <v>52</v>
      </c>
    </row>
    <row r="165" spans="1:14" s="12" customFormat="1" ht="31.5">
      <c r="A165" s="7" t="s">
        <v>86</v>
      </c>
      <c r="B165" s="8" t="s">
        <v>357</v>
      </c>
      <c r="C165" s="9" t="s">
        <v>358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1" t="s">
        <v>52</v>
      </c>
    </row>
    <row r="166" spans="1:14" s="12" customFormat="1" ht="31.5">
      <c r="A166" s="7" t="s">
        <v>86</v>
      </c>
      <c r="B166" s="8" t="s">
        <v>359</v>
      </c>
      <c r="C166" s="9" t="s">
        <v>360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1" t="s">
        <v>52</v>
      </c>
    </row>
    <row r="167" spans="1:14" s="12" customFormat="1" ht="31.5">
      <c r="A167" s="7" t="s">
        <v>86</v>
      </c>
      <c r="B167" s="8" t="s">
        <v>361</v>
      </c>
      <c r="C167" s="9" t="s">
        <v>362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1" t="s">
        <v>52</v>
      </c>
    </row>
    <row r="168" spans="1:14" s="12" customFormat="1" ht="31.5">
      <c r="A168" s="7" t="s">
        <v>86</v>
      </c>
      <c r="B168" s="8" t="s">
        <v>363</v>
      </c>
      <c r="C168" s="9" t="s">
        <v>364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1" t="s">
        <v>52</v>
      </c>
    </row>
    <row r="169" spans="1:14" s="12" customFormat="1" ht="31.5">
      <c r="A169" s="7" t="s">
        <v>86</v>
      </c>
      <c r="B169" s="8" t="s">
        <v>365</v>
      </c>
      <c r="C169" s="9" t="s">
        <v>366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1" t="s">
        <v>52</v>
      </c>
    </row>
    <row r="170" spans="1:14" s="12" customFormat="1" ht="31.5">
      <c r="A170" s="7" t="s">
        <v>86</v>
      </c>
      <c r="B170" s="8" t="s">
        <v>367</v>
      </c>
      <c r="C170" s="9" t="s">
        <v>368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1" t="s">
        <v>52</v>
      </c>
    </row>
    <row r="171" spans="1:14" s="12" customFormat="1" ht="47.25">
      <c r="A171" s="7" t="s">
        <v>86</v>
      </c>
      <c r="B171" s="8" t="s">
        <v>369</v>
      </c>
      <c r="C171" s="9" t="s">
        <v>370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1" t="s">
        <v>52</v>
      </c>
    </row>
    <row r="172" spans="1:14" s="12" customFormat="1" ht="47.25">
      <c r="A172" s="7" t="s">
        <v>86</v>
      </c>
      <c r="B172" s="8" t="s">
        <v>371</v>
      </c>
      <c r="C172" s="9" t="s">
        <v>372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1" t="s">
        <v>52</v>
      </c>
    </row>
    <row r="173" spans="1:14" s="12" customFormat="1" ht="47.25">
      <c r="A173" s="7" t="s">
        <v>86</v>
      </c>
      <c r="B173" s="8" t="s">
        <v>373</v>
      </c>
      <c r="C173" s="9" t="s">
        <v>374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1" t="s">
        <v>52</v>
      </c>
    </row>
    <row r="174" spans="1:14" s="12" customFormat="1" ht="47.25">
      <c r="A174" s="7" t="s">
        <v>86</v>
      </c>
      <c r="B174" s="8" t="s">
        <v>375</v>
      </c>
      <c r="C174" s="9" t="s">
        <v>376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1" t="s">
        <v>52</v>
      </c>
    </row>
    <row r="175" spans="1:14" s="12" customFormat="1" ht="47.25">
      <c r="A175" s="7" t="s">
        <v>86</v>
      </c>
      <c r="B175" s="8" t="s">
        <v>377</v>
      </c>
      <c r="C175" s="9" t="s">
        <v>378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1" t="s">
        <v>52</v>
      </c>
    </row>
    <row r="176" spans="1:14" s="12" customFormat="1" ht="47.25">
      <c r="A176" s="7" t="s">
        <v>86</v>
      </c>
      <c r="B176" s="8" t="s">
        <v>379</v>
      </c>
      <c r="C176" s="9" t="s">
        <v>380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1" t="s">
        <v>52</v>
      </c>
    </row>
    <row r="177" spans="1:14" s="12" customFormat="1" ht="47.25">
      <c r="A177" s="7" t="s">
        <v>86</v>
      </c>
      <c r="B177" s="8" t="s">
        <v>381</v>
      </c>
      <c r="C177" s="9" t="s">
        <v>382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1" t="s">
        <v>52</v>
      </c>
    </row>
    <row r="178" spans="1:14" s="12" customFormat="1" ht="47.25">
      <c r="A178" s="7" t="s">
        <v>86</v>
      </c>
      <c r="B178" s="8" t="s">
        <v>383</v>
      </c>
      <c r="C178" s="9" t="s">
        <v>384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1" t="s">
        <v>52</v>
      </c>
    </row>
    <row r="179" spans="1:14" s="12" customFormat="1" ht="47.25">
      <c r="A179" s="7" t="s">
        <v>86</v>
      </c>
      <c r="B179" s="8" t="s">
        <v>385</v>
      </c>
      <c r="C179" s="9" t="s">
        <v>386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1" t="s">
        <v>52</v>
      </c>
    </row>
    <row r="180" spans="1:14" s="12" customFormat="1" ht="63">
      <c r="A180" s="7" t="s">
        <v>86</v>
      </c>
      <c r="B180" s="8" t="s">
        <v>387</v>
      </c>
      <c r="C180" s="9" t="s">
        <v>388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1" t="s">
        <v>52</v>
      </c>
    </row>
    <row r="181" spans="1:14" s="12" customFormat="1" ht="63">
      <c r="A181" s="7" t="s">
        <v>86</v>
      </c>
      <c r="B181" s="8" t="s">
        <v>389</v>
      </c>
      <c r="C181" s="9" t="s">
        <v>390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1" t="s">
        <v>52</v>
      </c>
    </row>
    <row r="182" spans="1:14" s="12" customFormat="1" ht="31.5">
      <c r="A182" s="7" t="s">
        <v>86</v>
      </c>
      <c r="B182" s="8" t="s">
        <v>391</v>
      </c>
      <c r="C182" s="9" t="s">
        <v>392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1" t="s">
        <v>52</v>
      </c>
    </row>
    <row r="183" spans="1:14" s="12" customFormat="1" ht="47.25">
      <c r="A183" s="7" t="s">
        <v>86</v>
      </c>
      <c r="B183" s="8" t="s">
        <v>393</v>
      </c>
      <c r="C183" s="9" t="s">
        <v>394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1" t="s">
        <v>52</v>
      </c>
    </row>
    <row r="184" spans="1:14" s="12" customFormat="1" ht="31.5">
      <c r="A184" s="7" t="s">
        <v>86</v>
      </c>
      <c r="B184" s="8" t="s">
        <v>395</v>
      </c>
      <c r="C184" s="9" t="s">
        <v>396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1" t="s">
        <v>52</v>
      </c>
    </row>
    <row r="185" spans="1:14" s="12" customFormat="1" ht="31.5">
      <c r="A185" s="7" t="s">
        <v>86</v>
      </c>
      <c r="B185" s="8" t="s">
        <v>397</v>
      </c>
      <c r="C185" s="9" t="s">
        <v>398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1" t="s">
        <v>52</v>
      </c>
    </row>
    <row r="186" spans="1:14" s="12" customFormat="1" ht="31.5">
      <c r="A186" s="7" t="s">
        <v>86</v>
      </c>
      <c r="B186" s="8" t="s">
        <v>399</v>
      </c>
      <c r="C186" s="9" t="s">
        <v>400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1" t="s">
        <v>52</v>
      </c>
    </row>
    <row r="187" spans="1:14" s="12" customFormat="1" ht="31.5">
      <c r="A187" s="25" t="s">
        <v>88</v>
      </c>
      <c r="B187" s="29" t="s">
        <v>89</v>
      </c>
      <c r="C187" s="5" t="s">
        <v>30</v>
      </c>
      <c r="D187" s="27">
        <f t="shared" ref="D187:M187" si="22">IF(AND(D188="нд",D188=D190,D190=D191,D191=D192,D192=D193,D193=D194,D194=D195,D195=D196),"нд",SUMIF(D188,"&gt;0",D188)+SUMIF(D190,"&gt;0",D190)+SUMIF(D191,"&gt;0",D191)+SUMIF(D192,"&gt;0",D192)+SUMIF(D193,"&gt;0",D193)+SUMIF(D194,"&gt;0",D194)+SUMIF(D195,"&gt;0",D195)+SUMIF(D196,"&gt;0",D196))</f>
        <v>0</v>
      </c>
      <c r="E187" s="27">
        <f t="shared" si="22"/>
        <v>0</v>
      </c>
      <c r="F187" s="27">
        <f t="shared" si="22"/>
        <v>0</v>
      </c>
      <c r="G187" s="27">
        <f t="shared" si="22"/>
        <v>0</v>
      </c>
      <c r="H187" s="27">
        <f t="shared" si="22"/>
        <v>0</v>
      </c>
      <c r="I187" s="27">
        <f t="shared" si="22"/>
        <v>0</v>
      </c>
      <c r="J187" s="27">
        <f t="shared" si="22"/>
        <v>0</v>
      </c>
      <c r="K187" s="27">
        <f t="shared" si="22"/>
        <v>0</v>
      </c>
      <c r="L187" s="27">
        <f t="shared" si="22"/>
        <v>0</v>
      </c>
      <c r="M187" s="27">
        <f t="shared" si="22"/>
        <v>0</v>
      </c>
      <c r="N187" s="32" t="s">
        <v>31</v>
      </c>
    </row>
    <row r="188" spans="1:14" s="12" customFormat="1" ht="31.5">
      <c r="A188" s="25" t="s">
        <v>90</v>
      </c>
      <c r="B188" s="29" t="s">
        <v>91</v>
      </c>
      <c r="C188" s="5" t="s">
        <v>30</v>
      </c>
      <c r="D188" s="27">
        <f t="shared" ref="D188:M188" si="23">IF((COUNTIF(D189:D189,"нд"))=(COUNTA(D189:D189)),"нд",SUMIF(D189:D189,"&gt;0",D189:D189))</f>
        <v>0</v>
      </c>
      <c r="E188" s="27">
        <f t="shared" si="23"/>
        <v>0</v>
      </c>
      <c r="F188" s="27">
        <f t="shared" si="23"/>
        <v>0</v>
      </c>
      <c r="G188" s="27">
        <f t="shared" si="23"/>
        <v>0</v>
      </c>
      <c r="H188" s="27">
        <f t="shared" si="23"/>
        <v>0</v>
      </c>
      <c r="I188" s="27">
        <f t="shared" si="23"/>
        <v>0</v>
      </c>
      <c r="J188" s="27">
        <f t="shared" si="23"/>
        <v>0</v>
      </c>
      <c r="K188" s="27">
        <f t="shared" si="23"/>
        <v>0</v>
      </c>
      <c r="L188" s="27">
        <f t="shared" si="23"/>
        <v>0</v>
      </c>
      <c r="M188" s="27">
        <f t="shared" si="23"/>
        <v>0</v>
      </c>
      <c r="N188" s="32" t="s">
        <v>31</v>
      </c>
    </row>
    <row r="189" spans="1:14" s="12" customFormat="1">
      <c r="A189" s="7" t="s">
        <v>90</v>
      </c>
      <c r="B189" s="8" t="s">
        <v>401</v>
      </c>
      <c r="C189" s="9" t="s">
        <v>402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1" t="s">
        <v>52</v>
      </c>
    </row>
    <row r="190" spans="1:14" s="12" customFormat="1" ht="31.5">
      <c r="A190" s="25" t="s">
        <v>92</v>
      </c>
      <c r="B190" s="29" t="s">
        <v>93</v>
      </c>
      <c r="C190" s="5" t="s">
        <v>30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32" t="s">
        <v>31</v>
      </c>
    </row>
    <row r="191" spans="1:14" s="12" customFormat="1" ht="31.5">
      <c r="A191" s="25" t="s">
        <v>94</v>
      </c>
      <c r="B191" s="29" t="s">
        <v>95</v>
      </c>
      <c r="C191" s="5" t="s">
        <v>30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32" t="s">
        <v>31</v>
      </c>
    </row>
    <row r="192" spans="1:14" s="12" customFormat="1" ht="31.5">
      <c r="A192" s="25" t="s">
        <v>96</v>
      </c>
      <c r="B192" s="29" t="s">
        <v>97</v>
      </c>
      <c r="C192" s="5" t="s">
        <v>30</v>
      </c>
      <c r="D192" s="27">
        <v>0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32" t="s">
        <v>31</v>
      </c>
    </row>
    <row r="193" spans="1:14" s="12" customFormat="1" ht="31.5">
      <c r="A193" s="25" t="s">
        <v>98</v>
      </c>
      <c r="B193" s="29" t="s">
        <v>99</v>
      </c>
      <c r="C193" s="5" t="s">
        <v>30</v>
      </c>
      <c r="D193" s="27">
        <v>0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32" t="s">
        <v>31</v>
      </c>
    </row>
    <row r="194" spans="1:14" s="12" customFormat="1" ht="31.5">
      <c r="A194" s="25" t="s">
        <v>100</v>
      </c>
      <c r="B194" s="29" t="s">
        <v>101</v>
      </c>
      <c r="C194" s="5" t="s">
        <v>30</v>
      </c>
      <c r="D194" s="27"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32" t="s">
        <v>31</v>
      </c>
    </row>
    <row r="195" spans="1:14" s="12" customFormat="1" ht="31.5">
      <c r="A195" s="25" t="s">
        <v>102</v>
      </c>
      <c r="B195" s="29" t="s">
        <v>103</v>
      </c>
      <c r="C195" s="5" t="s">
        <v>30</v>
      </c>
      <c r="D195" s="27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32" t="s">
        <v>31</v>
      </c>
    </row>
    <row r="196" spans="1:14" s="12" customFormat="1" ht="31.5">
      <c r="A196" s="25" t="s">
        <v>104</v>
      </c>
      <c r="B196" s="29" t="s">
        <v>105</v>
      </c>
      <c r="C196" s="5" t="s">
        <v>30</v>
      </c>
      <c r="D196" s="27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32" t="s">
        <v>31</v>
      </c>
    </row>
    <row r="197" spans="1:14" s="12" customFormat="1" ht="31.5">
      <c r="A197" s="25" t="s">
        <v>106</v>
      </c>
      <c r="B197" s="29" t="s">
        <v>107</v>
      </c>
      <c r="C197" s="5" t="s">
        <v>30</v>
      </c>
      <c r="D197" s="27">
        <f t="shared" ref="D197:M197" si="24">IF((COUNTIF(D198:D199,"нд"))=(COUNTA(D198:D199)),"нд",SUMIF(D198:D199,"&gt;0",D198:D199))</f>
        <v>0</v>
      </c>
      <c r="E197" s="27">
        <f t="shared" si="24"/>
        <v>0</v>
      </c>
      <c r="F197" s="27">
        <f t="shared" si="24"/>
        <v>0</v>
      </c>
      <c r="G197" s="27">
        <f t="shared" si="24"/>
        <v>0</v>
      </c>
      <c r="H197" s="27">
        <f t="shared" si="24"/>
        <v>0</v>
      </c>
      <c r="I197" s="27">
        <f t="shared" si="24"/>
        <v>0</v>
      </c>
      <c r="J197" s="27">
        <f t="shared" si="24"/>
        <v>0</v>
      </c>
      <c r="K197" s="27">
        <f t="shared" si="24"/>
        <v>0</v>
      </c>
      <c r="L197" s="27">
        <f t="shared" si="24"/>
        <v>0</v>
      </c>
      <c r="M197" s="27">
        <f t="shared" si="24"/>
        <v>0</v>
      </c>
      <c r="N197" s="32" t="s">
        <v>31</v>
      </c>
    </row>
    <row r="198" spans="1:14" s="12" customFormat="1" ht="31.5">
      <c r="A198" s="25" t="s">
        <v>108</v>
      </c>
      <c r="B198" s="29" t="s">
        <v>109</v>
      </c>
      <c r="C198" s="5" t="s">
        <v>30</v>
      </c>
      <c r="D198" s="27">
        <v>0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32" t="s">
        <v>31</v>
      </c>
    </row>
    <row r="199" spans="1:14" s="12" customFormat="1" ht="31.5">
      <c r="A199" s="25" t="s">
        <v>110</v>
      </c>
      <c r="B199" s="29" t="s">
        <v>111</v>
      </c>
      <c r="C199" s="5" t="s">
        <v>30</v>
      </c>
      <c r="D199" s="27">
        <f t="shared" ref="D199:M199" si="25">IF((COUNTIF(D200:D208,"нд"))=(COUNTA(D200:D208)),"нд",SUMIF(D200:D208,"&gt;0",D200:D208))</f>
        <v>0</v>
      </c>
      <c r="E199" s="27">
        <f t="shared" si="25"/>
        <v>0</v>
      </c>
      <c r="F199" s="27">
        <f t="shared" si="25"/>
        <v>0</v>
      </c>
      <c r="G199" s="27">
        <f t="shared" si="25"/>
        <v>0</v>
      </c>
      <c r="H199" s="27">
        <f t="shared" si="25"/>
        <v>0</v>
      </c>
      <c r="I199" s="27">
        <f t="shared" si="25"/>
        <v>0</v>
      </c>
      <c r="J199" s="27">
        <f t="shared" si="25"/>
        <v>0</v>
      </c>
      <c r="K199" s="27">
        <f t="shared" si="25"/>
        <v>0</v>
      </c>
      <c r="L199" s="27">
        <f t="shared" si="25"/>
        <v>0</v>
      </c>
      <c r="M199" s="27">
        <f t="shared" si="25"/>
        <v>0</v>
      </c>
      <c r="N199" s="32" t="s">
        <v>31</v>
      </c>
    </row>
    <row r="200" spans="1:14" s="12" customFormat="1" ht="31.5">
      <c r="A200" s="7" t="s">
        <v>110</v>
      </c>
      <c r="B200" s="8" t="s">
        <v>403</v>
      </c>
      <c r="C200" s="9" t="s">
        <v>404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1" t="s">
        <v>52</v>
      </c>
    </row>
    <row r="201" spans="1:14" s="12" customFormat="1" ht="31.5">
      <c r="A201" s="7" t="s">
        <v>110</v>
      </c>
      <c r="B201" s="8" t="s">
        <v>405</v>
      </c>
      <c r="C201" s="9" t="s">
        <v>406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1" t="s">
        <v>52</v>
      </c>
    </row>
    <row r="202" spans="1:14" s="12" customFormat="1" ht="31.5">
      <c r="A202" s="7" t="s">
        <v>110</v>
      </c>
      <c r="B202" s="8" t="s">
        <v>407</v>
      </c>
      <c r="C202" s="9" t="s">
        <v>408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1" t="s">
        <v>52</v>
      </c>
    </row>
    <row r="203" spans="1:14" s="12" customFormat="1" ht="31.5">
      <c r="A203" s="7" t="s">
        <v>110</v>
      </c>
      <c r="B203" s="8" t="s">
        <v>409</v>
      </c>
      <c r="C203" s="9" t="s">
        <v>410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  <c r="L203" s="10">
        <v>0</v>
      </c>
      <c r="M203" s="10">
        <v>0</v>
      </c>
      <c r="N203" s="11" t="s">
        <v>52</v>
      </c>
    </row>
    <row r="204" spans="1:14" s="12" customFormat="1" ht="31.5">
      <c r="A204" s="7" t="s">
        <v>110</v>
      </c>
      <c r="B204" s="8" t="s">
        <v>411</v>
      </c>
      <c r="C204" s="9" t="s">
        <v>412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1" t="s">
        <v>52</v>
      </c>
    </row>
    <row r="205" spans="1:14" s="12" customFormat="1" ht="31.5">
      <c r="A205" s="7" t="s">
        <v>110</v>
      </c>
      <c r="B205" s="8" t="s">
        <v>413</v>
      </c>
      <c r="C205" s="9" t="s">
        <v>414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1" t="s">
        <v>52</v>
      </c>
    </row>
    <row r="206" spans="1:14" s="12" customFormat="1" ht="31.5">
      <c r="A206" s="7" t="s">
        <v>110</v>
      </c>
      <c r="B206" s="8" t="s">
        <v>415</v>
      </c>
      <c r="C206" s="9" t="s">
        <v>416</v>
      </c>
      <c r="D206" s="10">
        <v>0</v>
      </c>
      <c r="E206" s="10">
        <v>0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1" t="s">
        <v>52</v>
      </c>
    </row>
    <row r="207" spans="1:14" s="12" customFormat="1" ht="31.5">
      <c r="A207" s="7" t="s">
        <v>110</v>
      </c>
      <c r="B207" s="8" t="s">
        <v>417</v>
      </c>
      <c r="C207" s="9" t="s">
        <v>418</v>
      </c>
      <c r="D207" s="10">
        <v>0</v>
      </c>
      <c r="E207" s="10">
        <v>0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1" t="s">
        <v>52</v>
      </c>
    </row>
    <row r="208" spans="1:14" s="12" customFormat="1" ht="31.5">
      <c r="A208" s="7" t="s">
        <v>110</v>
      </c>
      <c r="B208" s="8" t="s">
        <v>419</v>
      </c>
      <c r="C208" s="9" t="s">
        <v>420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1" t="s">
        <v>52</v>
      </c>
    </row>
    <row r="209" spans="1:14" s="12" customFormat="1" ht="47.25">
      <c r="A209" s="25" t="s">
        <v>112</v>
      </c>
      <c r="B209" s="29" t="s">
        <v>113</v>
      </c>
      <c r="C209" s="5" t="s">
        <v>30</v>
      </c>
      <c r="D209" s="27">
        <f>IF((COUNTIF(D210:D211,"нд"))=(COUNTA(D210:D211)),"нд",SUMIF(D210:D211,"&gt;0",D210:D211))</f>
        <v>0</v>
      </c>
      <c r="E209" s="27">
        <f t="shared" ref="E209:M209" si="26">IF((COUNTIF(E210:E211,"нд"))=(COUNTA(E210:E211)),"нд",SUMIF(E210:E211,"&gt;0",E210:E211))</f>
        <v>0</v>
      </c>
      <c r="F209" s="27">
        <f t="shared" si="26"/>
        <v>0</v>
      </c>
      <c r="G209" s="27">
        <f t="shared" si="26"/>
        <v>0</v>
      </c>
      <c r="H209" s="27">
        <f t="shared" si="26"/>
        <v>0</v>
      </c>
      <c r="I209" s="27">
        <f t="shared" si="26"/>
        <v>0</v>
      </c>
      <c r="J209" s="27">
        <f t="shared" si="26"/>
        <v>0</v>
      </c>
      <c r="K209" s="27">
        <f>IF((COUNTIF(K210:K211,"нд"))=(COUNTA(K210:K211)),"нд",SUMIF(K210:K211,"&gt;0",K210:K211))</f>
        <v>0</v>
      </c>
      <c r="L209" s="27">
        <f t="shared" si="26"/>
        <v>0</v>
      </c>
      <c r="M209" s="27">
        <f t="shared" si="26"/>
        <v>0</v>
      </c>
      <c r="N209" s="32" t="s">
        <v>31</v>
      </c>
    </row>
    <row r="210" spans="1:14" s="12" customFormat="1" ht="47.25">
      <c r="A210" s="25" t="s">
        <v>114</v>
      </c>
      <c r="B210" s="29" t="s">
        <v>115</v>
      </c>
      <c r="C210" s="5" t="s">
        <v>30</v>
      </c>
      <c r="D210" s="27">
        <v>0</v>
      </c>
      <c r="E210" s="27">
        <v>0</v>
      </c>
      <c r="F210" s="27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32" t="s">
        <v>31</v>
      </c>
    </row>
    <row r="211" spans="1:14" s="12" customFormat="1" ht="47.25">
      <c r="A211" s="25" t="s">
        <v>116</v>
      </c>
      <c r="B211" s="29" t="s">
        <v>117</v>
      </c>
      <c r="C211" s="5" t="s">
        <v>30</v>
      </c>
      <c r="D211" s="27">
        <f t="shared" ref="D211:M211" si="27">IF((COUNTIF(D212:D212,"нд"))=(COUNTA(D212:D212)),"нд",SUMIF(D212:D212,"&gt;0",D208:D212))</f>
        <v>0</v>
      </c>
      <c r="E211" s="27">
        <f t="shared" si="27"/>
        <v>0</v>
      </c>
      <c r="F211" s="27">
        <f t="shared" si="27"/>
        <v>0</v>
      </c>
      <c r="G211" s="27">
        <f t="shared" si="27"/>
        <v>0</v>
      </c>
      <c r="H211" s="27">
        <f t="shared" si="27"/>
        <v>0</v>
      </c>
      <c r="I211" s="27">
        <f t="shared" si="27"/>
        <v>0</v>
      </c>
      <c r="J211" s="27">
        <f t="shared" si="27"/>
        <v>0</v>
      </c>
      <c r="K211" s="27">
        <f t="shared" si="27"/>
        <v>0</v>
      </c>
      <c r="L211" s="27">
        <f t="shared" si="27"/>
        <v>0</v>
      </c>
      <c r="M211" s="27">
        <f t="shared" si="27"/>
        <v>0</v>
      </c>
      <c r="N211" s="32" t="s">
        <v>31</v>
      </c>
    </row>
    <row r="212" spans="1:14" s="12" customFormat="1" ht="27.75" customHeight="1">
      <c r="A212" s="7" t="s">
        <v>116</v>
      </c>
      <c r="B212" s="13" t="s">
        <v>421</v>
      </c>
      <c r="C212" s="9" t="s">
        <v>422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1" t="s">
        <v>52</v>
      </c>
    </row>
    <row r="213" spans="1:14" s="12" customFormat="1" ht="31.5">
      <c r="A213" s="25" t="s">
        <v>118</v>
      </c>
      <c r="B213" s="29" t="s">
        <v>119</v>
      </c>
      <c r="C213" s="5" t="s">
        <v>30</v>
      </c>
      <c r="D213" s="27">
        <f t="shared" ref="D213:M213" si="28">IF((COUNTIF(D214:D304,"нд"))=(COUNTA(D214:D304)),"нд",SUMIF(D214:D304,"&gt;0",D210:D304))</f>
        <v>0</v>
      </c>
      <c r="E213" s="27">
        <f t="shared" si="28"/>
        <v>0</v>
      </c>
      <c r="F213" s="27">
        <f t="shared" si="28"/>
        <v>0</v>
      </c>
      <c r="G213" s="27">
        <f t="shared" si="28"/>
        <v>0</v>
      </c>
      <c r="H213" s="27">
        <f t="shared" si="28"/>
        <v>0</v>
      </c>
      <c r="I213" s="27">
        <f t="shared" si="28"/>
        <v>0</v>
      </c>
      <c r="J213" s="27">
        <f t="shared" si="28"/>
        <v>0</v>
      </c>
      <c r="K213" s="27">
        <f t="shared" si="28"/>
        <v>0</v>
      </c>
      <c r="L213" s="27">
        <f t="shared" si="28"/>
        <v>0</v>
      </c>
      <c r="M213" s="27">
        <f t="shared" si="28"/>
        <v>0</v>
      </c>
      <c r="N213" s="32" t="s">
        <v>31</v>
      </c>
    </row>
    <row r="214" spans="1:14" s="12" customFormat="1" ht="31.5">
      <c r="A214" s="7" t="s">
        <v>118</v>
      </c>
      <c r="B214" s="8" t="s">
        <v>423</v>
      </c>
      <c r="C214" s="9" t="s">
        <v>424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1" t="s">
        <v>52</v>
      </c>
    </row>
    <row r="215" spans="1:14" s="12" customFormat="1" ht="31.5">
      <c r="A215" s="7" t="s">
        <v>118</v>
      </c>
      <c r="B215" s="8" t="s">
        <v>425</v>
      </c>
      <c r="C215" s="9" t="s">
        <v>426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1" t="s">
        <v>52</v>
      </c>
    </row>
    <row r="216" spans="1:14" s="12" customFormat="1" ht="31.5">
      <c r="A216" s="7" t="s">
        <v>118</v>
      </c>
      <c r="B216" s="8" t="s">
        <v>427</v>
      </c>
      <c r="C216" s="9" t="s">
        <v>428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1" t="s">
        <v>52</v>
      </c>
    </row>
    <row r="217" spans="1:14" s="12" customFormat="1" ht="31.5">
      <c r="A217" s="7" t="s">
        <v>118</v>
      </c>
      <c r="B217" s="8" t="s">
        <v>429</v>
      </c>
      <c r="C217" s="9" t="s">
        <v>430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1" t="s">
        <v>52</v>
      </c>
    </row>
    <row r="218" spans="1:14" s="12" customFormat="1" ht="31.5">
      <c r="A218" s="7" t="s">
        <v>118</v>
      </c>
      <c r="B218" s="8" t="s">
        <v>431</v>
      </c>
      <c r="C218" s="9" t="s">
        <v>432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1" t="s">
        <v>52</v>
      </c>
    </row>
    <row r="219" spans="1:14" s="12" customFormat="1" ht="31.5">
      <c r="A219" s="7" t="s">
        <v>118</v>
      </c>
      <c r="B219" s="8" t="s">
        <v>433</v>
      </c>
      <c r="C219" s="9" t="s">
        <v>434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1" t="s">
        <v>52</v>
      </c>
    </row>
    <row r="220" spans="1:14" s="12" customFormat="1" ht="31.5">
      <c r="A220" s="7" t="s">
        <v>118</v>
      </c>
      <c r="B220" s="8" t="s">
        <v>435</v>
      </c>
      <c r="C220" s="9" t="s">
        <v>436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1" t="s">
        <v>52</v>
      </c>
    </row>
    <row r="221" spans="1:14" s="12" customFormat="1" ht="31.5">
      <c r="A221" s="7" t="s">
        <v>118</v>
      </c>
      <c r="B221" s="8" t="s">
        <v>437</v>
      </c>
      <c r="C221" s="9" t="s">
        <v>438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1" t="s">
        <v>52</v>
      </c>
    </row>
    <row r="222" spans="1:14" s="12" customFormat="1" ht="31.5">
      <c r="A222" s="7" t="s">
        <v>118</v>
      </c>
      <c r="B222" s="8" t="s">
        <v>439</v>
      </c>
      <c r="C222" s="9" t="s">
        <v>440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1" t="s">
        <v>52</v>
      </c>
    </row>
    <row r="223" spans="1:14" s="12" customFormat="1" ht="31.5">
      <c r="A223" s="7" t="s">
        <v>118</v>
      </c>
      <c r="B223" s="8" t="s">
        <v>441</v>
      </c>
      <c r="C223" s="9" t="s">
        <v>442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1" t="s">
        <v>52</v>
      </c>
    </row>
    <row r="224" spans="1:14" s="12" customFormat="1" ht="31.5">
      <c r="A224" s="7" t="s">
        <v>118</v>
      </c>
      <c r="B224" s="8" t="s">
        <v>443</v>
      </c>
      <c r="C224" s="9" t="s">
        <v>444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1" t="s">
        <v>52</v>
      </c>
    </row>
    <row r="225" spans="1:14" s="12" customFormat="1" ht="31.5">
      <c r="A225" s="7" t="s">
        <v>118</v>
      </c>
      <c r="B225" s="8" t="s">
        <v>445</v>
      </c>
      <c r="C225" s="9" t="s">
        <v>446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1" t="s">
        <v>52</v>
      </c>
    </row>
    <row r="226" spans="1:14" s="12" customFormat="1" ht="31.5">
      <c r="A226" s="7" t="s">
        <v>118</v>
      </c>
      <c r="B226" s="8" t="s">
        <v>447</v>
      </c>
      <c r="C226" s="9" t="s">
        <v>448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1" t="s">
        <v>52</v>
      </c>
    </row>
    <row r="227" spans="1:14" s="12" customFormat="1" ht="31.5">
      <c r="A227" s="7" t="s">
        <v>118</v>
      </c>
      <c r="B227" s="8" t="s">
        <v>449</v>
      </c>
      <c r="C227" s="9" t="s">
        <v>450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1" t="s">
        <v>52</v>
      </c>
    </row>
    <row r="228" spans="1:14" s="12" customFormat="1" ht="31.5">
      <c r="A228" s="7" t="s">
        <v>118</v>
      </c>
      <c r="B228" s="8" t="s">
        <v>451</v>
      </c>
      <c r="C228" s="9" t="s">
        <v>452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1" t="s">
        <v>52</v>
      </c>
    </row>
    <row r="229" spans="1:14" s="12" customFormat="1" ht="31.5">
      <c r="A229" s="7" t="s">
        <v>118</v>
      </c>
      <c r="B229" s="8" t="s">
        <v>453</v>
      </c>
      <c r="C229" s="9" t="s">
        <v>454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1" t="s">
        <v>52</v>
      </c>
    </row>
    <row r="230" spans="1:14" s="12" customFormat="1" ht="31.5">
      <c r="A230" s="7" t="s">
        <v>118</v>
      </c>
      <c r="B230" s="8" t="s">
        <v>455</v>
      </c>
      <c r="C230" s="9" t="s">
        <v>456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1" t="s">
        <v>52</v>
      </c>
    </row>
    <row r="231" spans="1:14" s="12" customFormat="1" ht="31.5">
      <c r="A231" s="7" t="s">
        <v>118</v>
      </c>
      <c r="B231" s="8" t="s">
        <v>457</v>
      </c>
      <c r="C231" s="9" t="s">
        <v>458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1" t="s">
        <v>52</v>
      </c>
    </row>
    <row r="232" spans="1:14" s="12" customFormat="1" ht="31.5">
      <c r="A232" s="7" t="s">
        <v>118</v>
      </c>
      <c r="B232" s="8" t="s">
        <v>459</v>
      </c>
      <c r="C232" s="9" t="s">
        <v>460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1" t="s">
        <v>52</v>
      </c>
    </row>
    <row r="233" spans="1:14" s="12" customFormat="1" ht="31.5">
      <c r="A233" s="7" t="s">
        <v>118</v>
      </c>
      <c r="B233" s="8" t="s">
        <v>461</v>
      </c>
      <c r="C233" s="9" t="s">
        <v>462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1" t="s">
        <v>52</v>
      </c>
    </row>
    <row r="234" spans="1:14" s="12" customFormat="1" ht="31.5">
      <c r="A234" s="7" t="s">
        <v>118</v>
      </c>
      <c r="B234" s="8" t="s">
        <v>463</v>
      </c>
      <c r="C234" s="9" t="s">
        <v>464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1" t="s">
        <v>52</v>
      </c>
    </row>
    <row r="235" spans="1:14" s="12" customFormat="1" ht="31.5">
      <c r="A235" s="7" t="s">
        <v>118</v>
      </c>
      <c r="B235" s="8" t="s">
        <v>465</v>
      </c>
      <c r="C235" s="9" t="s">
        <v>466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1" t="s">
        <v>52</v>
      </c>
    </row>
    <row r="236" spans="1:14" s="12" customFormat="1" ht="31.5">
      <c r="A236" s="7" t="s">
        <v>118</v>
      </c>
      <c r="B236" s="8" t="s">
        <v>467</v>
      </c>
      <c r="C236" s="9" t="s">
        <v>468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1" t="s">
        <v>52</v>
      </c>
    </row>
    <row r="237" spans="1:14" s="12" customFormat="1" ht="31.5">
      <c r="A237" s="7" t="s">
        <v>118</v>
      </c>
      <c r="B237" s="8" t="s">
        <v>469</v>
      </c>
      <c r="C237" s="9" t="s">
        <v>470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1" t="s">
        <v>52</v>
      </c>
    </row>
    <row r="238" spans="1:14" s="12" customFormat="1" ht="31.5">
      <c r="A238" s="7" t="s">
        <v>118</v>
      </c>
      <c r="B238" s="8" t="s">
        <v>471</v>
      </c>
      <c r="C238" s="9" t="s">
        <v>472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1" t="s">
        <v>52</v>
      </c>
    </row>
    <row r="239" spans="1:14" s="12" customFormat="1" ht="31.5">
      <c r="A239" s="7" t="s">
        <v>118</v>
      </c>
      <c r="B239" s="8" t="s">
        <v>473</v>
      </c>
      <c r="C239" s="9" t="s">
        <v>474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1" t="s">
        <v>52</v>
      </c>
    </row>
    <row r="240" spans="1:14" s="12" customFormat="1" ht="31.5">
      <c r="A240" s="7" t="s">
        <v>118</v>
      </c>
      <c r="B240" s="8" t="s">
        <v>475</v>
      </c>
      <c r="C240" s="9" t="s">
        <v>476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1" t="s">
        <v>52</v>
      </c>
    </row>
    <row r="241" spans="1:14" s="12" customFormat="1" ht="31.5">
      <c r="A241" s="7" t="s">
        <v>118</v>
      </c>
      <c r="B241" s="8" t="s">
        <v>477</v>
      </c>
      <c r="C241" s="9" t="s">
        <v>478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1" t="s">
        <v>52</v>
      </c>
    </row>
    <row r="242" spans="1:14" s="12" customFormat="1" ht="31.5">
      <c r="A242" s="7" t="s">
        <v>118</v>
      </c>
      <c r="B242" s="8" t="s">
        <v>479</v>
      </c>
      <c r="C242" s="9" t="s">
        <v>480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1" t="s">
        <v>52</v>
      </c>
    </row>
    <row r="243" spans="1:14" s="12" customFormat="1" ht="31.5">
      <c r="A243" s="7" t="s">
        <v>118</v>
      </c>
      <c r="B243" s="8" t="s">
        <v>481</v>
      </c>
      <c r="C243" s="9" t="s">
        <v>482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1" t="s">
        <v>52</v>
      </c>
    </row>
    <row r="244" spans="1:14" s="12" customFormat="1" ht="31.5">
      <c r="A244" s="7" t="s">
        <v>118</v>
      </c>
      <c r="B244" s="8" t="s">
        <v>483</v>
      </c>
      <c r="C244" s="9" t="s">
        <v>484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1" t="s">
        <v>52</v>
      </c>
    </row>
    <row r="245" spans="1:14" s="12" customFormat="1" ht="31.5">
      <c r="A245" s="7" t="s">
        <v>118</v>
      </c>
      <c r="B245" s="8" t="s">
        <v>485</v>
      </c>
      <c r="C245" s="9" t="s">
        <v>486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1" t="s">
        <v>52</v>
      </c>
    </row>
    <row r="246" spans="1:14" s="12" customFormat="1" ht="31.5">
      <c r="A246" s="7" t="s">
        <v>118</v>
      </c>
      <c r="B246" s="8" t="s">
        <v>487</v>
      </c>
      <c r="C246" s="9" t="s">
        <v>488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1" t="s">
        <v>52</v>
      </c>
    </row>
    <row r="247" spans="1:14" s="12" customFormat="1" ht="31.5">
      <c r="A247" s="7" t="s">
        <v>118</v>
      </c>
      <c r="B247" s="8" t="s">
        <v>489</v>
      </c>
      <c r="C247" s="9" t="s">
        <v>490</v>
      </c>
      <c r="D247" s="10">
        <v>0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1" t="s">
        <v>52</v>
      </c>
    </row>
    <row r="248" spans="1:14" s="12" customFormat="1" ht="31.5">
      <c r="A248" s="7" t="s">
        <v>118</v>
      </c>
      <c r="B248" s="8" t="s">
        <v>491</v>
      </c>
      <c r="C248" s="9" t="s">
        <v>492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1" t="s">
        <v>52</v>
      </c>
    </row>
    <row r="249" spans="1:14" s="12" customFormat="1" ht="31.5">
      <c r="A249" s="7" t="s">
        <v>118</v>
      </c>
      <c r="B249" s="8" t="s">
        <v>493</v>
      </c>
      <c r="C249" s="9" t="s">
        <v>494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1" t="s">
        <v>52</v>
      </c>
    </row>
    <row r="250" spans="1:14" s="12" customFormat="1" ht="31.5">
      <c r="A250" s="7" t="s">
        <v>118</v>
      </c>
      <c r="B250" s="8" t="s">
        <v>495</v>
      </c>
      <c r="C250" s="9" t="s">
        <v>496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1" t="s">
        <v>52</v>
      </c>
    </row>
    <row r="251" spans="1:14" s="12" customFormat="1" ht="31.5">
      <c r="A251" s="7" t="s">
        <v>118</v>
      </c>
      <c r="B251" s="8" t="s">
        <v>497</v>
      </c>
      <c r="C251" s="9" t="s">
        <v>498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1" t="s">
        <v>52</v>
      </c>
    </row>
    <row r="252" spans="1:14" s="12" customFormat="1" ht="31.5">
      <c r="A252" s="7" t="s">
        <v>118</v>
      </c>
      <c r="B252" s="8" t="s">
        <v>499</v>
      </c>
      <c r="C252" s="9" t="s">
        <v>500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1" t="s">
        <v>52</v>
      </c>
    </row>
    <row r="253" spans="1:14" s="12" customFormat="1" ht="31.5">
      <c r="A253" s="7" t="s">
        <v>118</v>
      </c>
      <c r="B253" s="8" t="s">
        <v>501</v>
      </c>
      <c r="C253" s="9" t="s">
        <v>502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1" t="s">
        <v>52</v>
      </c>
    </row>
    <row r="254" spans="1:14" s="12" customFormat="1" ht="31.5">
      <c r="A254" s="7" t="s">
        <v>118</v>
      </c>
      <c r="B254" s="8" t="s">
        <v>503</v>
      </c>
      <c r="C254" s="9" t="s">
        <v>504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1" t="s">
        <v>52</v>
      </c>
    </row>
    <row r="255" spans="1:14" s="12" customFormat="1" ht="31.5">
      <c r="A255" s="7" t="s">
        <v>118</v>
      </c>
      <c r="B255" s="8" t="s">
        <v>505</v>
      </c>
      <c r="C255" s="9" t="s">
        <v>506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1" t="s">
        <v>52</v>
      </c>
    </row>
    <row r="256" spans="1:14" s="12" customFormat="1" ht="31.5">
      <c r="A256" s="7" t="s">
        <v>118</v>
      </c>
      <c r="B256" s="8" t="s">
        <v>507</v>
      </c>
      <c r="C256" s="9" t="s">
        <v>508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1" t="s">
        <v>52</v>
      </c>
    </row>
    <row r="257" spans="1:14" s="12" customFormat="1" ht="31.5">
      <c r="A257" s="7" t="s">
        <v>118</v>
      </c>
      <c r="B257" s="8" t="s">
        <v>509</v>
      </c>
      <c r="C257" s="9" t="s">
        <v>510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1" t="s">
        <v>52</v>
      </c>
    </row>
    <row r="258" spans="1:14" s="12" customFormat="1" ht="31.5">
      <c r="A258" s="7" t="s">
        <v>118</v>
      </c>
      <c r="B258" s="8" t="s">
        <v>511</v>
      </c>
      <c r="C258" s="9" t="s">
        <v>512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1" t="s">
        <v>52</v>
      </c>
    </row>
    <row r="259" spans="1:14" s="12" customFormat="1" ht="31.5">
      <c r="A259" s="7" t="s">
        <v>118</v>
      </c>
      <c r="B259" s="8" t="s">
        <v>513</v>
      </c>
      <c r="C259" s="9" t="s">
        <v>514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1" t="s">
        <v>52</v>
      </c>
    </row>
    <row r="260" spans="1:14" s="12" customFormat="1" ht="31.5">
      <c r="A260" s="7" t="s">
        <v>118</v>
      </c>
      <c r="B260" s="8" t="s">
        <v>515</v>
      </c>
      <c r="C260" s="9" t="s">
        <v>516</v>
      </c>
      <c r="D260" s="10">
        <v>0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1" t="s">
        <v>52</v>
      </c>
    </row>
    <row r="261" spans="1:14" s="12" customFormat="1" ht="31.5">
      <c r="A261" s="7" t="s">
        <v>118</v>
      </c>
      <c r="B261" s="8" t="s">
        <v>517</v>
      </c>
      <c r="C261" s="9" t="s">
        <v>518</v>
      </c>
      <c r="D261" s="10">
        <v>0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1" t="s">
        <v>52</v>
      </c>
    </row>
    <row r="262" spans="1:14" s="12" customFormat="1" ht="31.5">
      <c r="A262" s="7" t="s">
        <v>118</v>
      </c>
      <c r="B262" s="8" t="s">
        <v>519</v>
      </c>
      <c r="C262" s="9" t="s">
        <v>520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1" t="s">
        <v>52</v>
      </c>
    </row>
    <row r="263" spans="1:14" s="12" customFormat="1" ht="31.5">
      <c r="A263" s="7" t="s">
        <v>118</v>
      </c>
      <c r="B263" s="8" t="s">
        <v>521</v>
      </c>
      <c r="C263" s="9" t="s">
        <v>522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1" t="s">
        <v>52</v>
      </c>
    </row>
    <row r="264" spans="1:14" s="12" customFormat="1" ht="31.5">
      <c r="A264" s="7" t="s">
        <v>118</v>
      </c>
      <c r="B264" s="8" t="s">
        <v>523</v>
      </c>
      <c r="C264" s="9" t="s">
        <v>524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1" t="s">
        <v>52</v>
      </c>
    </row>
    <row r="265" spans="1:14" s="12" customFormat="1" ht="31.5">
      <c r="A265" s="7" t="s">
        <v>118</v>
      </c>
      <c r="B265" s="8" t="s">
        <v>525</v>
      </c>
      <c r="C265" s="9" t="s">
        <v>526</v>
      </c>
      <c r="D265" s="10">
        <v>0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1" t="s">
        <v>52</v>
      </c>
    </row>
    <row r="266" spans="1:14" s="12" customFormat="1" ht="31.5">
      <c r="A266" s="7" t="s">
        <v>118</v>
      </c>
      <c r="B266" s="8" t="s">
        <v>527</v>
      </c>
      <c r="C266" s="9" t="s">
        <v>528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1" t="s">
        <v>52</v>
      </c>
    </row>
    <row r="267" spans="1:14" s="12" customFormat="1" ht="31.5">
      <c r="A267" s="7" t="s">
        <v>118</v>
      </c>
      <c r="B267" s="8" t="s">
        <v>529</v>
      </c>
      <c r="C267" s="9" t="s">
        <v>530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1" t="s">
        <v>52</v>
      </c>
    </row>
    <row r="268" spans="1:14" s="12" customFormat="1" ht="31.5">
      <c r="A268" s="7" t="s">
        <v>118</v>
      </c>
      <c r="B268" s="8" t="s">
        <v>531</v>
      </c>
      <c r="C268" s="9" t="s">
        <v>532</v>
      </c>
      <c r="D268" s="10">
        <v>0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1" t="s">
        <v>52</v>
      </c>
    </row>
    <row r="269" spans="1:14" s="12" customFormat="1" ht="31.5">
      <c r="A269" s="7" t="s">
        <v>118</v>
      </c>
      <c r="B269" s="8" t="s">
        <v>533</v>
      </c>
      <c r="C269" s="9" t="s">
        <v>534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1" t="s">
        <v>52</v>
      </c>
    </row>
    <row r="270" spans="1:14" s="12" customFormat="1" ht="31.5">
      <c r="A270" s="7" t="s">
        <v>118</v>
      </c>
      <c r="B270" s="8" t="s">
        <v>535</v>
      </c>
      <c r="C270" s="9" t="s">
        <v>536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1" t="s">
        <v>52</v>
      </c>
    </row>
    <row r="271" spans="1:14" s="12" customFormat="1" ht="31.5">
      <c r="A271" s="7" t="s">
        <v>118</v>
      </c>
      <c r="B271" s="8" t="s">
        <v>537</v>
      </c>
      <c r="C271" s="9" t="s">
        <v>538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1" t="s">
        <v>52</v>
      </c>
    </row>
    <row r="272" spans="1:14" s="12" customFormat="1" ht="31.5">
      <c r="A272" s="7" t="s">
        <v>118</v>
      </c>
      <c r="B272" s="8" t="s">
        <v>539</v>
      </c>
      <c r="C272" s="9" t="s">
        <v>540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1" t="s">
        <v>52</v>
      </c>
    </row>
    <row r="273" spans="1:14" s="12" customFormat="1" ht="31.5">
      <c r="A273" s="7" t="s">
        <v>118</v>
      </c>
      <c r="B273" s="8" t="s">
        <v>541</v>
      </c>
      <c r="C273" s="9" t="s">
        <v>542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1" t="s">
        <v>52</v>
      </c>
    </row>
    <row r="274" spans="1:14" s="12" customFormat="1" ht="31.5">
      <c r="A274" s="7" t="s">
        <v>118</v>
      </c>
      <c r="B274" s="8" t="s">
        <v>543</v>
      </c>
      <c r="C274" s="9" t="s">
        <v>544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1" t="s">
        <v>52</v>
      </c>
    </row>
    <row r="275" spans="1:14" s="12" customFormat="1" ht="31.5">
      <c r="A275" s="7" t="s">
        <v>118</v>
      </c>
      <c r="B275" s="8" t="s">
        <v>545</v>
      </c>
      <c r="C275" s="9" t="s">
        <v>546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1" t="s">
        <v>52</v>
      </c>
    </row>
    <row r="276" spans="1:14" s="12" customFormat="1" ht="31.5">
      <c r="A276" s="7" t="s">
        <v>118</v>
      </c>
      <c r="B276" s="8" t="s">
        <v>547</v>
      </c>
      <c r="C276" s="9" t="s">
        <v>548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1" t="s">
        <v>52</v>
      </c>
    </row>
    <row r="277" spans="1:14" s="12" customFormat="1" ht="31.5">
      <c r="A277" s="7" t="s">
        <v>118</v>
      </c>
      <c r="B277" s="8" t="s">
        <v>549</v>
      </c>
      <c r="C277" s="9" t="s">
        <v>550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1" t="s">
        <v>52</v>
      </c>
    </row>
    <row r="278" spans="1:14" s="12" customFormat="1" ht="31.5">
      <c r="A278" s="7" t="s">
        <v>118</v>
      </c>
      <c r="B278" s="8" t="s">
        <v>551</v>
      </c>
      <c r="C278" s="9" t="s">
        <v>552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1" t="s">
        <v>52</v>
      </c>
    </row>
    <row r="279" spans="1:14" s="12" customFormat="1" ht="31.5">
      <c r="A279" s="7" t="s">
        <v>118</v>
      </c>
      <c r="B279" s="8" t="s">
        <v>553</v>
      </c>
      <c r="C279" s="9" t="s">
        <v>554</v>
      </c>
      <c r="D279" s="10">
        <v>0</v>
      </c>
      <c r="E279" s="10">
        <v>0</v>
      </c>
      <c r="F279" s="10">
        <v>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1" t="s">
        <v>52</v>
      </c>
    </row>
    <row r="280" spans="1:14" s="12" customFormat="1" ht="31.5">
      <c r="A280" s="7" t="s">
        <v>118</v>
      </c>
      <c r="B280" s="8" t="s">
        <v>555</v>
      </c>
      <c r="C280" s="9" t="s">
        <v>556</v>
      </c>
      <c r="D280" s="10">
        <v>0</v>
      </c>
      <c r="E280" s="10">
        <v>0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1" t="s">
        <v>52</v>
      </c>
    </row>
    <row r="281" spans="1:14" s="12" customFormat="1" ht="31.5">
      <c r="A281" s="7" t="s">
        <v>118</v>
      </c>
      <c r="B281" s="8" t="s">
        <v>557</v>
      </c>
      <c r="C281" s="9" t="s">
        <v>558</v>
      </c>
      <c r="D281" s="10">
        <v>0</v>
      </c>
      <c r="E281" s="10">
        <v>0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1" t="s">
        <v>52</v>
      </c>
    </row>
    <row r="282" spans="1:14" s="12" customFormat="1">
      <c r="A282" s="7" t="s">
        <v>118</v>
      </c>
      <c r="B282" s="8" t="s">
        <v>559</v>
      </c>
      <c r="C282" s="9" t="s">
        <v>560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1" t="s">
        <v>52</v>
      </c>
    </row>
    <row r="283" spans="1:14" s="12" customFormat="1">
      <c r="A283" s="7" t="s">
        <v>118</v>
      </c>
      <c r="B283" s="8" t="s">
        <v>561</v>
      </c>
      <c r="C283" s="9" t="s">
        <v>562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1" t="s">
        <v>52</v>
      </c>
    </row>
    <row r="284" spans="1:14" s="12" customFormat="1">
      <c r="A284" s="7" t="s">
        <v>118</v>
      </c>
      <c r="B284" s="8" t="s">
        <v>563</v>
      </c>
      <c r="C284" s="9" t="s">
        <v>564</v>
      </c>
      <c r="D284" s="10">
        <v>0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1" t="s">
        <v>52</v>
      </c>
    </row>
    <row r="285" spans="1:14" s="12" customFormat="1" ht="31.5">
      <c r="A285" s="7" t="s">
        <v>118</v>
      </c>
      <c r="B285" s="8" t="s">
        <v>565</v>
      </c>
      <c r="C285" s="9" t="s">
        <v>566</v>
      </c>
      <c r="D285" s="10">
        <v>0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1" t="s">
        <v>52</v>
      </c>
    </row>
    <row r="286" spans="1:14" s="12" customFormat="1" ht="31.5">
      <c r="A286" s="7" t="s">
        <v>118</v>
      </c>
      <c r="B286" s="8" t="s">
        <v>567</v>
      </c>
      <c r="C286" s="9" t="s">
        <v>568</v>
      </c>
      <c r="D286" s="10">
        <v>0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1" t="s">
        <v>52</v>
      </c>
    </row>
    <row r="287" spans="1:14" s="12" customFormat="1" ht="31.5">
      <c r="A287" s="7" t="s">
        <v>118</v>
      </c>
      <c r="B287" s="8" t="s">
        <v>569</v>
      </c>
      <c r="C287" s="9" t="s">
        <v>570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1" t="s">
        <v>52</v>
      </c>
    </row>
    <row r="288" spans="1:14" s="12" customFormat="1" ht="31.5">
      <c r="A288" s="7" t="s">
        <v>118</v>
      </c>
      <c r="B288" s="8" t="s">
        <v>571</v>
      </c>
      <c r="C288" s="9" t="s">
        <v>572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1" t="s">
        <v>52</v>
      </c>
    </row>
    <row r="289" spans="1:14" s="12" customFormat="1" ht="31.5">
      <c r="A289" s="7" t="s">
        <v>118</v>
      </c>
      <c r="B289" s="8" t="s">
        <v>573</v>
      </c>
      <c r="C289" s="9" t="s">
        <v>574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1" t="s">
        <v>52</v>
      </c>
    </row>
    <row r="290" spans="1:14" s="12" customFormat="1" ht="31.5">
      <c r="A290" s="7" t="s">
        <v>118</v>
      </c>
      <c r="B290" s="8" t="s">
        <v>575</v>
      </c>
      <c r="C290" s="9" t="s">
        <v>576</v>
      </c>
      <c r="D290" s="10">
        <v>0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1" t="s">
        <v>52</v>
      </c>
    </row>
    <row r="291" spans="1:14" s="12" customFormat="1" ht="31.5">
      <c r="A291" s="7" t="s">
        <v>118</v>
      </c>
      <c r="B291" s="8" t="s">
        <v>577</v>
      </c>
      <c r="C291" s="9" t="s">
        <v>578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1" t="s">
        <v>52</v>
      </c>
    </row>
    <row r="292" spans="1:14" s="12" customFormat="1" ht="31.5">
      <c r="A292" s="7" t="s">
        <v>118</v>
      </c>
      <c r="B292" s="8" t="s">
        <v>579</v>
      </c>
      <c r="C292" s="9" t="s">
        <v>580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1" t="s">
        <v>52</v>
      </c>
    </row>
    <row r="293" spans="1:14" s="12" customFormat="1" ht="31.5">
      <c r="A293" s="7" t="s">
        <v>118</v>
      </c>
      <c r="B293" s="8" t="s">
        <v>581</v>
      </c>
      <c r="C293" s="9" t="s">
        <v>582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1" t="s">
        <v>52</v>
      </c>
    </row>
    <row r="294" spans="1:14" s="12" customFormat="1" ht="31.5">
      <c r="A294" s="7" t="s">
        <v>118</v>
      </c>
      <c r="B294" s="8" t="s">
        <v>583</v>
      </c>
      <c r="C294" s="9" t="s">
        <v>584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1" t="s">
        <v>52</v>
      </c>
    </row>
    <row r="295" spans="1:14" s="12" customFormat="1" ht="31.5">
      <c r="A295" s="7" t="s">
        <v>118</v>
      </c>
      <c r="B295" s="8" t="s">
        <v>585</v>
      </c>
      <c r="C295" s="9" t="s">
        <v>586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1" t="s">
        <v>52</v>
      </c>
    </row>
    <row r="296" spans="1:14" s="12" customFormat="1" ht="31.5">
      <c r="A296" s="7" t="s">
        <v>118</v>
      </c>
      <c r="B296" s="8" t="s">
        <v>587</v>
      </c>
      <c r="C296" s="9" t="s">
        <v>588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1" t="s">
        <v>52</v>
      </c>
    </row>
    <row r="297" spans="1:14" s="12" customFormat="1" ht="31.5">
      <c r="A297" s="7" t="s">
        <v>118</v>
      </c>
      <c r="B297" s="8" t="s">
        <v>589</v>
      </c>
      <c r="C297" s="9" t="s">
        <v>590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1" t="s">
        <v>52</v>
      </c>
    </row>
    <row r="298" spans="1:14" s="12" customFormat="1" ht="31.5">
      <c r="A298" s="7" t="s">
        <v>118</v>
      </c>
      <c r="B298" s="8" t="s">
        <v>591</v>
      </c>
      <c r="C298" s="9" t="s">
        <v>592</v>
      </c>
      <c r="D298" s="10">
        <v>0</v>
      </c>
      <c r="E298" s="10">
        <v>0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1" t="s">
        <v>52</v>
      </c>
    </row>
    <row r="299" spans="1:14" s="12" customFormat="1" ht="31.5">
      <c r="A299" s="7" t="s">
        <v>118</v>
      </c>
      <c r="B299" s="8" t="s">
        <v>593</v>
      </c>
      <c r="C299" s="9" t="s">
        <v>594</v>
      </c>
      <c r="D299" s="10">
        <v>0</v>
      </c>
      <c r="E299" s="10">
        <v>0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1" t="s">
        <v>52</v>
      </c>
    </row>
    <row r="300" spans="1:14" s="12" customFormat="1" ht="31.5">
      <c r="A300" s="7" t="s">
        <v>118</v>
      </c>
      <c r="B300" s="8" t="s">
        <v>595</v>
      </c>
      <c r="C300" s="9" t="s">
        <v>596</v>
      </c>
      <c r="D300" s="10">
        <v>0</v>
      </c>
      <c r="E300" s="10">
        <v>0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1" t="s">
        <v>52</v>
      </c>
    </row>
    <row r="301" spans="1:14" s="12" customFormat="1" ht="31.5">
      <c r="A301" s="7" t="s">
        <v>118</v>
      </c>
      <c r="B301" s="8" t="s">
        <v>597</v>
      </c>
      <c r="C301" s="9" t="s">
        <v>598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1" t="s">
        <v>52</v>
      </c>
    </row>
    <row r="302" spans="1:14" s="12" customFormat="1" ht="31.5">
      <c r="A302" s="7" t="s">
        <v>118</v>
      </c>
      <c r="B302" s="8" t="s">
        <v>599</v>
      </c>
      <c r="C302" s="9" t="s">
        <v>600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1" t="s">
        <v>52</v>
      </c>
    </row>
    <row r="303" spans="1:14" s="12" customFormat="1" ht="31.5">
      <c r="A303" s="7" t="s">
        <v>118</v>
      </c>
      <c r="B303" s="8" t="s">
        <v>601</v>
      </c>
      <c r="C303" s="9" t="s">
        <v>602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1" t="s">
        <v>52</v>
      </c>
    </row>
    <row r="304" spans="1:14" s="12" customFormat="1" ht="31.5">
      <c r="A304" s="7" t="s">
        <v>118</v>
      </c>
      <c r="B304" s="8" t="s">
        <v>603</v>
      </c>
      <c r="C304" s="9" t="s">
        <v>604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1" t="s">
        <v>52</v>
      </c>
    </row>
    <row r="305" spans="1:14" s="12" customFormat="1" ht="31.5">
      <c r="A305" s="25" t="s">
        <v>120</v>
      </c>
      <c r="B305" s="33" t="s">
        <v>121</v>
      </c>
      <c r="C305" s="5" t="s">
        <v>30</v>
      </c>
      <c r="D305" s="27">
        <v>0</v>
      </c>
      <c r="E305" s="27">
        <v>0</v>
      </c>
      <c r="F305" s="27">
        <v>0</v>
      </c>
      <c r="G305" s="27">
        <v>0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v>0</v>
      </c>
      <c r="N305" s="32" t="s">
        <v>31</v>
      </c>
    </row>
    <row r="306" spans="1:14" s="12" customFormat="1">
      <c r="A306" s="25" t="s">
        <v>122</v>
      </c>
      <c r="B306" s="33" t="s">
        <v>123</v>
      </c>
      <c r="C306" s="5" t="s">
        <v>30</v>
      </c>
      <c r="D306" s="27">
        <f t="shared" ref="D306:M306" si="29">IF((COUNTIF(D307:D355,"нд"))=(COUNTA(D307:D355)),"нд",SUMIF(D307:D355,"&gt;0",D307:D355))</f>
        <v>0</v>
      </c>
      <c r="E306" s="27">
        <f t="shared" si="29"/>
        <v>0</v>
      </c>
      <c r="F306" s="27">
        <f t="shared" si="29"/>
        <v>0</v>
      </c>
      <c r="G306" s="27">
        <f t="shared" si="29"/>
        <v>0</v>
      </c>
      <c r="H306" s="27">
        <f t="shared" si="29"/>
        <v>0</v>
      </c>
      <c r="I306" s="27">
        <f t="shared" si="29"/>
        <v>0</v>
      </c>
      <c r="J306" s="27">
        <f t="shared" si="29"/>
        <v>0</v>
      </c>
      <c r="K306" s="27">
        <f t="shared" si="29"/>
        <v>0</v>
      </c>
      <c r="L306" s="27">
        <f t="shared" si="29"/>
        <v>0</v>
      </c>
      <c r="M306" s="27">
        <f t="shared" si="29"/>
        <v>0</v>
      </c>
      <c r="N306" s="32" t="s">
        <v>31</v>
      </c>
    </row>
    <row r="307" spans="1:14" s="12" customFormat="1" ht="31.5">
      <c r="A307" s="7" t="s">
        <v>122</v>
      </c>
      <c r="B307" s="8" t="s">
        <v>605</v>
      </c>
      <c r="C307" s="9" t="s">
        <v>606</v>
      </c>
      <c r="D307" s="10">
        <v>0</v>
      </c>
      <c r="E307" s="10">
        <v>0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1" t="s">
        <v>52</v>
      </c>
    </row>
    <row r="308" spans="1:14" s="12" customFormat="1" ht="21.75" customHeight="1">
      <c r="A308" s="7" t="s">
        <v>122</v>
      </c>
      <c r="B308" s="8" t="s">
        <v>607</v>
      </c>
      <c r="C308" s="9" t="s">
        <v>608</v>
      </c>
      <c r="D308" s="10">
        <v>0</v>
      </c>
      <c r="E308" s="10">
        <v>0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v>0</v>
      </c>
      <c r="L308" s="10">
        <v>0</v>
      </c>
      <c r="M308" s="10">
        <v>0</v>
      </c>
      <c r="N308" s="11" t="s">
        <v>52</v>
      </c>
    </row>
    <row r="309" spans="1:14" s="12" customFormat="1">
      <c r="A309" s="7" t="s">
        <v>122</v>
      </c>
      <c r="B309" s="8" t="s">
        <v>609</v>
      </c>
      <c r="C309" s="9" t="s">
        <v>610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1" t="s">
        <v>52</v>
      </c>
    </row>
    <row r="310" spans="1:14" s="12" customFormat="1" ht="47.25">
      <c r="A310" s="7" t="s">
        <v>122</v>
      </c>
      <c r="B310" s="8" t="s">
        <v>611</v>
      </c>
      <c r="C310" s="9" t="s">
        <v>612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1" t="s">
        <v>52</v>
      </c>
    </row>
    <row r="311" spans="1:14" s="12" customFormat="1" ht="78.75">
      <c r="A311" s="7" t="s">
        <v>122</v>
      </c>
      <c r="B311" s="8" t="s">
        <v>613</v>
      </c>
      <c r="C311" s="9" t="s">
        <v>614</v>
      </c>
      <c r="D311" s="10">
        <v>0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1" t="s">
        <v>52</v>
      </c>
    </row>
    <row r="312" spans="1:14" s="12" customFormat="1" ht="31.5">
      <c r="A312" s="7" t="s">
        <v>122</v>
      </c>
      <c r="B312" s="8" t="s">
        <v>615</v>
      </c>
      <c r="C312" s="9" t="s">
        <v>616</v>
      </c>
      <c r="D312" s="10">
        <v>0</v>
      </c>
      <c r="E312" s="10">
        <v>0</v>
      </c>
      <c r="F312" s="10">
        <v>0</v>
      </c>
      <c r="G312" s="10">
        <v>0</v>
      </c>
      <c r="H312" s="10">
        <v>0</v>
      </c>
      <c r="I312" s="10">
        <v>0</v>
      </c>
      <c r="J312" s="10">
        <v>0</v>
      </c>
      <c r="K312" s="10">
        <v>0</v>
      </c>
      <c r="L312" s="10">
        <v>0</v>
      </c>
      <c r="M312" s="10">
        <v>0</v>
      </c>
      <c r="N312" s="11" t="s">
        <v>52</v>
      </c>
    </row>
    <row r="313" spans="1:14" s="12" customFormat="1" ht="63">
      <c r="A313" s="7" t="s">
        <v>122</v>
      </c>
      <c r="B313" s="8" t="s">
        <v>617</v>
      </c>
      <c r="C313" s="9" t="s">
        <v>618</v>
      </c>
      <c r="D313" s="10">
        <v>0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1" t="s">
        <v>52</v>
      </c>
    </row>
    <row r="314" spans="1:14" s="12" customFormat="1" ht="78.75">
      <c r="A314" s="7" t="s">
        <v>122</v>
      </c>
      <c r="B314" s="8" t="s">
        <v>619</v>
      </c>
      <c r="C314" s="9" t="s">
        <v>620</v>
      </c>
      <c r="D314" s="10">
        <v>0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0</v>
      </c>
      <c r="M314" s="10">
        <v>0</v>
      </c>
      <c r="N314" s="11" t="s">
        <v>52</v>
      </c>
    </row>
    <row r="315" spans="1:14" s="12" customFormat="1" ht="63">
      <c r="A315" s="7" t="s">
        <v>122</v>
      </c>
      <c r="B315" s="8" t="s">
        <v>621</v>
      </c>
      <c r="C315" s="9" t="s">
        <v>622</v>
      </c>
      <c r="D315" s="10">
        <v>0</v>
      </c>
      <c r="E315" s="10">
        <v>0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1" t="s">
        <v>52</v>
      </c>
    </row>
    <row r="316" spans="1:14" s="12" customFormat="1" ht="63">
      <c r="A316" s="7" t="s">
        <v>122</v>
      </c>
      <c r="B316" s="8" t="s">
        <v>623</v>
      </c>
      <c r="C316" s="9" t="s">
        <v>624</v>
      </c>
      <c r="D316" s="10">
        <v>0</v>
      </c>
      <c r="E316" s="10">
        <v>0</v>
      </c>
      <c r="F316" s="10">
        <v>0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  <c r="L316" s="10">
        <v>0</v>
      </c>
      <c r="M316" s="10">
        <v>0</v>
      </c>
      <c r="N316" s="11" t="s">
        <v>52</v>
      </c>
    </row>
    <row r="317" spans="1:14" s="12" customFormat="1" ht="78.75">
      <c r="A317" s="7" t="s">
        <v>122</v>
      </c>
      <c r="B317" s="8" t="s">
        <v>625</v>
      </c>
      <c r="C317" s="9" t="s">
        <v>626</v>
      </c>
      <c r="D317" s="10">
        <v>0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0</v>
      </c>
      <c r="M317" s="10">
        <v>0</v>
      </c>
      <c r="N317" s="11" t="s">
        <v>52</v>
      </c>
    </row>
    <row r="318" spans="1:14" s="12" customFormat="1" ht="31.5">
      <c r="A318" s="7" t="s">
        <v>122</v>
      </c>
      <c r="B318" s="8" t="s">
        <v>627</v>
      </c>
      <c r="C318" s="9" t="s">
        <v>628</v>
      </c>
      <c r="D318" s="10">
        <v>0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1" t="s">
        <v>52</v>
      </c>
    </row>
    <row r="319" spans="1:14" s="12" customFormat="1" ht="31.5">
      <c r="A319" s="7" t="s">
        <v>122</v>
      </c>
      <c r="B319" s="8" t="s">
        <v>629</v>
      </c>
      <c r="C319" s="9" t="s">
        <v>630</v>
      </c>
      <c r="D319" s="10">
        <v>0</v>
      </c>
      <c r="E319" s="10">
        <v>0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0</v>
      </c>
      <c r="M319" s="10">
        <v>0</v>
      </c>
      <c r="N319" s="11" t="s">
        <v>52</v>
      </c>
    </row>
    <row r="320" spans="1:14" s="12" customFormat="1" ht="31.5">
      <c r="A320" s="7" t="s">
        <v>122</v>
      </c>
      <c r="B320" s="8" t="s">
        <v>631</v>
      </c>
      <c r="C320" s="9" t="s">
        <v>632</v>
      </c>
      <c r="D320" s="10">
        <v>0</v>
      </c>
      <c r="E320" s="10">
        <v>0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1" t="s">
        <v>52</v>
      </c>
    </row>
    <row r="321" spans="1:14" s="12" customFormat="1">
      <c r="A321" s="7" t="s">
        <v>122</v>
      </c>
      <c r="B321" s="8" t="s">
        <v>633</v>
      </c>
      <c r="C321" s="9" t="s">
        <v>634</v>
      </c>
      <c r="D321" s="10">
        <v>0</v>
      </c>
      <c r="E321" s="10">
        <v>0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1" t="s">
        <v>52</v>
      </c>
    </row>
    <row r="322" spans="1:14" s="12" customFormat="1">
      <c r="A322" s="7" t="s">
        <v>122</v>
      </c>
      <c r="B322" s="8" t="s">
        <v>635</v>
      </c>
      <c r="C322" s="9" t="s">
        <v>636</v>
      </c>
      <c r="D322" s="10">
        <v>0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1" t="s">
        <v>52</v>
      </c>
    </row>
    <row r="323" spans="1:14" s="12" customFormat="1">
      <c r="A323" s="7" t="s">
        <v>122</v>
      </c>
      <c r="B323" s="8" t="s">
        <v>637</v>
      </c>
      <c r="C323" s="9" t="s">
        <v>638</v>
      </c>
      <c r="D323" s="10">
        <v>0</v>
      </c>
      <c r="E323" s="10">
        <v>0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1" t="s">
        <v>52</v>
      </c>
    </row>
    <row r="324" spans="1:14" s="12" customFormat="1">
      <c r="A324" s="7" t="s">
        <v>122</v>
      </c>
      <c r="B324" s="8" t="s">
        <v>639</v>
      </c>
      <c r="C324" s="9" t="s">
        <v>640</v>
      </c>
      <c r="D324" s="10">
        <v>0</v>
      </c>
      <c r="E324" s="10">
        <v>0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1" t="s">
        <v>52</v>
      </c>
    </row>
    <row r="325" spans="1:14" s="12" customFormat="1">
      <c r="A325" s="7" t="s">
        <v>122</v>
      </c>
      <c r="B325" s="8" t="s">
        <v>641</v>
      </c>
      <c r="C325" s="9" t="s">
        <v>642</v>
      </c>
      <c r="D325" s="10">
        <v>0</v>
      </c>
      <c r="E325" s="10">
        <v>0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1" t="s">
        <v>52</v>
      </c>
    </row>
    <row r="326" spans="1:14" s="12" customFormat="1">
      <c r="A326" s="7" t="s">
        <v>122</v>
      </c>
      <c r="B326" s="8" t="s">
        <v>643</v>
      </c>
      <c r="C326" s="9" t="s">
        <v>644</v>
      </c>
      <c r="D326" s="10">
        <v>0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1" t="s">
        <v>52</v>
      </c>
    </row>
    <row r="327" spans="1:14" s="12" customFormat="1">
      <c r="A327" s="7" t="s">
        <v>122</v>
      </c>
      <c r="B327" s="8" t="s">
        <v>645</v>
      </c>
      <c r="C327" s="9" t="s">
        <v>646</v>
      </c>
      <c r="D327" s="10">
        <v>0</v>
      </c>
      <c r="E327" s="10">
        <v>0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1" t="s">
        <v>52</v>
      </c>
    </row>
    <row r="328" spans="1:14" s="12" customFormat="1">
      <c r="A328" s="7" t="s">
        <v>122</v>
      </c>
      <c r="B328" s="8" t="s">
        <v>647</v>
      </c>
      <c r="C328" s="9" t="s">
        <v>648</v>
      </c>
      <c r="D328" s="10">
        <v>0</v>
      </c>
      <c r="E328" s="10">
        <v>0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1" t="s">
        <v>52</v>
      </c>
    </row>
    <row r="329" spans="1:14" s="12" customFormat="1">
      <c r="A329" s="7" t="s">
        <v>122</v>
      </c>
      <c r="B329" s="8" t="s">
        <v>649</v>
      </c>
      <c r="C329" s="9" t="s">
        <v>650</v>
      </c>
      <c r="D329" s="10">
        <v>0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1" t="s">
        <v>52</v>
      </c>
    </row>
    <row r="330" spans="1:14" s="12" customFormat="1" ht="31.5">
      <c r="A330" s="7" t="s">
        <v>122</v>
      </c>
      <c r="B330" s="8" t="s">
        <v>651</v>
      </c>
      <c r="C330" s="9" t="s">
        <v>652</v>
      </c>
      <c r="D330" s="10">
        <v>0</v>
      </c>
      <c r="E330" s="10">
        <v>0</v>
      </c>
      <c r="F330" s="10">
        <v>0</v>
      </c>
      <c r="G330" s="10">
        <v>0</v>
      </c>
      <c r="H330" s="10">
        <v>0</v>
      </c>
      <c r="I330" s="10">
        <v>0</v>
      </c>
      <c r="J330" s="10">
        <v>0</v>
      </c>
      <c r="K330" s="10">
        <v>0</v>
      </c>
      <c r="L330" s="10">
        <v>0</v>
      </c>
      <c r="M330" s="10">
        <v>0</v>
      </c>
      <c r="N330" s="11" t="s">
        <v>52</v>
      </c>
    </row>
    <row r="331" spans="1:14" s="12" customFormat="1">
      <c r="A331" s="7" t="s">
        <v>122</v>
      </c>
      <c r="B331" s="8" t="s">
        <v>653</v>
      </c>
      <c r="C331" s="9" t="s">
        <v>654</v>
      </c>
      <c r="D331" s="10">
        <v>0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1" t="s">
        <v>52</v>
      </c>
    </row>
    <row r="332" spans="1:14" s="12" customFormat="1" ht="31.5">
      <c r="A332" s="7" t="s">
        <v>122</v>
      </c>
      <c r="B332" s="8" t="s">
        <v>655</v>
      </c>
      <c r="C332" s="9" t="s">
        <v>656</v>
      </c>
      <c r="D332" s="10">
        <v>0</v>
      </c>
      <c r="E332" s="10">
        <v>0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1" t="s">
        <v>52</v>
      </c>
    </row>
    <row r="333" spans="1:14" s="12" customFormat="1" ht="31.5">
      <c r="A333" s="7" t="s">
        <v>122</v>
      </c>
      <c r="B333" s="8" t="s">
        <v>657</v>
      </c>
      <c r="C333" s="9" t="s">
        <v>658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  <c r="L333" s="10">
        <v>0</v>
      </c>
      <c r="M333" s="10">
        <v>0</v>
      </c>
      <c r="N333" s="11" t="s">
        <v>52</v>
      </c>
    </row>
    <row r="334" spans="1:14" s="12" customFormat="1" ht="31.5">
      <c r="A334" s="7" t="s">
        <v>122</v>
      </c>
      <c r="B334" s="8" t="s">
        <v>659</v>
      </c>
      <c r="C334" s="9" t="s">
        <v>660</v>
      </c>
      <c r="D334" s="10">
        <v>0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1" t="s">
        <v>52</v>
      </c>
    </row>
    <row r="335" spans="1:14" s="12" customFormat="1" ht="31.5">
      <c r="A335" s="7" t="s">
        <v>122</v>
      </c>
      <c r="B335" s="8" t="s">
        <v>661</v>
      </c>
      <c r="C335" s="9" t="s">
        <v>662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1" t="s">
        <v>52</v>
      </c>
    </row>
    <row r="336" spans="1:14" s="12" customFormat="1" ht="31.5">
      <c r="A336" s="7" t="s">
        <v>122</v>
      </c>
      <c r="B336" s="8" t="s">
        <v>663</v>
      </c>
      <c r="C336" s="9" t="s">
        <v>664</v>
      </c>
      <c r="D336" s="10">
        <v>0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1" t="s">
        <v>52</v>
      </c>
    </row>
    <row r="337" spans="1:14" s="12" customFormat="1">
      <c r="A337" s="7" t="s">
        <v>122</v>
      </c>
      <c r="B337" s="8" t="s">
        <v>665</v>
      </c>
      <c r="C337" s="9" t="s">
        <v>666</v>
      </c>
      <c r="D337" s="10">
        <v>0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1" t="s">
        <v>52</v>
      </c>
    </row>
    <row r="338" spans="1:14" s="12" customFormat="1">
      <c r="A338" s="7" t="s">
        <v>122</v>
      </c>
      <c r="B338" s="8" t="s">
        <v>667</v>
      </c>
      <c r="C338" s="9" t="s">
        <v>668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1" t="s">
        <v>52</v>
      </c>
    </row>
    <row r="339" spans="1:14" s="12" customFormat="1">
      <c r="A339" s="7" t="s">
        <v>122</v>
      </c>
      <c r="B339" s="8" t="s">
        <v>669</v>
      </c>
      <c r="C339" s="9" t="s">
        <v>670</v>
      </c>
      <c r="D339" s="10">
        <v>0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1" t="s">
        <v>52</v>
      </c>
    </row>
    <row r="340" spans="1:14" s="12" customFormat="1">
      <c r="A340" s="7" t="s">
        <v>122</v>
      </c>
      <c r="B340" s="8" t="s">
        <v>671</v>
      </c>
      <c r="C340" s="9" t="s">
        <v>672</v>
      </c>
      <c r="D340" s="10">
        <v>0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0">
        <v>0</v>
      </c>
      <c r="N340" s="11" t="s">
        <v>52</v>
      </c>
    </row>
    <row r="341" spans="1:14" s="12" customFormat="1">
      <c r="A341" s="7" t="s">
        <v>122</v>
      </c>
      <c r="B341" s="8" t="s">
        <v>673</v>
      </c>
      <c r="C341" s="9" t="s">
        <v>674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0</v>
      </c>
      <c r="M341" s="10">
        <v>0</v>
      </c>
      <c r="N341" s="11" t="s">
        <v>52</v>
      </c>
    </row>
    <row r="342" spans="1:14" s="12" customFormat="1">
      <c r="A342" s="7" t="s">
        <v>122</v>
      </c>
      <c r="B342" s="8" t="s">
        <v>675</v>
      </c>
      <c r="C342" s="9" t="s">
        <v>676</v>
      </c>
      <c r="D342" s="10">
        <v>0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1" t="s">
        <v>52</v>
      </c>
    </row>
    <row r="343" spans="1:14" s="12" customFormat="1">
      <c r="A343" s="7" t="s">
        <v>122</v>
      </c>
      <c r="B343" s="8" t="s">
        <v>677</v>
      </c>
      <c r="C343" s="9" t="s">
        <v>678</v>
      </c>
      <c r="D343" s="10">
        <v>0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1" t="s">
        <v>52</v>
      </c>
    </row>
    <row r="344" spans="1:14" s="12" customFormat="1">
      <c r="A344" s="7" t="s">
        <v>122</v>
      </c>
      <c r="B344" s="8" t="s">
        <v>679</v>
      </c>
      <c r="C344" s="9" t="s">
        <v>680</v>
      </c>
      <c r="D344" s="10">
        <v>0</v>
      </c>
      <c r="E344" s="10">
        <v>0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1" t="s">
        <v>52</v>
      </c>
    </row>
    <row r="345" spans="1:14" s="12" customFormat="1">
      <c r="A345" s="7" t="s">
        <v>122</v>
      </c>
      <c r="B345" s="8" t="s">
        <v>681</v>
      </c>
      <c r="C345" s="9" t="s">
        <v>682</v>
      </c>
      <c r="D345" s="10">
        <v>0</v>
      </c>
      <c r="E345" s="10">
        <v>0</v>
      </c>
      <c r="F345" s="10">
        <v>0</v>
      </c>
      <c r="G345" s="10">
        <v>0</v>
      </c>
      <c r="H345" s="10">
        <v>0</v>
      </c>
      <c r="I345" s="10">
        <v>0</v>
      </c>
      <c r="J345" s="10">
        <v>0</v>
      </c>
      <c r="K345" s="10">
        <v>0</v>
      </c>
      <c r="L345" s="10">
        <v>0</v>
      </c>
      <c r="M345" s="10">
        <v>0</v>
      </c>
      <c r="N345" s="11" t="s">
        <v>52</v>
      </c>
    </row>
    <row r="346" spans="1:14" s="12" customFormat="1" ht="31.5">
      <c r="A346" s="7" t="s">
        <v>122</v>
      </c>
      <c r="B346" s="8" t="s">
        <v>683</v>
      </c>
      <c r="C346" s="9" t="s">
        <v>684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1" t="s">
        <v>52</v>
      </c>
    </row>
    <row r="347" spans="1:14" s="12" customFormat="1" ht="31.5">
      <c r="A347" s="7" t="s">
        <v>122</v>
      </c>
      <c r="B347" s="8" t="s">
        <v>685</v>
      </c>
      <c r="C347" s="9" t="s">
        <v>686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1" t="s">
        <v>52</v>
      </c>
    </row>
    <row r="348" spans="1:14" s="12" customFormat="1">
      <c r="A348" s="7" t="s">
        <v>122</v>
      </c>
      <c r="B348" s="8" t="s">
        <v>687</v>
      </c>
      <c r="C348" s="9" t="s">
        <v>688</v>
      </c>
      <c r="D348" s="10">
        <v>0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1" t="s">
        <v>52</v>
      </c>
    </row>
    <row r="349" spans="1:14" s="12" customFormat="1">
      <c r="A349" s="7" t="s">
        <v>122</v>
      </c>
      <c r="B349" s="8" t="s">
        <v>689</v>
      </c>
      <c r="C349" s="9" t="s">
        <v>690</v>
      </c>
      <c r="D349" s="10">
        <v>0</v>
      </c>
      <c r="E349" s="10">
        <v>0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1" t="s">
        <v>52</v>
      </c>
    </row>
    <row r="350" spans="1:14" s="12" customFormat="1" ht="31.5">
      <c r="A350" s="7" t="s">
        <v>122</v>
      </c>
      <c r="B350" s="8" t="s">
        <v>691</v>
      </c>
      <c r="C350" s="9" t="s">
        <v>692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  <c r="L350" s="10">
        <v>0</v>
      </c>
      <c r="M350" s="10">
        <v>0</v>
      </c>
      <c r="N350" s="11" t="s">
        <v>52</v>
      </c>
    </row>
    <row r="351" spans="1:14" s="12" customFormat="1">
      <c r="A351" s="7" t="s">
        <v>122</v>
      </c>
      <c r="B351" s="8" t="s">
        <v>693</v>
      </c>
      <c r="C351" s="9" t="s">
        <v>694</v>
      </c>
      <c r="D351" s="10">
        <v>0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1" t="s">
        <v>52</v>
      </c>
    </row>
    <row r="352" spans="1:14" s="12" customFormat="1" ht="31.5">
      <c r="A352" s="7" t="s">
        <v>122</v>
      </c>
      <c r="B352" s="8" t="s">
        <v>695</v>
      </c>
      <c r="C352" s="9" t="s">
        <v>696</v>
      </c>
      <c r="D352" s="10">
        <v>0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1" t="s">
        <v>52</v>
      </c>
    </row>
    <row r="353" spans="1:14" s="12" customFormat="1" ht="31.5">
      <c r="A353" s="7" t="s">
        <v>122</v>
      </c>
      <c r="B353" s="8" t="s">
        <v>697</v>
      </c>
      <c r="C353" s="9" t="s">
        <v>698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1" t="s">
        <v>52</v>
      </c>
    </row>
    <row r="354" spans="1:14" s="12" customFormat="1" ht="31.5">
      <c r="A354" s="7" t="s">
        <v>122</v>
      </c>
      <c r="B354" s="8" t="s">
        <v>699</v>
      </c>
      <c r="C354" s="9" t="s">
        <v>700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1" t="s">
        <v>52</v>
      </c>
    </row>
    <row r="355" spans="1:14" s="12" customFormat="1" ht="32.25" thickBot="1">
      <c r="A355" s="34" t="s">
        <v>122</v>
      </c>
      <c r="B355" s="35" t="s">
        <v>701</v>
      </c>
      <c r="C355" s="36" t="s">
        <v>702</v>
      </c>
      <c r="D355" s="37">
        <v>0</v>
      </c>
      <c r="E355" s="37">
        <v>0</v>
      </c>
      <c r="F355" s="37">
        <v>0</v>
      </c>
      <c r="G355" s="37">
        <v>0</v>
      </c>
      <c r="H355" s="37">
        <v>0</v>
      </c>
      <c r="I355" s="37">
        <v>0</v>
      </c>
      <c r="J355" s="37">
        <v>0</v>
      </c>
      <c r="K355" s="37">
        <v>0</v>
      </c>
      <c r="L355" s="37">
        <v>0</v>
      </c>
      <c r="M355" s="37">
        <v>0</v>
      </c>
      <c r="N355" s="38" t="s">
        <v>52</v>
      </c>
    </row>
    <row r="357" spans="1:14" ht="15.75" customHeight="1">
      <c r="A357" s="52" t="s">
        <v>124</v>
      </c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</row>
    <row r="358" spans="1:14" ht="15.75" customHeight="1">
      <c r="A358" s="39" t="s">
        <v>125</v>
      </c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</row>
    <row r="359" spans="1:14" ht="15.75" customHeight="1">
      <c r="A359" s="39" t="s">
        <v>126</v>
      </c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</row>
    <row r="360" spans="1:14" ht="15.75" customHeight="1">
      <c r="A360" s="39" t="s">
        <v>127</v>
      </c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</row>
  </sheetData>
  <autoFilter ref="A25:L355"/>
  <mergeCells count="16">
    <mergeCell ref="A360:L360"/>
    <mergeCell ref="A5:N5"/>
    <mergeCell ref="A7:N7"/>
    <mergeCell ref="A9:L9"/>
    <mergeCell ref="A10:N10"/>
    <mergeCell ref="A12:N12"/>
    <mergeCell ref="A14:A16"/>
    <mergeCell ref="B14:B16"/>
    <mergeCell ref="C14:C16"/>
    <mergeCell ref="D14:M14"/>
    <mergeCell ref="N14:N16"/>
    <mergeCell ref="D15:H15"/>
    <mergeCell ref="I15:M15"/>
    <mergeCell ref="A357:L357"/>
    <mergeCell ref="A358:L358"/>
    <mergeCell ref="A359:L359"/>
  </mergeCells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9</vt:lpstr>
      <vt:lpstr>'Форма 9'!Заголовки_для_печати</vt:lpstr>
      <vt:lpstr>'Форма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2019-07-03T13:18:47Z</dcterms:created>
  <dcterms:modified xsi:type="dcterms:W3CDTF">2019-07-09T13:56:46Z</dcterms:modified>
</cp:coreProperties>
</file>