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0" yWindow="0" windowWidth="28800" windowHeight="12300"/>
  </bookViews>
  <sheets>
    <sheet name="Форма 14" sheetId="1" r:id="rId1"/>
  </sheets>
  <externalReferences>
    <externalReference r:id="rId2"/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14'!$A$16:$W$143</definedName>
    <definedName name="a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14'!$A$1:$Q$44</definedName>
    <definedName name="Z_06E37788_578E_48AE_80B8_C053C2BAEE4C_.wvu.FilterData" localSheetId="0" hidden="1">'Форма 14'!#REF!</definedName>
    <definedName name="Z_07C1B469_E3EB_49FB_A23C_11FE36678240_.wvu.FilterData" localSheetId="0" hidden="1">'Форма 14'!$A$1:$Q$44</definedName>
    <definedName name="Z_07C9AF79_2C78_4EDC_894B_83828E8F898D_.wvu.FilterData" localSheetId="0" hidden="1">'Форма 14'!$A$1:$Q$44</definedName>
    <definedName name="Z_0A8355BA_DFAB_4109_AA2D_BE7FD0E6E55F_.wvu.FilterData" localSheetId="0" hidden="1">'Форма 14'!$A$16:$W$143</definedName>
    <definedName name="Z_0AD1E42B_1CBF_4AB0_BEE3_C782FE013164_.wvu.FilterData" localSheetId="0" hidden="1">'Форма 14'!$A$1:$Q$44</definedName>
    <definedName name="Z_0BF6DE5E_8E6F_4A02_AF95_EB14D56B4741_.wvu.FilterData" localSheetId="0" hidden="1">'Форма 14'!$A$1:$Q$44</definedName>
    <definedName name="Z_0BF6DE5E_8E6F_4A02_AF95_EB14D56B4741_.wvu.PrintArea" localSheetId="0" hidden="1">'Форма 14'!$A$1:$C$44</definedName>
    <definedName name="Z_0ECD14A6_0F77_4EB4_B7BF_C14F65366DE4_.wvu.FilterData" localSheetId="0" hidden="1">'Форма 14'!#REF!</definedName>
    <definedName name="Z_13B7ABD5_34CB_49D1_9CBD_A0B8F4293C28_.wvu.FilterData" localSheetId="0" hidden="1">'Форма 14'!#REF!</definedName>
    <definedName name="Z_13CB7C4F_CF51_49E7_A434_C66684175706_.wvu.FilterData" localSheetId="0" hidden="1">'Форма 14'!$A$16:$W$143</definedName>
    <definedName name="Z_155961B8_6CAD_4986_960F_A851FA1616CB_.wvu.FilterData" localSheetId="0" hidden="1">'Форма 14'!$A$1:$Q$44</definedName>
    <definedName name="Z_1B41A4D8_62A8_428B_BC98_620A23750D14_.wvu.FilterData" localSheetId="0" hidden="1">'Форма 14'!$A$16:$U$44</definedName>
    <definedName name="Z_1B41A4D8_62A8_428B_BC98_620A23750D14_.wvu.PrintArea" localSheetId="0" hidden="1">'Форма 14'!$A$1:$U$108</definedName>
    <definedName name="Z_1B41A4D8_62A8_428B_BC98_620A23750D14_.wvu.PrintTitles" localSheetId="0" hidden="1">'Форма 14'!$13:$16</definedName>
    <definedName name="Z_20E77696_438B_41CF_BB16_5FCAC1685202_.wvu.FilterData" localSheetId="0" hidden="1">'Форма 14'!$A$1:$Q$44</definedName>
    <definedName name="Z_230EA3C7_B44C_4C2B_BFCE_BED3DA73F829_.wvu.FilterData" localSheetId="0" hidden="1">'Форма 14'!$A$16:$W$143</definedName>
    <definedName name="Z_253C8A4E_7838_411F_9F31_6164B2C2E722_.wvu.FilterData" localSheetId="0" hidden="1">'Форма 14'!$A$1:$Q$44</definedName>
    <definedName name="Z_2AE63068_C82F_473F_B03A_8B85D3866232_.wvu.FilterData" localSheetId="0" hidden="1">'Форма 14'!$A$17:$C$44</definedName>
    <definedName name="Z_311727A3_44AF_4FE7_8FF2_666A22670FE5_.wvu.FilterData" localSheetId="0" hidden="1">'Форма 14'!$A$16:$W$143</definedName>
    <definedName name="Z_31D84705_DAE0_4D68_B0E1_C8C01AC4775D_.wvu.FilterData" localSheetId="0" hidden="1">'Форма 14'!$A$1:$Q$44</definedName>
    <definedName name="Z_333A04EC_EAF4_4BCB_8CE2_A848EA8439C6_.wvu.FilterData" localSheetId="0" hidden="1">'Форма 14'!$A$1:$Q$44</definedName>
    <definedName name="Z_3448AF2E_6D87_4DFF_B4C0_F194A2078ABC_.wvu.Cols" localSheetId="0" hidden="1">'Форма 14'!#REF!</definedName>
    <definedName name="Z_3448AF2E_6D87_4DFF_B4C0_F194A2078ABC_.wvu.FilterData" localSheetId="0" hidden="1">'Форма 14'!$A$16:$W$143</definedName>
    <definedName name="Z_3448AF2E_6D87_4DFF_B4C0_F194A2078ABC_.wvu.PrintArea" localSheetId="0" hidden="1">'Форма 14'!$A$1:$W$109</definedName>
    <definedName name="Z_3448AF2E_6D87_4DFF_B4C0_F194A2078ABC_.wvu.PrintTitles" localSheetId="0" hidden="1">'Форма 14'!$13:$16</definedName>
    <definedName name="Z_37576F57_C2F9_4126_8A80_6E358C8610C9_.wvu.FilterData" localSheetId="0" hidden="1">'Форма 14'!$A$1:$Q$44</definedName>
    <definedName name="Z_415D27CC_AA98_4730_BEB8_A413CD3F1837_.wvu.FilterData" localSheetId="0" hidden="1">'Форма 14'!$A$16:$W$143</definedName>
    <definedName name="Z_433403E6_6737_4DE8_8ECA_753854AF7873_.wvu.FilterData" localSheetId="0" hidden="1">'Форма 14'!#REF!</definedName>
    <definedName name="Z_47A25D1A_1C8C_46E6_871B_0B3D615D2E96_.wvu.FilterData" localSheetId="0" hidden="1">'Форма 14'!$A$16:$U$44</definedName>
    <definedName name="Z_48ADE22C_A3FC_4FD4_828B_66659778FA50_.wvu.FilterData" localSheetId="0" hidden="1">'Форма 14'!$A$1:$Q$44</definedName>
    <definedName name="Z_4C039B04_A184_424B_88B8_5D73DDF4C58C_.wvu.FilterData" localSheetId="0" hidden="1">'Форма 14'!$A$1:$Q$44</definedName>
    <definedName name="Z_4CF59F55_25C9_4F44_9DD0_9C158132FF1B_.wvu.FilterData" localSheetId="0" hidden="1">'Форма 14'!#REF!</definedName>
    <definedName name="Z_51914AE0_FC6A_4660_9ED3_650DC2A1B780_.wvu.FilterData" localSheetId="0" hidden="1">'Форма 14'!$A$16:$W$108</definedName>
    <definedName name="Z_541F50D4_C30D_4977_87EC_0621EC5DE207_.wvu.FilterData" localSheetId="0" hidden="1">'Форма 14'!#REF!</definedName>
    <definedName name="Z_5424AA6A_296B_46FC_86F2_A08C337CF19F_.wvu.FilterData" localSheetId="0" hidden="1">'Форма 14'!$A$1:$Q$44</definedName>
    <definedName name="Z_557D7A68_F462_484B_A73A_B2515DAF1B12_.wvu.FilterData" localSheetId="0" hidden="1">'Форма 14'!$A$1:$Q$44</definedName>
    <definedName name="Z_5634AC31_6EDA_4245_96D5_6B84087080FD_.wvu.FilterData" localSheetId="0" hidden="1">'Форма 14'!#REF!</definedName>
    <definedName name="Z_5D6124AC_09F0_462C_8941_0A677A733B84_.wvu.FilterData" localSheetId="0" hidden="1">'Форма 14'!#REF!</definedName>
    <definedName name="Z_5D939361_3FF9_49F8_A2BB_820EA87FCD76_.wvu.FilterData" localSheetId="0" hidden="1">'Форма 14'!$A$1:$Q$44</definedName>
    <definedName name="Z_60DAAD49_2E3B_4CFD_A59D_A27D4394612E_.wvu.FilterData" localSheetId="0" hidden="1">'Форма 14'!$A$16:$U$44</definedName>
    <definedName name="Z_60DAAD49_2E3B_4CFD_A59D_A27D4394612E_.wvu.PrintArea" localSheetId="0" hidden="1">'Форма 14'!$A$1:$U$108</definedName>
    <definedName name="Z_60DAAD49_2E3B_4CFD_A59D_A27D4394612E_.wvu.PrintTitles" localSheetId="0" hidden="1">'Форма 14'!$13:$16</definedName>
    <definedName name="Z_63AF28E5_0231_439C_96CA_5CF07D6DF2E4_.wvu.FilterData" localSheetId="0" hidden="1">'Форма 14'!#REF!</definedName>
    <definedName name="Z_67810587_725A_400B_93F0_FD4BCBB7B823_.wvu.FilterData" localSheetId="0" hidden="1">'Форма 14'!$A$16:$W$143</definedName>
    <definedName name="Z_67810587_725A_400B_93F0_FD4BCBB7B823_.wvu.PrintArea" localSheetId="0" hidden="1">'Форма 14'!$A$1:$W$144</definedName>
    <definedName name="Z_67810587_725A_400B_93F0_FD4BCBB7B823_.wvu.PrintTitles" localSheetId="0" hidden="1">'Форма 14'!$13:$16</definedName>
    <definedName name="Z_6829ED5E_5139_4DEF_B7FB_338650082600_.wvu.FilterData" localSheetId="0" hidden="1">'Форма 14'!$A$17:$C$44</definedName>
    <definedName name="Z_6943A245_34C4_4800_8516_D6FE95DF16BF_.wvu.FilterData" localSheetId="0" hidden="1">'Форма 14'!$A$1:$Q$44</definedName>
    <definedName name="Z_6E6D8D2D_F5C0_4F02_A691_D23242F680A4_.wvu.FilterData" localSheetId="0" hidden="1">'Форма 14'!$A$1:$Q$44</definedName>
    <definedName name="Z_716BE70C_7DC9_4BB1_A25D_406396AF8A9A_.wvu.FilterData" localSheetId="0" hidden="1">'Форма 14'!$A$16:$W$143</definedName>
    <definedName name="Z_716BE70C_7DC9_4BB1_A25D_406396AF8A9A_.wvu.PrintArea" localSheetId="0" hidden="1">'Форма 14'!$A$1:$W$144</definedName>
    <definedName name="Z_716BE70C_7DC9_4BB1_A25D_406396AF8A9A_.wvu.PrintTitles" localSheetId="0" hidden="1">'Форма 14'!$13:$16</definedName>
    <definedName name="Z_73697151_D043_4852_AE01_3A4EE2044F13_.wvu.FilterData" localSheetId="0" hidden="1">'Форма 14'!$A$17:$C$44</definedName>
    <definedName name="Z_739CF2F1_F04C_4872_8C61_93041CC9DDFE_.wvu.FilterData" localSheetId="0" hidden="1">'Форма 14'!#REF!</definedName>
    <definedName name="Z_7668E1B8_D1E2_4ED5_9915_C4436F88C695_.wvu.FilterData" localSheetId="0" hidden="1">'Форма 14'!$A$17:$C$44</definedName>
    <definedName name="Z_7668E1B8_D1E2_4ED5_9915_C4436F88C695_.wvu.PrintArea" localSheetId="0" hidden="1">'Форма 14'!$A$1:$Q$44</definedName>
    <definedName name="Z_76FCE583_34B7_4C1D_A3E9_BF81BCC9D52B_.wvu.FilterData" localSheetId="0" hidden="1">'Форма 14'!$A$1:$Q$44</definedName>
    <definedName name="Z_7712F91A_4A4B_4019_BD40_6C58C1D530E2_.wvu.FilterData" localSheetId="0" hidden="1">'Форма 14'!$A$1:$Q$44</definedName>
    <definedName name="Z_7943C08E_290A_4277_BD04_B5490D61E13C_.wvu.FilterData" localSheetId="0" hidden="1">'Форма 14'!$A$16:$W$143</definedName>
    <definedName name="Z_7A935ACE_C89D_4D97_84CA_FD1FEC6F493B_.wvu.Cols" localSheetId="0" hidden="1">'Форма 14'!$P:$W,'Форма 14'!#REF!</definedName>
    <definedName name="Z_7A935ACE_C89D_4D97_84CA_FD1FEC6F493B_.wvu.FilterData" localSheetId="0" hidden="1">'Форма 14'!$A$16:$W$143</definedName>
    <definedName name="Z_7A935ACE_C89D_4D97_84CA_FD1FEC6F493B_.wvu.PrintArea" localSheetId="0" hidden="1">'Форма 14'!$A$1:$W$109</definedName>
    <definedName name="Z_7A935ACE_C89D_4D97_84CA_FD1FEC6F493B_.wvu.PrintTitles" localSheetId="0" hidden="1">'Форма 14'!$13:$16</definedName>
    <definedName name="Z_7C934CF6_4BA5_40DA_82DF_088EA1F628A7_.wvu.FilterData" localSheetId="0" hidden="1">'Форма 14'!$A$1:$Q$44</definedName>
    <definedName name="Z_7E123B83_96C8_43E1_B1D2_E83FC80578F4_.wvu.FilterData" localSheetId="0" hidden="1">'Форма 14'!#REF!</definedName>
    <definedName name="Z_82EF704F_A6F6_4C9A_AAB4_9BA09ED85120_.wvu.FilterData" localSheetId="0" hidden="1">'Форма 14'!$A$1:$Q$44</definedName>
    <definedName name="Z_865EACB1_8C92_4C75_8866_828F6663EC2F_.wvu.Cols" localSheetId="0" hidden="1">'Форма 14'!$P:$W,'Форма 14'!#REF!</definedName>
    <definedName name="Z_865EACB1_8C92_4C75_8866_828F6663EC2F_.wvu.FilterData" localSheetId="0" hidden="1">'Форма 14'!$A$16:$W$108</definedName>
    <definedName name="Z_865EACB1_8C92_4C75_8866_828F6663EC2F_.wvu.PrintArea" localSheetId="0" hidden="1">'Форма 14'!$A$1:$W$109</definedName>
    <definedName name="Z_865EACB1_8C92_4C75_8866_828F6663EC2F_.wvu.PrintTitles" localSheetId="0" hidden="1">'Форма 14'!$13:$16</definedName>
    <definedName name="Z_8691F48C_CA7F_4694_B42A_C885CBE57D7D_.wvu.FilterData" localSheetId="0" hidden="1">'Форма 14'!$A$16:$W$143</definedName>
    <definedName name="Z_8691F48C_CA7F_4694_B42A_C885CBE57D7D_.wvu.PrintArea" localSheetId="0" hidden="1">'Форма 14'!$A$1:$W$144</definedName>
    <definedName name="Z_8691F48C_CA7F_4694_B42A_C885CBE57D7D_.wvu.PrintTitles" localSheetId="0" hidden="1">'Форма 14'!$13:$16</definedName>
    <definedName name="Z_87C5C108_D6EC_4382_916D_4272EA396223_.wvu.Cols" localSheetId="0" hidden="1">'Форма 14'!$O:$W</definedName>
    <definedName name="Z_87C5C108_D6EC_4382_916D_4272EA396223_.wvu.FilterData" localSheetId="0" hidden="1">'Форма 14'!$A$16:$W$108</definedName>
    <definedName name="Z_87C5C108_D6EC_4382_916D_4272EA396223_.wvu.PrintArea" localSheetId="0" hidden="1">'Форма 14'!$A$1:$W$109</definedName>
    <definedName name="Z_87C5C108_D6EC_4382_916D_4272EA396223_.wvu.PrintTitles" localSheetId="0" hidden="1">'Форма 14'!$13:$16</definedName>
    <definedName name="Z_896AEA1D_5B2C_4BED_928A_1C5B92106D20_.wvu.FilterData" localSheetId="0" hidden="1">'Форма 14'!#REF!</definedName>
    <definedName name="Z_92B97FE7_C22B_4DF2_AB57_3F830CD804A3_.wvu.FilterData" localSheetId="0" hidden="1">'Форма 14'!$A$1:$Q$44</definedName>
    <definedName name="Z_94512AA4_DDC8_465A_9193_759A9D717211_.wvu.FilterData" localSheetId="0" hidden="1">'Форма 14'!#REF!</definedName>
    <definedName name="Z_99448993_A688_469D_B508_318E27D707B5_.wvu.FilterData" localSheetId="0" hidden="1">'Форма 14'!$A$16:$U$44</definedName>
    <definedName name="Z_99448993_A688_469D_B508_318E27D707B5_.wvu.PrintArea" localSheetId="0" hidden="1">'Форма 14'!$A$1:$U$44</definedName>
    <definedName name="Z_99448993_A688_469D_B508_318E27D707B5_.wvu.PrintTitles" localSheetId="0" hidden="1">'Форма 14'!$13:$16</definedName>
    <definedName name="Z_99972D18_4DBC_4530_917F_F05DCCBB3F9C_.wvu.FilterData" localSheetId="0" hidden="1">'Форма 14'!$A$1:$Q$44</definedName>
    <definedName name="Z_9F81B900_0EA3_4825_9A21_DC983FF720BC_.wvu.FilterData" localSheetId="0" hidden="1">'Форма 14'!#REF!</definedName>
    <definedName name="Z_A9466959_E660_4094_B707_C4E98BC15DBA_.wvu.FilterData" localSheetId="0" hidden="1">'Форма 14'!#REF!</definedName>
    <definedName name="Z_AB3262EA_3616_43D5_9CC1_BC8C394A6BC5_.wvu.FilterData" localSheetId="0" hidden="1">'Форма 14'!$A$1:$Q$44</definedName>
    <definedName name="Z_ABD0FA4C_98C4_42A5_BC01_54D19194FA98_.wvu.FilterData" localSheetId="0" hidden="1">'Форма 14'!$A$16:$W$108</definedName>
    <definedName name="Z_AE43CD99_E0B1_4B83_B623_B29B39A7D11A_.wvu.FilterData" localSheetId="0" hidden="1">'Форма 14'!#REF!</definedName>
    <definedName name="Z_AEC08040_7864_44A9_8C61_4BF7B44B3816_.wvu.FilterData" localSheetId="0" hidden="1">'Форма 14'!$A$1:$Q$44</definedName>
    <definedName name="Z_AFBCED57_C4DA_401B_B99F_A633030E215A_.wvu.FilterData" localSheetId="0" hidden="1">'Форма 14'!$A$16:$W$143</definedName>
    <definedName name="Z_AFBCED57_C4DA_401B_B99F_A633030E215A_.wvu.PrintArea" localSheetId="0" hidden="1">'Форма 14'!$A$1:$W$144</definedName>
    <definedName name="Z_AFBCED57_C4DA_401B_B99F_A633030E215A_.wvu.PrintTitles" localSheetId="0" hidden="1">'Форма 14'!$13:$16</definedName>
    <definedName name="Z_B8773415_D9B2_45B5_96F5_5418DD1EE7CF_.wvu.FilterData" localSheetId="0" hidden="1">'Форма 14'!#REF!</definedName>
    <definedName name="Z_C9448F01_45E1_4F47_B402_66B084091D6C_.wvu.FilterData" localSheetId="0" hidden="1">'Форма 14'!#REF!</definedName>
    <definedName name="Z_CC08EFA1_EB0D_4CB9_B605_7C9A48F42993_.wvu.FilterData" localSheetId="0" hidden="1">'Форма 14'!$A$1:$Q$44</definedName>
    <definedName name="Z_CD13DB16_A2CC_44D0_B2C1_A005B0A0EF3E_.wvu.FilterData" localSheetId="0" hidden="1">'Форма 14'!$A$16:$W$143</definedName>
    <definedName name="Z_CD13DB16_A2CC_44D0_B2C1_A005B0A0EF3E_.wvu.PrintArea" localSheetId="0" hidden="1">'Форма 14'!$A$1:$W$144</definedName>
    <definedName name="Z_CD13DB16_A2CC_44D0_B2C1_A005B0A0EF3E_.wvu.PrintTitles" localSheetId="0" hidden="1">'Форма 14'!$13:$16</definedName>
    <definedName name="Z_D09871F0_C0CE_4EBC_888C_CFB29CF5C4C0_.wvu.FilterData" localSheetId="0" hidden="1">'Форма 14'!$A$1:$Q$44</definedName>
    <definedName name="Z_D0B02715_DE29_46A6_AD99_F3E2836843E2_.wvu.FilterData" localSheetId="0" hidden="1">'Форма 14'!$A$1:$Q$44</definedName>
    <definedName name="Z_D0FBC7CF_6BD6_4E69_B184_7C7B57C5EECC_.wvu.FilterData" localSheetId="0" hidden="1">'Форма 14'!#REF!</definedName>
    <definedName name="Z_D1D48EB6_56FA_4576_8F17_C21D1C4795B2_.wvu.FilterData" localSheetId="0" hidden="1">'Форма 14'!$A$1:$Q$44</definedName>
    <definedName name="Z_D1D48EB6_56FA_4576_8F17_C21D1C4795B2_.wvu.PrintArea" localSheetId="0" hidden="1">'Форма 14'!$A$1:$Q$44</definedName>
    <definedName name="Z_D5B6FE48_071D_42DE_9771_404B93EED446_.wvu.FilterData" localSheetId="0" hidden="1">'Форма 14'!#REF!</definedName>
    <definedName name="Z_D7F5359B_0948_41D8_B094_327507BD1C4E_.wvu.FilterData" localSheetId="0" hidden="1">'Форма 14'!$A$16:$W$143</definedName>
    <definedName name="Z_D7F5359B_0948_41D8_B094_327507BD1C4E_.wvu.PrintArea" localSheetId="0" hidden="1">'Форма 14'!$A$1:$W$144</definedName>
    <definedName name="Z_D7F5359B_0948_41D8_B094_327507BD1C4E_.wvu.PrintTitles" localSheetId="0" hidden="1">'Форма 14'!$13:$16</definedName>
    <definedName name="Z_DA1A065B_0BE1_4B2F_A035_81A9F6BB1EAE_.wvu.FilterData" localSheetId="0" hidden="1">'Форма 14'!#REF!</definedName>
    <definedName name="Z_DAF1E763_890C_492B_BB36_FD54208191D2_.wvu.FilterData" localSheetId="0" hidden="1">'Форма 14'!$A$1:$Q$44</definedName>
    <definedName name="Z_DE2C6F4E_87D4_4831_939F_C808F72042B0_.wvu.FilterData" localSheetId="0" hidden="1">'Форма 14'!$A$17:$C$44</definedName>
    <definedName name="Z_DE2C6F4E_87D4_4831_939F_C808F72042B0_.wvu.PrintArea" localSheetId="0" hidden="1">'Форма 14'!$A$1:$Q$44</definedName>
    <definedName name="Z_DE2C6F4E_87D4_4831_939F_C808F72042B0_.wvu.PrintTitles" localSheetId="0" hidden="1">'Форма 14'!$13:$16</definedName>
    <definedName name="Z_DEA9BE78_BDA5_4F0D_B54F_9BA68B23300D_.wvu.Cols" localSheetId="0" hidden="1">'Форма 14'!$P:$W,'Форма 14'!#REF!</definedName>
    <definedName name="Z_DEA9BE78_BDA5_4F0D_B54F_9BA68B23300D_.wvu.FilterData" localSheetId="0" hidden="1">'Форма 14'!$A$16:$W$108</definedName>
    <definedName name="Z_DEA9BE78_BDA5_4F0D_B54F_9BA68B23300D_.wvu.PrintArea" localSheetId="0" hidden="1">'Форма 14'!$A$1:$W$109</definedName>
    <definedName name="Z_DEA9BE78_BDA5_4F0D_B54F_9BA68B23300D_.wvu.PrintTitles" localSheetId="0" hidden="1">'Форма 14'!$13:$16</definedName>
    <definedName name="Z_DFC023DD_4756_45E2_AF03_D38FB3866DA2_.wvu.FilterData" localSheetId="0" hidden="1">'Форма 14'!$A$1:$Q$44</definedName>
    <definedName name="Z_EA491EF1_48D8_41DB_B52C_17CCB3FBB7AC_.wvu.FilterData" localSheetId="0" hidden="1">'Форма 14'!$A$16:$W$143</definedName>
    <definedName name="Z_EA491EF1_48D8_41DB_B52C_17CCB3FBB7AC_.wvu.PrintArea" localSheetId="0" hidden="1">'Форма 14'!$A$1:$W$144</definedName>
    <definedName name="Z_EA491EF1_48D8_41DB_B52C_17CCB3FBB7AC_.wvu.PrintTitles" localSheetId="0" hidden="1">'Форма 14'!$13:$16</definedName>
    <definedName name="Z_F1207468_D291_4D83_886A_B8BF137A0A4D_.wvu.FilterData" localSheetId="0" hidden="1">'Форма 14'!#REF!</definedName>
    <definedName name="Z_F2AB70BF_E25F_4E2D_BC87_BDE8B23731AA_.wvu.FilterData" localSheetId="0" hidden="1">'Форма 14'!#REF!</definedName>
    <definedName name="Z_F7502582_2EEE_40D6_ABF0_46057117DE74_.wvu.FilterData" localSheetId="0" hidden="1">'Форма 14'!#REF!</definedName>
    <definedName name="Z_F7502582_2EEE_40D6_ABF0_46057117DE74_.wvu.PrintArea" localSheetId="0" hidden="1">'Форма 14'!$A$1:$C$44</definedName>
    <definedName name="Z_FA0F3C44_8D40_47F3_AE97_AE62B5F9F324_.wvu.FilterData" localSheetId="0" hidden="1">'Форма 14'!#REF!</definedName>
    <definedName name="Z_FA9B7BBB_2ED2_442A_A6B6_85FD49BBB683_.wvu.Cols" localSheetId="0" hidden="1">'Форма 14'!$P:$W,'Форма 14'!#REF!</definedName>
    <definedName name="Z_FA9B7BBB_2ED2_442A_A6B6_85FD49BBB683_.wvu.FilterData" localSheetId="0" hidden="1">'Форма 14'!$A$16:$W$143</definedName>
    <definedName name="Z_FA9B7BBB_2ED2_442A_A6B6_85FD49BBB683_.wvu.PrintArea" localSheetId="0" hidden="1">'Форма 14'!$A$1:$W$143</definedName>
    <definedName name="Z_FA9B7BBB_2ED2_442A_A6B6_85FD49BBB683_.wvu.PrintTitles" localSheetId="0" hidden="1">'Форма 14'!$13:$16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_xlnm.Print_Titles" localSheetId="0">'Форма 14'!$13:$16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14'!$A$1:$W$144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9" i="1" l="1"/>
  <c r="K139" i="1"/>
  <c r="J139" i="1"/>
  <c r="J117" i="1" s="1"/>
  <c r="I139" i="1"/>
  <c r="H139" i="1"/>
  <c r="G139" i="1"/>
  <c r="F139" i="1"/>
  <c r="F117" i="1" s="1"/>
  <c r="D139" i="1"/>
  <c r="D117" i="1" s="1"/>
  <c r="M117" i="1"/>
  <c r="L117" i="1"/>
  <c r="K117" i="1"/>
  <c r="I117" i="1"/>
  <c r="I17" i="1" s="1"/>
  <c r="H117" i="1"/>
  <c r="G117" i="1"/>
  <c r="E117" i="1"/>
  <c r="S37" i="1"/>
  <c r="K37" i="1"/>
  <c r="G37" i="1"/>
  <c r="W37" i="1"/>
  <c r="V37" i="1"/>
  <c r="U37" i="1"/>
  <c r="T37" i="1"/>
  <c r="R37" i="1"/>
  <c r="Q37" i="1"/>
  <c r="P37" i="1"/>
  <c r="M37" i="1"/>
  <c r="J37" i="1"/>
  <c r="I37" i="1"/>
  <c r="H37" i="1"/>
  <c r="F37" i="1"/>
  <c r="D37" i="1"/>
  <c r="S19" i="1"/>
  <c r="K19" i="1"/>
  <c r="G19" i="1"/>
  <c r="W19" i="1"/>
  <c r="W17" i="1" s="1"/>
  <c r="V19" i="1"/>
  <c r="U19" i="1"/>
  <c r="U18" i="1" s="1"/>
  <c r="T19" i="1"/>
  <c r="T18" i="1" s="1"/>
  <c r="R19" i="1"/>
  <c r="R18" i="1" s="1"/>
  <c r="Q19" i="1"/>
  <c r="Q18" i="1" s="1"/>
  <c r="P19" i="1"/>
  <c r="M19" i="1"/>
  <c r="M18" i="1" s="1"/>
  <c r="M17" i="1" s="1"/>
  <c r="J19" i="1"/>
  <c r="J18" i="1" s="1"/>
  <c r="J17" i="1" s="1"/>
  <c r="I19" i="1"/>
  <c r="H19" i="1"/>
  <c r="F19" i="1"/>
  <c r="F18" i="1" s="1"/>
  <c r="W18" i="1"/>
  <c r="V18" i="1"/>
  <c r="P18" i="1"/>
  <c r="I18" i="1"/>
  <c r="H18" i="1"/>
  <c r="D18" i="1"/>
  <c r="D17" i="1" s="1"/>
  <c r="V17" i="1"/>
  <c r="T17" i="1"/>
  <c r="R17" i="1"/>
  <c r="P17" i="1"/>
  <c r="H17" i="1"/>
  <c r="F17" i="1" l="1"/>
  <c r="G18" i="1"/>
  <c r="G17" i="1" s="1"/>
  <c r="K18" i="1"/>
  <c r="K17" i="1" s="1"/>
  <c r="S18" i="1"/>
  <c r="S17" i="1"/>
  <c r="Q17" i="1"/>
  <c r="U17" i="1"/>
</calcChain>
</file>

<file path=xl/sharedStrings.xml><?xml version="1.0" encoding="utf-8"?>
<sst xmlns="http://schemas.openxmlformats.org/spreadsheetml/2006/main" count="914" uniqueCount="303">
  <si>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</si>
  <si>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</si>
  <si>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</si>
  <si>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</si>
  <si>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     АО "Чеченэнерго"</t>
  </si>
  <si>
    <t>Год раскрытия информации: 2023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</si>
  <si>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</si>
  <si>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</si>
  <si>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</si>
  <si>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</si>
  <si>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</si>
  <si>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</si>
  <si>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</si>
  <si>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</si>
  <si>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</si>
  <si>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</si>
  <si>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</si>
  <si>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МВА</t>
  </si>
  <si>
    <t>км</t>
  </si>
  <si>
    <t>шт</t>
  </si>
  <si>
    <t>Га</t>
  </si>
  <si>
    <t>Общий объем финансирования, в том числе за счет:</t>
  </si>
  <si>
    <t>федерального бюджета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</si>
  <si>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</si>
  <si>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</si>
  <si>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</si>
  <si>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</si>
  <si>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</si>
  <si>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</si>
  <si>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</si>
  <si>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</si>
  <si>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</si>
  <si>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</si>
  <si>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</si>
  <si>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</si>
  <si>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</si>
  <si>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</si>
  <si>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</si>
  <si>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</t>
  </si>
  <si>
    <t>Чеченская Республика</t>
  </si>
  <si>
    <t>Г</t>
  </si>
  <si>
    <t>нд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</si>
  <si>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</si>
  <si>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</si>
  <si>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1.1.4</t>
  </si>
  <si>
    <t>Прочее новое строительство объектов электросетевого хозяйства, всего, в том числе:</t>
  </si>
  <si>
    <t>Сметный расчет</t>
  </si>
  <si>
    <t>Исполнение Федерального закона от 29.12.2014 № 466-ФЗ, предусматривающего продление особых условий функционирования оптового рынка электрической энергии (мощности) на территории Северо-Кавказского федерального округа, а также исполнение протокольных решений совещания по тарифному регулированию и установления единых (котловых) тарифов на услуги по передаче электрической энергии по региональным сетям Чеченской Республики.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</si>
  <si>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</si>
  <si>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</si>
  <si>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</si>
  <si>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</si>
  <si>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Исполнение Приказа № 208 от 30.05.2013 г. Обеспечение текущей деятельности в сфере электроэнергетики, хозяйственное обеспечение деятельности</t>
  </si>
  <si>
    <t>Исполнение требований и предписаний надзорных органов. Модернизация и расширение системы сбора и передачи информации позволит обеспечить повышение наблюдаемости электрических сетей посредством организации сбора, обработки и передачи в соответствующие диспетчерские центры и центры управления сетями  технологической информации (заключение АО "СО ЕЭС" от 20.08.2019 №В32-II-3-19-9444)</t>
  </si>
  <si>
    <t>Исполнение обязательств по договору ТП от 24.12.2021 № 14769/2021/ЧЭ/ИКРЭС</t>
  </si>
  <si>
    <t>Исполнение обязательств по договору ТП от 27.01.2023 № 20384/2022/ЧЭ/АМРЭС</t>
  </si>
  <si>
    <t>Программа модернизации и повышения надежности функционирования электросетевого комплекса Чеченской Республики разработана в соответствии с обращением в ПАО «Россети» Руководителя Оперативного штаба, Депутата Государственной Думы Российской Федерации Делимханова А.С. по вопросу развития электросетевого комплекса Чеченской Республики от 25.01.2017 №2 и Протоколом совещания от 13.02.2017 № 9-КЛ/ПРМ по вопросу «О состоянии и проблемах развития топливно-энергетического комплекса Чеченской Республики» Министерства по делам Северного Кавказа.</t>
  </si>
  <si>
    <t>Программа модернизации и повышения надежности функционирования электросетевого комплекса Чеченской Республики разработана в соответствии с обращением в ПАО «Россети» Руководителя Оперативного штаба, Депутата Государственной Думы Российской Федерации Делимханова А.С. по вопросу развития электросетевого комплекса Чеченской Республики от 25.01.2017 №2 и Протоколом совещания от 13.02.2017 № 9-КЛ/ПРМ по вопросу «О состоянии и проблемах развития топливно-энергетического комплекса Чеченской Республики» Министерства по делам Северного Кавказа.
Технологическое присоединение Чеченская региональная благотворительная общественная организация "Гордость Чечни" и ООО "Шали-Сити" максимальной мощностью 5,486 МВт</t>
  </si>
  <si>
    <t>Исполнение Федерального закона № 187-ФЗ от 26.07.2017 "О безопасности критической инфраструктуры РФ"</t>
  </si>
  <si>
    <t>В соответствии с данными инженерно-геологических изысканий и Технического отчета 17032021-ПС-ИГИ ООО "Стройинжиниринг" 2021 года в связи с наличием на площадке просадочных грунтов II типа и насыпных грунтов вследствие неравномерного увлажнения грунтов, что приводит к деформационным свойствам на существующие фундаменты, необходимо перенести ПС 110 кВ Южная на другое более благоприятное место.</t>
  </si>
  <si>
    <t>Обеспечение безопасности и избежание травмирования жителей города Грозного, на основании письма Мэрии города Грозного от «05» марта 2020 г. № 19-1172/01-42. Объект предусмотрен СиПР Чеченской Республики на период 2023-2027, утвержденную распоряжением Главы Чеченской Республики от 29.04.2022 №73-рг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</si>
  <si>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</si>
  <si>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</si>
  <si>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</si>
  <si>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</si>
  <si>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</si>
  <si>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</si>
  <si>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</si>
  <si>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</si>
  <si>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</si>
  <si>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</si>
  <si>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</si>
  <si>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</si>
  <si>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</si>
  <si>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</si>
  <si>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</si>
  <si>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</si>
  <si>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</si>
  <si>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</si>
  <si>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</si>
  <si>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</si>
  <si>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</si>
  <si>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</si>
  <si>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</si>
  <si>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</si>
  <si>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</si>
  <si>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</si>
  <si>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</si>
  <si>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</si>
  <si>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</si>
  <si>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</si>
  <si>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</si>
  <si>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</si>
  <si>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</si>
  <si>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</si>
  <si>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</si>
  <si>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</si>
  <si>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</si>
  <si>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</si>
  <si>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</si>
  <si>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</si>
  <si>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</si>
  <si>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</si>
  <si>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</si>
  <si>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</si>
  <si>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</si>
  <si>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</si>
  <si>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</si>
  <si>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</si>
  <si>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</si>
  <si>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</si>
  <si>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</si>
  <si>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</si>
  <si>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</si>
  <si>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</si>
  <si>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</si>
  <si>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</si>
  <si>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</si>
  <si>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</si>
  <si>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</si>
  <si>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 xml:space="preserve">Исполнение требований Федерального закона от 27.12.2018 № 522-ФЗ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</t>
  </si>
  <si>
    <t>1.4</t>
  </si>
  <si>
    <t>Иные инвестиционные проекты,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</si>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</sst>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textRotation="90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textRotation="90" wrapText="1"/>
    </xf>
    <xf numFmtId="0" fontId="6" fillId="0" borderId="6" xfId="2" applyFont="1" applyFill="1" applyBorder="1" applyAlignment="1">
      <alignment horizontal="center" vertical="center" textRotation="90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vertical="center" wrapText="1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6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2" fontId="1" fillId="0" borderId="0" xfId="0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top"/>
    </xf>
    <xf numFmtId="0" fontId="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 wrapText="1"/>
    </xf>
    <xf numFmtId="1" fontId="6" fillId="0" borderId="4" xfId="0" applyNumberFormat="1" applyFont="1" applyFill="1" applyBorder="1" applyAlignment="1">
      <alignment horizontal="center"/>
    </xf>
    <xf numFmtId="2" fontId="6" fillId="0" borderId="6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4" xfId="3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wrapText="1"/>
    </xf>
    <xf numFmtId="0" fontId="7" fillId="0" borderId="4" xfId="3" applyFont="1" applyFill="1" applyBorder="1" applyAlignment="1">
      <alignment horizont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2" fontId="6" fillId="0" borderId="4" xfId="4" applyNumberFormat="1" applyFont="1" applyFill="1" applyBorder="1" applyAlignment="1">
      <alignment horizontal="center" vertical="center" wrapText="1"/>
    </xf>
    <xf numFmtId="49" fontId="7" fillId="0" borderId="7" xfId="3" applyNumberFormat="1" applyFont="1" applyFill="1" applyBorder="1" applyAlignment="1">
      <alignment horizontal="center" vertical="center"/>
    </xf>
    <xf numFmtId="0" fontId="7" fillId="0" borderId="8" xfId="3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wrapText="1"/>
    </xf>
    <xf numFmtId="2" fontId="6" fillId="0" borderId="9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11" xfId="4"/>
    <cellStyle name="Обычный 3" xfId="2"/>
    <cellStyle name="Обычный 7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63;&#1077;&#1095;&#1077;&#1085;&#1101;&#1085;&#1077;&#1088;&#1075;&#1086;/&#1048;&#1055;&#1056;%202023-2027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W143"/>
  <sheetViews>
    <sheetView tabSelected="1" zoomScale="60" zoomScaleNormal="60" workbookViewId="0">
      <selection activeCell="M20" sqref="M20"/>
    </sheetView>
  </sheetViews>
  <sheetFormatPr defaultColWidth="9" defaultRowHeight="15.75" x14ac:dyDescent="0.25"/>
  <cols>
    <col min="1" max="1" width="8.75" style="4" customWidth="1"/>
    <col min="2" max="2" width="62.625" style="4" customWidth="1"/>
    <col min="3" max="3" width="19.375" style="4" customWidth="1"/>
    <col min="4" max="4" width="19.5" style="4" customWidth="1"/>
    <col min="5" max="5" width="20.5" style="5" customWidth="1"/>
    <col min="6" max="10" width="11.875" style="4" customWidth="1"/>
    <col min="11" max="11" width="20.125" style="4" customWidth="1"/>
    <col min="12" max="13" width="13.5" style="4" customWidth="1"/>
    <col min="14" max="14" width="131.5" style="4" customWidth="1"/>
    <col min="15" max="15" width="18.875" style="4" customWidth="1"/>
    <col min="16" max="22" width="11.25" style="4" customWidth="1"/>
    <col min="23" max="23" width="13.75" style="4" customWidth="1"/>
    <col min="24" max="16384" width="9" style="4"/>
  </cols>
  <sheetData>
    <row r="1" spans="1:23" ht="18.75" x14ac:dyDescent="0.25">
      <c r="D1" s="37"/>
      <c r="E1" s="38"/>
      <c r="F1" s="37"/>
      <c r="G1" s="37"/>
      <c r="H1" s="37"/>
      <c r="I1" s="37"/>
      <c r="J1" s="37"/>
      <c r="K1" s="37"/>
      <c r="L1" s="37"/>
      <c r="M1" s="37"/>
      <c r="U1" s="39"/>
      <c r="W1" s="39" t="s">
        <v>0</v>
      </c>
    </row>
    <row r="2" spans="1:23" ht="18.75" x14ac:dyDescent="0.3">
      <c r="D2" s="37"/>
      <c r="E2" s="38"/>
      <c r="F2" s="37"/>
      <c r="G2" s="37"/>
      <c r="H2" s="37"/>
      <c r="I2" s="37"/>
      <c r="J2" s="37"/>
      <c r="K2" s="37"/>
      <c r="L2" s="37"/>
      <c r="M2" s="37"/>
      <c r="U2" s="40"/>
      <c r="W2" s="40" t="s">
        <v>1</v>
      </c>
    </row>
    <row r="3" spans="1:23" ht="18.75" x14ac:dyDescent="0.3">
      <c r="D3" s="37"/>
      <c r="E3" s="38"/>
      <c r="F3" s="37"/>
      <c r="G3" s="37"/>
      <c r="H3" s="37"/>
      <c r="I3" s="37"/>
      <c r="J3" s="37"/>
      <c r="K3" s="37"/>
      <c r="L3" s="37"/>
      <c r="M3" s="37"/>
      <c r="U3" s="40"/>
      <c r="W3" s="40" t="s">
        <v>2</v>
      </c>
    </row>
    <row r="4" spans="1:23" ht="18.75" x14ac:dyDescent="0.3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3" ht="18.75" x14ac:dyDescent="0.3">
      <c r="A5" s="2"/>
      <c r="B5" s="2"/>
      <c r="C5" s="2"/>
      <c r="D5" s="2"/>
      <c r="E5" s="3"/>
      <c r="F5" s="2"/>
      <c r="G5" s="2"/>
      <c r="H5" s="2"/>
      <c r="I5" s="41"/>
      <c r="J5" s="41"/>
      <c r="K5" s="41"/>
      <c r="L5" s="2"/>
      <c r="M5" s="2"/>
    </row>
    <row r="6" spans="1:23" ht="18.75" x14ac:dyDescent="0.25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</row>
    <row r="7" spans="1:23" x14ac:dyDescent="0.25">
      <c r="A7" s="43"/>
      <c r="B7" s="43"/>
      <c r="C7" s="43"/>
      <c r="D7" s="43"/>
      <c r="E7" s="43"/>
      <c r="F7" s="43"/>
      <c r="G7" s="43"/>
      <c r="H7" s="43"/>
      <c r="I7" s="41"/>
      <c r="J7" s="41"/>
      <c r="K7" s="41"/>
      <c r="L7" s="41"/>
      <c r="M7" s="41"/>
    </row>
    <row r="8" spans="1:23" ht="18.75" x14ac:dyDescent="0.3">
      <c r="G8" s="40"/>
      <c r="I8" s="41"/>
      <c r="J8" s="41"/>
      <c r="K8" s="41"/>
    </row>
    <row r="9" spans="1:23" ht="18.75" x14ac:dyDescent="0.3">
      <c r="A9" s="6" t="s">
        <v>5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3" ht="18.75" x14ac:dyDescent="0.3">
      <c r="A10" s="2"/>
      <c r="B10" s="2"/>
      <c r="C10" s="2"/>
      <c r="D10" s="2"/>
      <c r="E10" s="3"/>
      <c r="F10" s="2"/>
      <c r="G10" s="2"/>
      <c r="H10" s="2"/>
      <c r="I10" s="41"/>
      <c r="J10" s="41"/>
      <c r="K10" s="41"/>
      <c r="L10" s="2"/>
      <c r="M10" s="2"/>
    </row>
    <row r="11" spans="1:23" x14ac:dyDescent="0.25">
      <c r="A11" s="7"/>
      <c r="B11" s="7"/>
      <c r="C11" s="7"/>
      <c r="D11" s="7"/>
      <c r="E11" s="8"/>
      <c r="F11" s="7"/>
      <c r="G11" s="7"/>
      <c r="H11" s="7"/>
      <c r="I11" s="41"/>
      <c r="J11" s="41"/>
      <c r="K11" s="41"/>
      <c r="L11" s="7"/>
      <c r="M11" s="7"/>
    </row>
    <row r="12" spans="1:23" ht="16.5" thickBot="1" x14ac:dyDescent="0.3">
      <c r="A12" s="44"/>
      <c r="B12" s="44"/>
      <c r="C12" s="44"/>
    </row>
    <row r="13" spans="1:23" ht="42.75" customHeight="1" x14ac:dyDescent="0.25">
      <c r="A13" s="45" t="s">
        <v>6</v>
      </c>
      <c r="B13" s="46" t="s">
        <v>7</v>
      </c>
      <c r="C13" s="46" t="s">
        <v>8</v>
      </c>
      <c r="D13" s="9" t="s">
        <v>9</v>
      </c>
      <c r="E13" s="9" t="s">
        <v>10</v>
      </c>
      <c r="F13" s="9" t="s">
        <v>11</v>
      </c>
      <c r="G13" s="9"/>
      <c r="H13" s="9"/>
      <c r="I13" s="9"/>
      <c r="J13" s="9"/>
      <c r="K13" s="9" t="s">
        <v>12</v>
      </c>
      <c r="L13" s="9" t="s">
        <v>13</v>
      </c>
      <c r="M13" s="9"/>
      <c r="N13" s="10" t="s">
        <v>14</v>
      </c>
      <c r="O13" s="10" t="s">
        <v>15</v>
      </c>
      <c r="P13" s="11" t="s">
        <v>16</v>
      </c>
      <c r="Q13" s="11"/>
      <c r="R13" s="11"/>
      <c r="S13" s="11"/>
      <c r="T13" s="11"/>
      <c r="U13" s="11"/>
      <c r="V13" s="11"/>
      <c r="W13" s="12"/>
    </row>
    <row r="14" spans="1:23" ht="37.5" customHeight="1" x14ac:dyDescent="0.25">
      <c r="A14" s="47"/>
      <c r="B14" s="48"/>
      <c r="C14" s="48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  <c r="O14" s="14"/>
      <c r="P14" s="15" t="s">
        <v>17</v>
      </c>
      <c r="Q14" s="15"/>
      <c r="R14" s="15" t="s">
        <v>18</v>
      </c>
      <c r="S14" s="15"/>
      <c r="T14" s="16" t="s">
        <v>19</v>
      </c>
      <c r="U14" s="16"/>
      <c r="V14" s="16" t="s">
        <v>20</v>
      </c>
      <c r="W14" s="17"/>
    </row>
    <row r="15" spans="1:23" ht="99.75" customHeight="1" x14ac:dyDescent="0.25">
      <c r="A15" s="47"/>
      <c r="B15" s="48"/>
      <c r="C15" s="48"/>
      <c r="D15" s="13"/>
      <c r="E15" s="13"/>
      <c r="F15" s="18" t="s">
        <v>21</v>
      </c>
      <c r="G15" s="18" t="s">
        <v>22</v>
      </c>
      <c r="H15" s="18" t="s">
        <v>23</v>
      </c>
      <c r="I15" s="18" t="s">
        <v>24</v>
      </c>
      <c r="J15" s="18" t="s">
        <v>25</v>
      </c>
      <c r="K15" s="13"/>
      <c r="L15" s="19" t="s">
        <v>26</v>
      </c>
      <c r="M15" s="19" t="s">
        <v>27</v>
      </c>
      <c r="N15" s="14"/>
      <c r="O15" s="14"/>
      <c r="P15" s="20" t="s">
        <v>28</v>
      </c>
      <c r="Q15" s="20" t="s">
        <v>29</v>
      </c>
      <c r="R15" s="20" t="s">
        <v>28</v>
      </c>
      <c r="S15" s="20" t="s">
        <v>29</v>
      </c>
      <c r="T15" s="20" t="s">
        <v>28</v>
      </c>
      <c r="U15" s="20" t="s">
        <v>29</v>
      </c>
      <c r="V15" s="20" t="s">
        <v>28</v>
      </c>
      <c r="W15" s="21" t="s">
        <v>29</v>
      </c>
    </row>
    <row r="16" spans="1:23" x14ac:dyDescent="0.25">
      <c r="A16" s="49">
        <v>1</v>
      </c>
      <c r="B16" s="19">
        <v>2</v>
      </c>
      <c r="C16" s="19">
        <v>3</v>
      </c>
      <c r="D16" s="19">
        <v>4</v>
      </c>
      <c r="E16" s="22">
        <v>5</v>
      </c>
      <c r="F16" s="23">
        <v>6</v>
      </c>
      <c r="G16" s="23">
        <v>7</v>
      </c>
      <c r="H16" s="23">
        <v>8</v>
      </c>
      <c r="I16" s="23">
        <v>9</v>
      </c>
      <c r="J16" s="23">
        <v>10</v>
      </c>
      <c r="K16" s="23">
        <v>11</v>
      </c>
      <c r="L16" s="23">
        <v>12</v>
      </c>
      <c r="M16" s="23">
        <v>13</v>
      </c>
      <c r="N16" s="23">
        <v>14</v>
      </c>
      <c r="O16" s="23">
        <v>15</v>
      </c>
      <c r="P16" s="24" t="s">
        <v>30</v>
      </c>
      <c r="Q16" s="24" t="s">
        <v>31</v>
      </c>
      <c r="R16" s="24" t="s">
        <v>32</v>
      </c>
      <c r="S16" s="24" t="s">
        <v>33</v>
      </c>
      <c r="T16" s="24" t="s">
        <v>34</v>
      </c>
      <c r="U16" s="24" t="s">
        <v>35</v>
      </c>
      <c r="V16" s="24" t="s">
        <v>36</v>
      </c>
      <c r="W16" s="25" t="s">
        <v>37</v>
      </c>
    </row>
    <row r="17" spans="1:23" s="56" customFormat="1" x14ac:dyDescent="0.25">
      <c r="A17" s="50" t="s">
        <v>38</v>
      </c>
      <c r="B17" s="19" t="s">
        <v>39</v>
      </c>
      <c r="C17" s="51" t="s">
        <v>40</v>
      </c>
      <c r="D17" s="52">
        <f>SUMIF(D18,"&lt;&gt;0",D18)+SUMIF(D109,"&lt;&gt;0",D109)+SUMIF(D117,"&lt;&gt;0",D117)</f>
        <v>2310.9620378210584</v>
      </c>
      <c r="E17" s="53" t="s">
        <v>41</v>
      </c>
      <c r="F17" s="52">
        <f t="shared" ref="F17:K17" si="0">SUMIF(F18,"&lt;&gt;0",F18)+SUMIF(F109,"&lt;&gt;0",F109)+SUMIF(F117,"&lt;&gt;0",F117)</f>
        <v>2290.0688045338356</v>
      </c>
      <c r="G17" s="52">
        <f t="shared" si="0"/>
        <v>0</v>
      </c>
      <c r="H17" s="52">
        <f t="shared" si="0"/>
        <v>0</v>
      </c>
      <c r="I17" s="52">
        <f t="shared" si="0"/>
        <v>69.006201713333326</v>
      </c>
      <c r="J17" s="52">
        <f t="shared" si="0"/>
        <v>2221.062602820502</v>
      </c>
      <c r="K17" s="52">
        <f t="shared" si="0"/>
        <v>1209.6082124836362</v>
      </c>
      <c r="L17" s="54" t="s">
        <v>41</v>
      </c>
      <c r="M17" s="52">
        <f>SUMIF(M18,"&lt;&gt;0",M18)+SUMIF(M109,"&lt;&gt;0",M109)+SUMIF(M117,"&lt;&gt;0",M117)</f>
        <v>4195.2415530275184</v>
      </c>
      <c r="N17" s="52" t="s">
        <v>41</v>
      </c>
      <c r="O17" s="52" t="s">
        <v>41</v>
      </c>
      <c r="P17" s="52">
        <f t="shared" ref="P17:W17" si="1">SUMIF(P19,"&lt;&gt;0",P19)+SUMIF(P36,"&lt;&gt;0",P36)+SUMIF(P37,"&lt;&gt;0",P37)</f>
        <v>0</v>
      </c>
      <c r="Q17" s="52">
        <f t="shared" si="1"/>
        <v>98.618999999999986</v>
      </c>
      <c r="R17" s="52">
        <f t="shared" si="1"/>
        <v>0</v>
      </c>
      <c r="S17" s="52">
        <f t="shared" si="1"/>
        <v>1739.8210000000001</v>
      </c>
      <c r="T17" s="52">
        <f t="shared" si="1"/>
        <v>0</v>
      </c>
      <c r="U17" s="52">
        <f t="shared" si="1"/>
        <v>70</v>
      </c>
      <c r="V17" s="52">
        <f t="shared" si="1"/>
        <v>0</v>
      </c>
      <c r="W17" s="55">
        <f t="shared" si="1"/>
        <v>0</v>
      </c>
    </row>
    <row r="18" spans="1:23" s="56" customFormat="1" ht="47.25" x14ac:dyDescent="0.25">
      <c r="A18" s="50" t="s">
        <v>42</v>
      </c>
      <c r="B18" s="19" t="s">
        <v>43</v>
      </c>
      <c r="C18" s="51" t="s">
        <v>40</v>
      </c>
      <c r="D18" s="52">
        <f>SUMIF(D19,"&lt;&gt;0",D19)+SUMIF(D36,"&lt;&gt;0",D36)+SUMIF(D37,"&lt;&gt;0",D37)</f>
        <v>2063.9655714004002</v>
      </c>
      <c r="E18" s="53" t="s">
        <v>41</v>
      </c>
      <c r="F18" s="52">
        <f t="shared" ref="F18:K18" si="2">SUMIF(F19,"&lt;&gt;0",F19)+SUMIF(F36,"&lt;&gt;0",F36)+SUMIF(F37,"&lt;&gt;0",F37)</f>
        <v>2290.0688045338356</v>
      </c>
      <c r="G18" s="52">
        <f t="shared" si="2"/>
        <v>0</v>
      </c>
      <c r="H18" s="52">
        <f t="shared" si="2"/>
        <v>0</v>
      </c>
      <c r="I18" s="52">
        <f t="shared" si="2"/>
        <v>69.006201713333326</v>
      </c>
      <c r="J18" s="52">
        <f t="shared" si="2"/>
        <v>2221.062602820502</v>
      </c>
      <c r="K18" s="52">
        <f t="shared" si="2"/>
        <v>1209.6082124836362</v>
      </c>
      <c r="L18" s="54" t="s">
        <v>41</v>
      </c>
      <c r="M18" s="52">
        <f>SUMIF(M19,"&lt;&gt;0",M19)+SUMIF(M36,"&lt;&gt;0",M36)+SUMIF(M37,"&lt;&gt;0",M37)</f>
        <v>3989.4111643436363</v>
      </c>
      <c r="N18" s="52" t="s">
        <v>41</v>
      </c>
      <c r="O18" s="52" t="s">
        <v>41</v>
      </c>
      <c r="P18" s="52">
        <f t="shared" ref="P18:W18" si="3">SUMIF(P19,"&lt;&gt;0",P19)+SUMIF(P36,"&lt;&gt;0",P36)+SUMIF(P37,"&lt;&gt;0",P37)</f>
        <v>0</v>
      </c>
      <c r="Q18" s="52">
        <f t="shared" si="3"/>
        <v>98.618999999999986</v>
      </c>
      <c r="R18" s="52">
        <f t="shared" si="3"/>
        <v>0</v>
      </c>
      <c r="S18" s="52">
        <f t="shared" si="3"/>
        <v>1739.8210000000001</v>
      </c>
      <c r="T18" s="52">
        <f t="shared" si="3"/>
        <v>0</v>
      </c>
      <c r="U18" s="52">
        <f t="shared" si="3"/>
        <v>70</v>
      </c>
      <c r="V18" s="52">
        <f t="shared" si="3"/>
        <v>0</v>
      </c>
      <c r="W18" s="55">
        <f t="shared" si="3"/>
        <v>0</v>
      </c>
    </row>
    <row r="19" spans="1:23" ht="28.5" customHeight="1" x14ac:dyDescent="0.25">
      <c r="A19" s="50" t="s">
        <v>44</v>
      </c>
      <c r="B19" s="57" t="s">
        <v>45</v>
      </c>
      <c r="C19" s="51" t="s">
        <v>40</v>
      </c>
      <c r="D19" s="53">
        <v>0</v>
      </c>
      <c r="E19" s="53" t="s">
        <v>41</v>
      </c>
      <c r="F19" s="53">
        <f t="shared" ref="F19:K19" si="4">SUM(F20:F35)</f>
        <v>1271.9109337882358</v>
      </c>
      <c r="G19" s="53">
        <f t="shared" si="4"/>
        <v>0</v>
      </c>
      <c r="H19" s="53">
        <f t="shared" si="4"/>
        <v>0</v>
      </c>
      <c r="I19" s="53">
        <f t="shared" si="4"/>
        <v>0</v>
      </c>
      <c r="J19" s="53">
        <f t="shared" si="4"/>
        <v>1271.9109337882358</v>
      </c>
      <c r="K19" s="53">
        <f t="shared" si="4"/>
        <v>982.31428792730276</v>
      </c>
      <c r="L19" s="53" t="s">
        <v>41</v>
      </c>
      <c r="M19" s="53">
        <f>SUM(M20:M35)</f>
        <v>2205.6725877273029</v>
      </c>
      <c r="N19" s="53" t="s">
        <v>41</v>
      </c>
      <c r="O19" s="53" t="s">
        <v>41</v>
      </c>
      <c r="P19" s="53">
        <f t="shared" ref="P19:W19" si="5">SUM(P20:P35)</f>
        <v>0</v>
      </c>
      <c r="Q19" s="53">
        <f t="shared" si="5"/>
        <v>98.618999999999986</v>
      </c>
      <c r="R19" s="53">
        <f t="shared" si="5"/>
        <v>0</v>
      </c>
      <c r="S19" s="53">
        <f t="shared" si="5"/>
        <v>1739.8210000000001</v>
      </c>
      <c r="T19" s="53">
        <f t="shared" si="5"/>
        <v>0</v>
      </c>
      <c r="U19" s="53">
        <f t="shared" si="5"/>
        <v>0</v>
      </c>
      <c r="V19" s="53">
        <f t="shared" si="5"/>
        <v>0</v>
      </c>
      <c r="W19" s="58">
        <f t="shared" si="5"/>
        <v>0</v>
      </c>
    </row>
    <row r="20" spans="1:23" s="36" customFormat="1" ht="78.75" x14ac:dyDescent="0.25">
      <c r="A20" s="26" t="s">
        <v>44</v>
      </c>
      <c r="B20" s="27" t="s">
        <v>123</v>
      </c>
      <c r="C20" s="28" t="s">
        <v>124</v>
      </c>
      <c r="D20" s="29">
        <v>34.765474009999991</v>
      </c>
      <c r="E20" s="30" t="s">
        <v>46</v>
      </c>
      <c r="F20" s="31">
        <v>1.41576180999999</v>
      </c>
      <c r="G20" s="31">
        <v>0</v>
      </c>
      <c r="H20" s="31">
        <v>0</v>
      </c>
      <c r="I20" s="31">
        <v>0</v>
      </c>
      <c r="J20" s="31">
        <v>1.41576180999999</v>
      </c>
      <c r="K20" s="31">
        <v>0</v>
      </c>
      <c r="L20" s="32">
        <v>2021</v>
      </c>
      <c r="M20" s="31">
        <v>29.46158192</v>
      </c>
      <c r="N20" s="33" t="s">
        <v>47</v>
      </c>
      <c r="O20" s="31" t="s">
        <v>41</v>
      </c>
      <c r="P20" s="34">
        <v>0</v>
      </c>
      <c r="Q20" s="34">
        <v>0.96</v>
      </c>
      <c r="R20" s="34">
        <v>0</v>
      </c>
      <c r="S20" s="34">
        <v>36.018000000000001</v>
      </c>
      <c r="T20" s="34">
        <v>0</v>
      </c>
      <c r="U20" s="34">
        <v>0</v>
      </c>
      <c r="V20" s="34">
        <v>0</v>
      </c>
      <c r="W20" s="35">
        <v>0</v>
      </c>
    </row>
    <row r="21" spans="1:23" s="36" customFormat="1" ht="78.75" x14ac:dyDescent="0.25">
      <c r="A21" s="26" t="s">
        <v>44</v>
      </c>
      <c r="B21" s="27" t="s">
        <v>125</v>
      </c>
      <c r="C21" s="28" t="s">
        <v>126</v>
      </c>
      <c r="D21" s="29">
        <v>133.23872162599199</v>
      </c>
      <c r="E21" s="30" t="s">
        <v>46</v>
      </c>
      <c r="F21" s="31">
        <v>67.532118153992002</v>
      </c>
      <c r="G21" s="31">
        <v>0</v>
      </c>
      <c r="H21" s="31">
        <v>0</v>
      </c>
      <c r="I21" s="31">
        <v>0</v>
      </c>
      <c r="J21" s="31">
        <v>67.532118153992002</v>
      </c>
      <c r="K21" s="31">
        <v>54.794155666792001</v>
      </c>
      <c r="L21" s="32">
        <v>2024</v>
      </c>
      <c r="M21" s="31">
        <v>112.046985936792</v>
      </c>
      <c r="N21" s="33" t="s">
        <v>47</v>
      </c>
      <c r="O21" s="31" t="s">
        <v>41</v>
      </c>
      <c r="P21" s="34">
        <v>0</v>
      </c>
      <c r="Q21" s="34">
        <v>6.75</v>
      </c>
      <c r="R21" s="34">
        <v>0</v>
      </c>
      <c r="S21" s="34">
        <v>71.588999999999999</v>
      </c>
      <c r="T21" s="34">
        <v>0</v>
      </c>
      <c r="U21" s="34">
        <v>0</v>
      </c>
      <c r="V21" s="34">
        <v>0</v>
      </c>
      <c r="W21" s="35">
        <v>0</v>
      </c>
    </row>
    <row r="22" spans="1:23" s="36" customFormat="1" ht="78.75" x14ac:dyDescent="0.25">
      <c r="A22" s="26" t="s">
        <v>44</v>
      </c>
      <c r="B22" s="27" t="s">
        <v>127</v>
      </c>
      <c r="C22" s="28" t="s">
        <v>128</v>
      </c>
      <c r="D22" s="29">
        <v>90.011808841524001</v>
      </c>
      <c r="E22" s="30" t="s">
        <v>46</v>
      </c>
      <c r="F22" s="31">
        <v>73.848251225523995</v>
      </c>
      <c r="G22" s="31">
        <v>0</v>
      </c>
      <c r="H22" s="31">
        <v>0</v>
      </c>
      <c r="I22" s="31">
        <v>0</v>
      </c>
      <c r="J22" s="31">
        <v>73.848251225523995</v>
      </c>
      <c r="K22" s="31">
        <v>61.746828428724001</v>
      </c>
      <c r="L22" s="32">
        <v>2024</v>
      </c>
      <c r="M22" s="31">
        <v>75.724334728724003</v>
      </c>
      <c r="N22" s="33" t="s">
        <v>47</v>
      </c>
      <c r="O22" s="31" t="s">
        <v>41</v>
      </c>
      <c r="P22" s="34">
        <v>0</v>
      </c>
      <c r="Q22" s="34">
        <v>2.129</v>
      </c>
      <c r="R22" s="34">
        <v>0</v>
      </c>
      <c r="S22" s="34">
        <v>60.326000000000001</v>
      </c>
      <c r="T22" s="34">
        <v>0</v>
      </c>
      <c r="U22" s="34">
        <v>0</v>
      </c>
      <c r="V22" s="34">
        <v>0</v>
      </c>
      <c r="W22" s="35">
        <v>0</v>
      </c>
    </row>
    <row r="23" spans="1:23" s="36" customFormat="1" ht="94.5" x14ac:dyDescent="0.25">
      <c r="A23" s="26" t="s">
        <v>44</v>
      </c>
      <c r="B23" s="27" t="s">
        <v>129</v>
      </c>
      <c r="C23" s="28" t="s">
        <v>130</v>
      </c>
      <c r="D23" s="29">
        <v>444.95027142867627</v>
      </c>
      <c r="E23" s="30" t="s">
        <v>46</v>
      </c>
      <c r="F23" s="31">
        <v>273.45157492467621</v>
      </c>
      <c r="G23" s="31">
        <v>0</v>
      </c>
      <c r="H23" s="31">
        <v>0</v>
      </c>
      <c r="I23" s="31">
        <v>0</v>
      </c>
      <c r="J23" s="31">
        <v>273.45157492467621</v>
      </c>
      <c r="K23" s="31">
        <v>224.05981485167601</v>
      </c>
      <c r="L23" s="32">
        <v>2024</v>
      </c>
      <c r="M23" s="31">
        <v>373.96030491167608</v>
      </c>
      <c r="N23" s="33" t="s">
        <v>47</v>
      </c>
      <c r="O23" s="31" t="s">
        <v>41</v>
      </c>
      <c r="P23" s="34">
        <v>0</v>
      </c>
      <c r="Q23" s="34">
        <v>7.09</v>
      </c>
      <c r="R23" s="34">
        <v>0</v>
      </c>
      <c r="S23" s="34">
        <v>242.328</v>
      </c>
      <c r="T23" s="34">
        <v>0</v>
      </c>
      <c r="U23" s="34">
        <v>0</v>
      </c>
      <c r="V23" s="34">
        <v>0</v>
      </c>
      <c r="W23" s="35">
        <v>0</v>
      </c>
    </row>
    <row r="24" spans="1:23" s="36" customFormat="1" ht="78.75" x14ac:dyDescent="0.25">
      <c r="A24" s="26" t="s">
        <v>44</v>
      </c>
      <c r="B24" s="27" t="s">
        <v>131</v>
      </c>
      <c r="C24" s="28" t="s">
        <v>132</v>
      </c>
      <c r="D24" s="29">
        <v>409.16819011861162</v>
      </c>
      <c r="E24" s="30" t="s">
        <v>46</v>
      </c>
      <c r="F24" s="31">
        <v>290.50988272661164</v>
      </c>
      <c r="G24" s="31">
        <v>0</v>
      </c>
      <c r="H24" s="31">
        <v>0</v>
      </c>
      <c r="I24" s="31">
        <v>0</v>
      </c>
      <c r="J24" s="31">
        <v>290.50988272661164</v>
      </c>
      <c r="K24" s="31">
        <v>240.36191414981201</v>
      </c>
      <c r="L24" s="32">
        <v>2024</v>
      </c>
      <c r="M24" s="31">
        <v>344.161916879812</v>
      </c>
      <c r="N24" s="33" t="s">
        <v>47</v>
      </c>
      <c r="O24" s="31" t="s">
        <v>41</v>
      </c>
      <c r="P24" s="34">
        <v>0</v>
      </c>
      <c r="Q24" s="34">
        <v>14.132999999999999</v>
      </c>
      <c r="R24" s="34">
        <v>0</v>
      </c>
      <c r="S24" s="34">
        <v>252.809</v>
      </c>
      <c r="T24" s="34">
        <v>0</v>
      </c>
      <c r="U24" s="34">
        <v>0</v>
      </c>
      <c r="V24" s="34">
        <v>0</v>
      </c>
      <c r="W24" s="35">
        <v>0</v>
      </c>
    </row>
    <row r="25" spans="1:23" s="36" customFormat="1" ht="78.75" x14ac:dyDescent="0.25">
      <c r="A25" s="26" t="s">
        <v>44</v>
      </c>
      <c r="B25" s="27" t="s">
        <v>133</v>
      </c>
      <c r="C25" s="28" t="s">
        <v>134</v>
      </c>
      <c r="D25" s="29">
        <v>173.438327964</v>
      </c>
      <c r="E25" s="30" t="s">
        <v>46</v>
      </c>
      <c r="F25" s="31">
        <v>1.7108771999999954</v>
      </c>
      <c r="G25" s="31">
        <v>0</v>
      </c>
      <c r="H25" s="31">
        <v>0</v>
      </c>
      <c r="I25" s="31">
        <v>0</v>
      </c>
      <c r="J25" s="31">
        <v>1.7108771999999954</v>
      </c>
      <c r="K25" s="31">
        <v>0</v>
      </c>
      <c r="L25" s="32">
        <v>2022</v>
      </c>
      <c r="M25" s="31">
        <v>145.32196514000003</v>
      </c>
      <c r="N25" s="33" t="s">
        <v>47</v>
      </c>
      <c r="O25" s="31" t="s">
        <v>41</v>
      </c>
      <c r="P25" s="34">
        <v>0</v>
      </c>
      <c r="Q25" s="34">
        <v>14.6</v>
      </c>
      <c r="R25" s="34">
        <v>0</v>
      </c>
      <c r="S25" s="34">
        <v>117.404</v>
      </c>
      <c r="T25" s="34">
        <v>0</v>
      </c>
      <c r="U25" s="34">
        <v>0</v>
      </c>
      <c r="V25" s="34">
        <v>0</v>
      </c>
      <c r="W25" s="35">
        <v>0</v>
      </c>
    </row>
    <row r="26" spans="1:23" s="36" customFormat="1" ht="78.75" x14ac:dyDescent="0.25">
      <c r="A26" s="26" t="s">
        <v>44</v>
      </c>
      <c r="B26" s="27" t="s">
        <v>135</v>
      </c>
      <c r="C26" s="28" t="s">
        <v>136</v>
      </c>
      <c r="D26" s="29">
        <v>102.87967455600003</v>
      </c>
      <c r="E26" s="30" t="s">
        <v>46</v>
      </c>
      <c r="F26" s="31">
        <v>4.3352738100000181</v>
      </c>
      <c r="G26" s="31">
        <v>0</v>
      </c>
      <c r="H26" s="31">
        <v>0</v>
      </c>
      <c r="I26" s="31">
        <v>0</v>
      </c>
      <c r="J26" s="31">
        <v>4.3352738100000181</v>
      </c>
      <c r="K26" s="31">
        <v>0</v>
      </c>
      <c r="L26" s="32">
        <v>2022</v>
      </c>
      <c r="M26" s="31">
        <v>87.019950129999998</v>
      </c>
      <c r="N26" s="33" t="s">
        <v>47</v>
      </c>
      <c r="O26" s="31" t="s">
        <v>41</v>
      </c>
      <c r="P26" s="34">
        <v>0</v>
      </c>
      <c r="Q26" s="34">
        <v>5.74</v>
      </c>
      <c r="R26" s="34">
        <v>0</v>
      </c>
      <c r="S26" s="34">
        <v>97.632000000000005</v>
      </c>
      <c r="T26" s="34">
        <v>0</v>
      </c>
      <c r="U26" s="34">
        <v>0</v>
      </c>
      <c r="V26" s="34">
        <v>0</v>
      </c>
      <c r="W26" s="35">
        <v>0</v>
      </c>
    </row>
    <row r="27" spans="1:23" s="36" customFormat="1" ht="78.75" x14ac:dyDescent="0.25">
      <c r="A27" s="26" t="s">
        <v>44</v>
      </c>
      <c r="B27" s="27" t="s">
        <v>137</v>
      </c>
      <c r="C27" s="28" t="s">
        <v>138</v>
      </c>
      <c r="D27" s="29">
        <v>89.062934511468001</v>
      </c>
      <c r="E27" s="30" t="s">
        <v>46</v>
      </c>
      <c r="F27" s="31">
        <v>66.424227857467997</v>
      </c>
      <c r="G27" s="31">
        <v>0</v>
      </c>
      <c r="H27" s="31">
        <v>0</v>
      </c>
      <c r="I27" s="31">
        <v>0</v>
      </c>
      <c r="J27" s="31">
        <v>66.424227857467997</v>
      </c>
      <c r="K27" s="31">
        <v>55.110569175868008</v>
      </c>
      <c r="L27" s="32">
        <v>2024</v>
      </c>
      <c r="M27" s="31">
        <v>74.950110315868002</v>
      </c>
      <c r="N27" s="33" t="s">
        <v>47</v>
      </c>
      <c r="O27" s="31" t="s">
        <v>41</v>
      </c>
      <c r="P27" s="34">
        <v>0</v>
      </c>
      <c r="Q27" s="34">
        <v>1.1160000000000001</v>
      </c>
      <c r="R27" s="34">
        <v>0</v>
      </c>
      <c r="S27" s="34">
        <v>62.091000000000001</v>
      </c>
      <c r="T27" s="34">
        <v>0</v>
      </c>
      <c r="U27" s="34">
        <v>0</v>
      </c>
      <c r="V27" s="34">
        <v>0</v>
      </c>
      <c r="W27" s="35">
        <v>0</v>
      </c>
    </row>
    <row r="28" spans="1:23" s="36" customFormat="1" ht="78.75" x14ac:dyDescent="0.25">
      <c r="A28" s="26" t="s">
        <v>44</v>
      </c>
      <c r="B28" s="27" t="s">
        <v>139</v>
      </c>
      <c r="C28" s="28" t="s">
        <v>140</v>
      </c>
      <c r="D28" s="29">
        <v>206.951455507476</v>
      </c>
      <c r="E28" s="30" t="s">
        <v>46</v>
      </c>
      <c r="F28" s="31">
        <v>106.657859893476</v>
      </c>
      <c r="G28" s="31">
        <v>0</v>
      </c>
      <c r="H28" s="31">
        <v>0</v>
      </c>
      <c r="I28" s="31">
        <v>0</v>
      </c>
      <c r="J28" s="31">
        <v>106.657859893476</v>
      </c>
      <c r="K28" s="31">
        <v>86.326773953675996</v>
      </c>
      <c r="L28" s="32">
        <v>2024</v>
      </c>
      <c r="M28" s="31">
        <v>174.08446530367598</v>
      </c>
      <c r="N28" s="33" t="s">
        <v>47</v>
      </c>
      <c r="O28" s="31" t="s">
        <v>41</v>
      </c>
      <c r="P28" s="34">
        <v>0</v>
      </c>
      <c r="Q28" s="34">
        <v>9.1289999999999996</v>
      </c>
      <c r="R28" s="34">
        <v>0</v>
      </c>
      <c r="S28" s="34">
        <v>106.07</v>
      </c>
      <c r="T28" s="34">
        <v>0</v>
      </c>
      <c r="U28" s="34">
        <v>0</v>
      </c>
      <c r="V28" s="34">
        <v>0</v>
      </c>
      <c r="W28" s="35">
        <v>0</v>
      </c>
    </row>
    <row r="29" spans="1:23" s="36" customFormat="1" ht="78.75" x14ac:dyDescent="0.25">
      <c r="A29" s="26" t="s">
        <v>44</v>
      </c>
      <c r="B29" s="27" t="s">
        <v>141</v>
      </c>
      <c r="C29" s="28" t="s">
        <v>142</v>
      </c>
      <c r="D29" s="29">
        <v>146.08238089</v>
      </c>
      <c r="E29" s="30" t="s">
        <v>46</v>
      </c>
      <c r="F29" s="31">
        <v>17.053132429999994</v>
      </c>
      <c r="G29" s="31">
        <v>0</v>
      </c>
      <c r="H29" s="31">
        <v>0</v>
      </c>
      <c r="I29" s="31">
        <v>0</v>
      </c>
      <c r="J29" s="31">
        <v>17.053132429999994</v>
      </c>
      <c r="K29" s="31">
        <v>0</v>
      </c>
      <c r="L29" s="32">
        <v>2022</v>
      </c>
      <c r="M29" s="31">
        <v>122.39547764999999</v>
      </c>
      <c r="N29" s="33" t="s">
        <v>47</v>
      </c>
      <c r="O29" s="31" t="s">
        <v>41</v>
      </c>
      <c r="P29" s="34">
        <v>0</v>
      </c>
      <c r="Q29" s="34">
        <v>5.093</v>
      </c>
      <c r="R29" s="34">
        <v>0</v>
      </c>
      <c r="S29" s="34">
        <v>120.56</v>
      </c>
      <c r="T29" s="34">
        <v>0</v>
      </c>
      <c r="U29" s="34">
        <v>0</v>
      </c>
      <c r="V29" s="34">
        <v>0</v>
      </c>
      <c r="W29" s="35">
        <v>0</v>
      </c>
    </row>
    <row r="30" spans="1:23" s="36" customFormat="1" ht="78.75" x14ac:dyDescent="0.25">
      <c r="A30" s="26" t="s">
        <v>44</v>
      </c>
      <c r="B30" s="27" t="s">
        <v>143</v>
      </c>
      <c r="C30" s="28" t="s">
        <v>144</v>
      </c>
      <c r="D30" s="29">
        <v>106.859879634</v>
      </c>
      <c r="E30" s="30" t="s">
        <v>46</v>
      </c>
      <c r="F30" s="31">
        <v>28.619212440000002</v>
      </c>
      <c r="G30" s="31">
        <v>0</v>
      </c>
      <c r="H30" s="31">
        <v>0</v>
      </c>
      <c r="I30" s="31">
        <v>0</v>
      </c>
      <c r="J30" s="31">
        <v>28.619212440000002</v>
      </c>
      <c r="K30" s="31">
        <v>0</v>
      </c>
      <c r="L30" s="32">
        <v>2022</v>
      </c>
      <c r="M30" s="31">
        <v>89.718109170000005</v>
      </c>
      <c r="N30" s="33" t="s">
        <v>47</v>
      </c>
      <c r="O30" s="31" t="s">
        <v>41</v>
      </c>
      <c r="P30" s="34">
        <v>0</v>
      </c>
      <c r="Q30" s="34">
        <v>5.85</v>
      </c>
      <c r="R30" s="34">
        <v>0</v>
      </c>
      <c r="S30" s="34">
        <v>95.816999999999993</v>
      </c>
      <c r="T30" s="34">
        <v>0</v>
      </c>
      <c r="U30" s="34">
        <v>0</v>
      </c>
      <c r="V30" s="34">
        <v>0</v>
      </c>
      <c r="W30" s="35">
        <v>0</v>
      </c>
    </row>
    <row r="31" spans="1:23" s="36" customFormat="1" ht="78.75" x14ac:dyDescent="0.25">
      <c r="A31" s="26" t="s">
        <v>44</v>
      </c>
      <c r="B31" s="27" t="s">
        <v>145</v>
      </c>
      <c r="C31" s="28" t="s">
        <v>146</v>
      </c>
      <c r="D31" s="29">
        <v>153.42590341361998</v>
      </c>
      <c r="E31" s="30" t="s">
        <v>46</v>
      </c>
      <c r="F31" s="31">
        <v>92.552973337619989</v>
      </c>
      <c r="G31" s="31">
        <v>0</v>
      </c>
      <c r="H31" s="31">
        <v>0</v>
      </c>
      <c r="I31" s="31">
        <v>0</v>
      </c>
      <c r="J31" s="31">
        <v>92.552973337619989</v>
      </c>
      <c r="K31" s="31">
        <v>75.960179578820004</v>
      </c>
      <c r="L31" s="32">
        <v>2024</v>
      </c>
      <c r="M31" s="31">
        <v>129.06457411882002</v>
      </c>
      <c r="N31" s="33" t="s">
        <v>47</v>
      </c>
      <c r="O31" s="31" t="s">
        <v>41</v>
      </c>
      <c r="P31" s="34">
        <v>0</v>
      </c>
      <c r="Q31" s="34">
        <v>4.2590000000000003</v>
      </c>
      <c r="R31" s="34">
        <v>0</v>
      </c>
      <c r="S31" s="34">
        <v>97.415000000000006</v>
      </c>
      <c r="T31" s="34">
        <v>0</v>
      </c>
      <c r="U31" s="34">
        <v>0</v>
      </c>
      <c r="V31" s="34">
        <v>0</v>
      </c>
      <c r="W31" s="35">
        <v>0</v>
      </c>
    </row>
    <row r="32" spans="1:23" s="36" customFormat="1" ht="78.75" x14ac:dyDescent="0.25">
      <c r="A32" s="26" t="s">
        <v>44</v>
      </c>
      <c r="B32" s="27" t="s">
        <v>147</v>
      </c>
      <c r="C32" s="28" t="s">
        <v>148</v>
      </c>
      <c r="D32" s="29">
        <v>168.373308151776</v>
      </c>
      <c r="E32" s="30" t="s">
        <v>46</v>
      </c>
      <c r="F32" s="31">
        <v>85.578262133775993</v>
      </c>
      <c r="G32" s="31">
        <v>0</v>
      </c>
      <c r="H32" s="31">
        <v>0</v>
      </c>
      <c r="I32" s="31">
        <v>0</v>
      </c>
      <c r="J32" s="31">
        <v>85.578262133775993</v>
      </c>
      <c r="K32" s="31">
        <v>63.579307789375996</v>
      </c>
      <c r="L32" s="32">
        <v>2024</v>
      </c>
      <c r="M32" s="31">
        <v>141.634687839376</v>
      </c>
      <c r="N32" s="33" t="s">
        <v>47</v>
      </c>
      <c r="O32" s="31" t="s">
        <v>41</v>
      </c>
      <c r="P32" s="34">
        <v>0</v>
      </c>
      <c r="Q32" s="34">
        <v>7.1</v>
      </c>
      <c r="R32" s="34">
        <v>0</v>
      </c>
      <c r="S32" s="34">
        <v>112.20399999999999</v>
      </c>
      <c r="T32" s="34">
        <v>0</v>
      </c>
      <c r="U32" s="34">
        <v>0</v>
      </c>
      <c r="V32" s="34">
        <v>0</v>
      </c>
      <c r="W32" s="35">
        <v>0</v>
      </c>
    </row>
    <row r="33" spans="1:23" s="36" customFormat="1" ht="78.75" x14ac:dyDescent="0.25">
      <c r="A33" s="26" t="s">
        <v>44</v>
      </c>
      <c r="B33" s="27" t="s">
        <v>149</v>
      </c>
      <c r="C33" s="28" t="s">
        <v>150</v>
      </c>
      <c r="D33" s="29">
        <v>204.46566281732402</v>
      </c>
      <c r="E33" s="30" t="s">
        <v>46</v>
      </c>
      <c r="F33" s="31">
        <v>92.528634765324</v>
      </c>
      <c r="G33" s="31">
        <v>0</v>
      </c>
      <c r="H33" s="31">
        <v>0</v>
      </c>
      <c r="I33" s="31">
        <v>0</v>
      </c>
      <c r="J33" s="31">
        <v>92.528634765324</v>
      </c>
      <c r="K33" s="31">
        <v>74.167111730123992</v>
      </c>
      <c r="L33" s="32">
        <v>2024</v>
      </c>
      <c r="M33" s="31">
        <v>171.98192827012397</v>
      </c>
      <c r="N33" s="33" t="s">
        <v>47</v>
      </c>
      <c r="O33" s="31" t="s">
        <v>41</v>
      </c>
      <c r="P33" s="34">
        <v>0</v>
      </c>
      <c r="Q33" s="34">
        <v>8.86</v>
      </c>
      <c r="R33" s="34">
        <v>0</v>
      </c>
      <c r="S33" s="34">
        <v>126.229</v>
      </c>
      <c r="T33" s="34">
        <v>0</v>
      </c>
      <c r="U33" s="34">
        <v>0</v>
      </c>
      <c r="V33" s="34">
        <v>0</v>
      </c>
      <c r="W33" s="35">
        <v>0</v>
      </c>
    </row>
    <row r="34" spans="1:23" s="36" customFormat="1" ht="78.75" x14ac:dyDescent="0.25">
      <c r="A34" s="26" t="s">
        <v>44</v>
      </c>
      <c r="B34" s="27" t="s">
        <v>151</v>
      </c>
      <c r="C34" s="28" t="s">
        <v>152</v>
      </c>
      <c r="D34" s="29">
        <v>66.315085073768003</v>
      </c>
      <c r="E34" s="30" t="s">
        <v>46</v>
      </c>
      <c r="F34" s="31">
        <v>55.219142549768002</v>
      </c>
      <c r="G34" s="31">
        <v>0</v>
      </c>
      <c r="H34" s="31">
        <v>0</v>
      </c>
      <c r="I34" s="31">
        <v>0</v>
      </c>
      <c r="J34" s="31">
        <v>55.219142549768002</v>
      </c>
      <c r="K34" s="31">
        <v>46.2076326024347</v>
      </c>
      <c r="L34" s="32">
        <v>2024</v>
      </c>
      <c r="M34" s="31">
        <v>55.8063796524347</v>
      </c>
      <c r="N34" s="33" t="s">
        <v>47</v>
      </c>
      <c r="O34" s="31" t="s">
        <v>41</v>
      </c>
      <c r="P34" s="34">
        <v>0</v>
      </c>
      <c r="Q34" s="34">
        <v>0.61</v>
      </c>
      <c r="R34" s="34">
        <v>0</v>
      </c>
      <c r="S34" s="34">
        <v>51.41</v>
      </c>
      <c r="T34" s="34">
        <v>0</v>
      </c>
      <c r="U34" s="34">
        <v>0</v>
      </c>
      <c r="V34" s="34">
        <v>0</v>
      </c>
      <c r="W34" s="35">
        <v>0</v>
      </c>
    </row>
    <row r="35" spans="1:23" s="36" customFormat="1" ht="78.75" x14ac:dyDescent="0.25">
      <c r="A35" s="26" t="s">
        <v>44</v>
      </c>
      <c r="B35" s="27" t="s">
        <v>153</v>
      </c>
      <c r="C35" s="28" t="s">
        <v>154</v>
      </c>
      <c r="D35" s="29">
        <v>93.373623363999997</v>
      </c>
      <c r="E35" s="30" t="s">
        <v>46</v>
      </c>
      <c r="F35" s="31">
        <v>14.473748529999996</v>
      </c>
      <c r="G35" s="31">
        <v>0</v>
      </c>
      <c r="H35" s="31">
        <v>0</v>
      </c>
      <c r="I35" s="31">
        <v>0</v>
      </c>
      <c r="J35" s="31">
        <v>14.473748529999996</v>
      </c>
      <c r="K35" s="31">
        <v>0</v>
      </c>
      <c r="L35" s="32">
        <v>2022</v>
      </c>
      <c r="M35" s="31">
        <v>78.339815760000008</v>
      </c>
      <c r="N35" s="33" t="s">
        <v>47</v>
      </c>
      <c r="O35" s="31" t="s">
        <v>41</v>
      </c>
      <c r="P35" s="34">
        <v>0</v>
      </c>
      <c r="Q35" s="34">
        <v>5.2</v>
      </c>
      <c r="R35" s="34">
        <v>0</v>
      </c>
      <c r="S35" s="34">
        <v>89.918999999999997</v>
      </c>
      <c r="T35" s="34">
        <v>0</v>
      </c>
      <c r="U35" s="34">
        <v>0</v>
      </c>
      <c r="V35" s="34">
        <v>0</v>
      </c>
      <c r="W35" s="35">
        <v>0</v>
      </c>
    </row>
    <row r="36" spans="1:23" ht="31.5" x14ac:dyDescent="0.25">
      <c r="A36" s="50" t="s">
        <v>48</v>
      </c>
      <c r="B36" s="59" t="s">
        <v>49</v>
      </c>
      <c r="C36" s="60" t="s">
        <v>40</v>
      </c>
      <c r="D36" s="53">
        <v>0</v>
      </c>
      <c r="E36" s="53" t="s">
        <v>41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 t="s">
        <v>41</v>
      </c>
      <c r="M36" s="53">
        <v>0</v>
      </c>
      <c r="N36" s="53" t="s">
        <v>41</v>
      </c>
      <c r="O36" s="53" t="s">
        <v>41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8">
        <v>0</v>
      </c>
    </row>
    <row r="37" spans="1:23" x14ac:dyDescent="0.25">
      <c r="A37" s="50" t="s">
        <v>50</v>
      </c>
      <c r="B37" s="59" t="s">
        <v>51</v>
      </c>
      <c r="C37" s="60" t="s">
        <v>40</v>
      </c>
      <c r="D37" s="52">
        <f>SUM(D38:D108)</f>
        <v>2063.9655714004002</v>
      </c>
      <c r="E37" s="53" t="s">
        <v>41</v>
      </c>
      <c r="F37" s="52">
        <f t="shared" ref="F37:K37" si="6">SUM(F38:F108)</f>
        <v>1018.1578707455998</v>
      </c>
      <c r="G37" s="52">
        <f t="shared" si="6"/>
        <v>0</v>
      </c>
      <c r="H37" s="52">
        <f t="shared" si="6"/>
        <v>0</v>
      </c>
      <c r="I37" s="52">
        <f t="shared" si="6"/>
        <v>69.006201713333326</v>
      </c>
      <c r="J37" s="52">
        <f t="shared" si="6"/>
        <v>949.15166903226634</v>
      </c>
      <c r="K37" s="52">
        <f t="shared" si="6"/>
        <v>227.29392455633337</v>
      </c>
      <c r="L37" s="52" t="s">
        <v>41</v>
      </c>
      <c r="M37" s="52">
        <f>SUM(M38:M108)</f>
        <v>1783.7385766163331</v>
      </c>
      <c r="N37" s="53" t="s">
        <v>41</v>
      </c>
      <c r="O37" s="53" t="s">
        <v>41</v>
      </c>
      <c r="P37" s="52">
        <f t="shared" ref="P37:W37" si="7">SUM(P38:P108)</f>
        <v>0</v>
      </c>
      <c r="Q37" s="52">
        <f t="shared" si="7"/>
        <v>0</v>
      </c>
      <c r="R37" s="52">
        <f t="shared" si="7"/>
        <v>0</v>
      </c>
      <c r="S37" s="52">
        <f t="shared" si="7"/>
        <v>0</v>
      </c>
      <c r="T37" s="52">
        <f t="shared" si="7"/>
        <v>0</v>
      </c>
      <c r="U37" s="52">
        <f t="shared" si="7"/>
        <v>70</v>
      </c>
      <c r="V37" s="52">
        <f t="shared" si="7"/>
        <v>0</v>
      </c>
      <c r="W37" s="55">
        <f t="shared" si="7"/>
        <v>0</v>
      </c>
    </row>
    <row r="38" spans="1:23" s="36" customFormat="1" ht="94.5" x14ac:dyDescent="0.25">
      <c r="A38" s="26" t="s">
        <v>50</v>
      </c>
      <c r="B38" s="27" t="s">
        <v>155</v>
      </c>
      <c r="C38" s="28" t="s">
        <v>156</v>
      </c>
      <c r="D38" s="29">
        <v>283.69281478879998</v>
      </c>
      <c r="E38" s="30" t="s">
        <v>46</v>
      </c>
      <c r="F38" s="31">
        <v>20.854334999999999</v>
      </c>
      <c r="G38" s="31">
        <v>0</v>
      </c>
      <c r="H38" s="31">
        <v>0</v>
      </c>
      <c r="I38" s="31">
        <v>17.378612499999999</v>
      </c>
      <c r="J38" s="31">
        <v>3.4757224999999998</v>
      </c>
      <c r="K38" s="31">
        <v>0</v>
      </c>
      <c r="L38" s="32" t="s">
        <v>41</v>
      </c>
      <c r="M38" s="31">
        <v>300.17794601999998</v>
      </c>
      <c r="N38" s="33" t="s">
        <v>52</v>
      </c>
      <c r="O38" s="31" t="s">
        <v>41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1</v>
      </c>
      <c r="V38" s="34">
        <v>0</v>
      </c>
      <c r="W38" s="35">
        <v>0</v>
      </c>
    </row>
    <row r="39" spans="1:23" s="36" customFormat="1" ht="63" x14ac:dyDescent="0.25">
      <c r="A39" s="26" t="s">
        <v>50</v>
      </c>
      <c r="B39" s="27" t="s">
        <v>157</v>
      </c>
      <c r="C39" s="28" t="s">
        <v>158</v>
      </c>
      <c r="D39" s="29">
        <v>4.9492839999999996</v>
      </c>
      <c r="E39" s="30" t="s">
        <v>46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2" t="s">
        <v>41</v>
      </c>
      <c r="M39" s="31">
        <v>4.1244034799999998</v>
      </c>
      <c r="N39" s="33" t="s">
        <v>53</v>
      </c>
      <c r="O39" s="31" t="s">
        <v>41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1</v>
      </c>
      <c r="V39" s="34">
        <v>0</v>
      </c>
      <c r="W39" s="35">
        <v>0</v>
      </c>
    </row>
    <row r="40" spans="1:23" s="36" customFormat="1" ht="110.25" x14ac:dyDescent="0.25">
      <c r="A40" s="26" t="s">
        <v>50</v>
      </c>
      <c r="B40" s="27" t="s">
        <v>159</v>
      </c>
      <c r="C40" s="28" t="s">
        <v>160</v>
      </c>
      <c r="D40" s="29">
        <v>140.17492116</v>
      </c>
      <c r="E40" s="30" t="s">
        <v>46</v>
      </c>
      <c r="F40" s="31">
        <v>72.916831139999999</v>
      </c>
      <c r="G40" s="31">
        <v>0</v>
      </c>
      <c r="H40" s="31">
        <v>0</v>
      </c>
      <c r="I40" s="31">
        <v>0</v>
      </c>
      <c r="J40" s="31">
        <v>72.916831139999999</v>
      </c>
      <c r="K40" s="31">
        <v>15.6107</v>
      </c>
      <c r="L40" s="32" t="s">
        <v>41</v>
      </c>
      <c r="M40" s="31">
        <v>116.81243429999999</v>
      </c>
      <c r="N40" s="33" t="s">
        <v>54</v>
      </c>
      <c r="O40" s="31" t="s">
        <v>41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1</v>
      </c>
      <c r="V40" s="34">
        <v>0</v>
      </c>
      <c r="W40" s="35">
        <v>0</v>
      </c>
    </row>
    <row r="41" spans="1:23" s="36" customFormat="1" ht="126" x14ac:dyDescent="0.25">
      <c r="A41" s="26" t="s">
        <v>50</v>
      </c>
      <c r="B41" s="27" t="s">
        <v>161</v>
      </c>
      <c r="C41" s="28" t="s">
        <v>162</v>
      </c>
      <c r="D41" s="29">
        <v>37.750007807999999</v>
      </c>
      <c r="E41" s="30" t="s">
        <v>46</v>
      </c>
      <c r="F41" s="31">
        <v>37.750007807999999</v>
      </c>
      <c r="G41" s="31">
        <v>0</v>
      </c>
      <c r="H41" s="31">
        <v>0</v>
      </c>
      <c r="I41" s="31">
        <v>0</v>
      </c>
      <c r="J41" s="31">
        <v>37.750007807999999</v>
      </c>
      <c r="K41" s="31">
        <v>0</v>
      </c>
      <c r="L41" s="32" t="s">
        <v>41</v>
      </c>
      <c r="M41" s="31">
        <v>31.458339840000001</v>
      </c>
      <c r="N41" s="33" t="s">
        <v>54</v>
      </c>
      <c r="O41" s="31" t="s">
        <v>41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1</v>
      </c>
      <c r="V41" s="34">
        <v>0</v>
      </c>
      <c r="W41" s="35">
        <v>0</v>
      </c>
    </row>
    <row r="42" spans="1:23" s="36" customFormat="1" ht="78.75" x14ac:dyDescent="0.25">
      <c r="A42" s="26" t="s">
        <v>50</v>
      </c>
      <c r="B42" s="27" t="s">
        <v>163</v>
      </c>
      <c r="C42" s="28" t="s">
        <v>164</v>
      </c>
      <c r="D42" s="29">
        <v>3.0542048999999998</v>
      </c>
      <c r="E42" s="30" t="s">
        <v>46</v>
      </c>
      <c r="F42" s="31">
        <v>3.0542048999999998</v>
      </c>
      <c r="G42" s="31">
        <v>0</v>
      </c>
      <c r="H42" s="31">
        <v>0</v>
      </c>
      <c r="I42" s="31">
        <v>0</v>
      </c>
      <c r="J42" s="31">
        <v>3.0542048999999998</v>
      </c>
      <c r="K42" s="31">
        <v>2.54517075</v>
      </c>
      <c r="L42" s="32" t="s">
        <v>41</v>
      </c>
      <c r="M42" s="31">
        <v>2.54517075</v>
      </c>
      <c r="N42" s="33" t="s">
        <v>55</v>
      </c>
      <c r="O42" s="31" t="s">
        <v>41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1</v>
      </c>
      <c r="V42" s="34">
        <v>0</v>
      </c>
      <c r="W42" s="35">
        <v>0</v>
      </c>
    </row>
    <row r="43" spans="1:23" s="36" customFormat="1" ht="78.75" x14ac:dyDescent="0.25">
      <c r="A43" s="26" t="s">
        <v>50</v>
      </c>
      <c r="B43" s="27" t="s">
        <v>165</v>
      </c>
      <c r="C43" s="28" t="s">
        <v>166</v>
      </c>
      <c r="D43" s="29">
        <v>30.243599997999997</v>
      </c>
      <c r="E43" s="30" t="s">
        <v>46</v>
      </c>
      <c r="F43" s="31">
        <v>23.768383347999997</v>
      </c>
      <c r="G43" s="31">
        <v>0</v>
      </c>
      <c r="H43" s="31">
        <v>0</v>
      </c>
      <c r="I43" s="31">
        <v>0</v>
      </c>
      <c r="J43" s="31">
        <v>23.768383347999997</v>
      </c>
      <c r="K43" s="31">
        <v>16.901440189999999</v>
      </c>
      <c r="L43" s="32" t="s">
        <v>41</v>
      </c>
      <c r="M43" s="31">
        <v>25.202999999999999</v>
      </c>
      <c r="N43" s="33" t="s">
        <v>56</v>
      </c>
      <c r="O43" s="31" t="s">
        <v>41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1</v>
      </c>
      <c r="V43" s="34">
        <v>0</v>
      </c>
      <c r="W43" s="35">
        <v>0</v>
      </c>
    </row>
    <row r="44" spans="1:23" s="36" customFormat="1" ht="110.25" x14ac:dyDescent="0.25">
      <c r="A44" s="26" t="s">
        <v>50</v>
      </c>
      <c r="B44" s="27" t="s">
        <v>167</v>
      </c>
      <c r="C44" s="28" t="s">
        <v>168</v>
      </c>
      <c r="D44" s="29">
        <v>16.089996006</v>
      </c>
      <c r="E44" s="30" t="s">
        <v>46</v>
      </c>
      <c r="F44" s="31">
        <v>10.344217556</v>
      </c>
      <c r="G44" s="31">
        <v>0</v>
      </c>
      <c r="H44" s="31">
        <v>0</v>
      </c>
      <c r="I44" s="31">
        <v>0</v>
      </c>
      <c r="J44" s="31">
        <v>10.344217556</v>
      </c>
      <c r="K44" s="31">
        <v>6.0419473800000008</v>
      </c>
      <c r="L44" s="32" t="s">
        <v>41</v>
      </c>
      <c r="M44" s="31">
        <v>13.408329999999999</v>
      </c>
      <c r="N44" s="33" t="s">
        <v>57</v>
      </c>
      <c r="O44" s="31" t="s">
        <v>41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1</v>
      </c>
      <c r="V44" s="34">
        <v>0</v>
      </c>
      <c r="W44" s="35">
        <v>0</v>
      </c>
    </row>
    <row r="45" spans="1:23" s="36" customFormat="1" ht="78.75" x14ac:dyDescent="0.25">
      <c r="A45" s="26" t="s">
        <v>50</v>
      </c>
      <c r="B45" s="27" t="s">
        <v>169</v>
      </c>
      <c r="C45" s="28" t="s">
        <v>170</v>
      </c>
      <c r="D45" s="29">
        <v>3.4400039980000003</v>
      </c>
      <c r="E45" s="30" t="s">
        <v>46</v>
      </c>
      <c r="F45" s="31">
        <v>2.2969954280000002</v>
      </c>
      <c r="G45" s="31">
        <v>0</v>
      </c>
      <c r="H45" s="31">
        <v>0</v>
      </c>
      <c r="I45" s="31">
        <v>0</v>
      </c>
      <c r="J45" s="31">
        <v>2.2969954280000002</v>
      </c>
      <c r="K45" s="31">
        <v>1.4012743900000002</v>
      </c>
      <c r="L45" s="32" t="s">
        <v>41</v>
      </c>
      <c r="M45" s="31">
        <v>2.8666700000000001</v>
      </c>
      <c r="N45" s="33" t="s">
        <v>56</v>
      </c>
      <c r="O45" s="31" t="s">
        <v>41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1</v>
      </c>
      <c r="V45" s="34">
        <v>0</v>
      </c>
      <c r="W45" s="35">
        <v>0</v>
      </c>
    </row>
    <row r="46" spans="1:23" s="36" customFormat="1" ht="78.75" x14ac:dyDescent="0.25">
      <c r="A46" s="26" t="s">
        <v>50</v>
      </c>
      <c r="B46" s="27" t="s">
        <v>171</v>
      </c>
      <c r="C46" s="28" t="s">
        <v>172</v>
      </c>
      <c r="D46" s="29">
        <v>33.642003026000005</v>
      </c>
      <c r="E46" s="30" t="s">
        <v>46</v>
      </c>
      <c r="F46" s="31">
        <v>26.768335676000003</v>
      </c>
      <c r="G46" s="31">
        <v>0</v>
      </c>
      <c r="H46" s="31">
        <v>0</v>
      </c>
      <c r="I46" s="31">
        <v>0</v>
      </c>
      <c r="J46" s="31">
        <v>26.768335676000003</v>
      </c>
      <c r="K46" s="31">
        <v>19.222608480000002</v>
      </c>
      <c r="L46" s="32" t="s">
        <v>41</v>
      </c>
      <c r="M46" s="31">
        <v>28.035002519999999</v>
      </c>
      <c r="N46" s="33" t="s">
        <v>56</v>
      </c>
      <c r="O46" s="31" t="s">
        <v>41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1</v>
      </c>
      <c r="V46" s="34">
        <v>0</v>
      </c>
      <c r="W46" s="35">
        <v>0</v>
      </c>
    </row>
    <row r="47" spans="1:23" s="36" customFormat="1" ht="78.75" x14ac:dyDescent="0.25">
      <c r="A47" s="26" t="s">
        <v>50</v>
      </c>
      <c r="B47" s="27" t="s">
        <v>173</v>
      </c>
      <c r="C47" s="28" t="s">
        <v>174</v>
      </c>
      <c r="D47" s="29">
        <v>18.740003996000002</v>
      </c>
      <c r="E47" s="30" t="s">
        <v>46</v>
      </c>
      <c r="F47" s="31">
        <v>0.93700020800000061</v>
      </c>
      <c r="G47" s="31">
        <v>0</v>
      </c>
      <c r="H47" s="31">
        <v>0</v>
      </c>
      <c r="I47" s="31">
        <v>0</v>
      </c>
      <c r="J47" s="31">
        <v>0.93700020800000061</v>
      </c>
      <c r="K47" s="31">
        <v>0</v>
      </c>
      <c r="L47" s="32" t="s">
        <v>41</v>
      </c>
      <c r="M47" s="31">
        <v>15.616669990000002</v>
      </c>
      <c r="N47" s="33" t="s">
        <v>56</v>
      </c>
      <c r="O47" s="31" t="s">
        <v>41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1</v>
      </c>
      <c r="V47" s="34">
        <v>0</v>
      </c>
      <c r="W47" s="35">
        <v>0</v>
      </c>
    </row>
    <row r="48" spans="1:23" s="36" customFormat="1" ht="78.75" x14ac:dyDescent="0.25">
      <c r="A48" s="26" t="s">
        <v>50</v>
      </c>
      <c r="B48" s="27" t="s">
        <v>175</v>
      </c>
      <c r="C48" s="28" t="s">
        <v>176</v>
      </c>
      <c r="D48" s="29">
        <v>51.629272712000002</v>
      </c>
      <c r="E48" s="30" t="s">
        <v>46</v>
      </c>
      <c r="F48" s="31">
        <v>36.438982402000001</v>
      </c>
      <c r="G48" s="31">
        <v>0</v>
      </c>
      <c r="H48" s="31">
        <v>0</v>
      </c>
      <c r="I48" s="31">
        <v>0</v>
      </c>
      <c r="J48" s="31">
        <v>36.438982402000001</v>
      </c>
      <c r="K48" s="31">
        <v>23.54966276</v>
      </c>
      <c r="L48" s="32" t="s">
        <v>41</v>
      </c>
      <c r="M48" s="31">
        <v>43.024393919999994</v>
      </c>
      <c r="N48" s="33" t="s">
        <v>56</v>
      </c>
      <c r="O48" s="31" t="s">
        <v>41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1</v>
      </c>
      <c r="V48" s="34">
        <v>0</v>
      </c>
      <c r="W48" s="35">
        <v>0</v>
      </c>
    </row>
    <row r="49" spans="1:23" s="36" customFormat="1" ht="78.75" x14ac:dyDescent="0.25">
      <c r="A49" s="26" t="s">
        <v>50</v>
      </c>
      <c r="B49" s="27" t="s">
        <v>177</v>
      </c>
      <c r="C49" s="28" t="s">
        <v>178</v>
      </c>
      <c r="D49" s="29">
        <v>3.7299959819999993</v>
      </c>
      <c r="E49" s="30" t="s">
        <v>46</v>
      </c>
      <c r="F49" s="31">
        <v>0.18649980399999988</v>
      </c>
      <c r="G49" s="31">
        <v>0</v>
      </c>
      <c r="H49" s="31">
        <v>0</v>
      </c>
      <c r="I49" s="31">
        <v>0</v>
      </c>
      <c r="J49" s="31">
        <v>0.18649980399999988</v>
      </c>
      <c r="K49" s="31">
        <v>0</v>
      </c>
      <c r="L49" s="32" t="s">
        <v>41</v>
      </c>
      <c r="M49" s="31">
        <v>3.1083299899999997</v>
      </c>
      <c r="N49" s="33" t="s">
        <v>56</v>
      </c>
      <c r="O49" s="31" t="s">
        <v>41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1</v>
      </c>
      <c r="V49" s="34">
        <v>0</v>
      </c>
      <c r="W49" s="35">
        <v>0</v>
      </c>
    </row>
    <row r="50" spans="1:23" s="36" customFormat="1" ht="78.75" x14ac:dyDescent="0.25">
      <c r="A50" s="26" t="s">
        <v>50</v>
      </c>
      <c r="B50" s="27" t="s">
        <v>179</v>
      </c>
      <c r="C50" s="28" t="s">
        <v>180</v>
      </c>
      <c r="D50" s="29">
        <v>15.039995998000002</v>
      </c>
      <c r="E50" s="30" t="s">
        <v>46</v>
      </c>
      <c r="F50" s="31">
        <v>0.75199979800000083</v>
      </c>
      <c r="G50" s="31">
        <v>0</v>
      </c>
      <c r="H50" s="31">
        <v>0</v>
      </c>
      <c r="I50" s="31">
        <v>0</v>
      </c>
      <c r="J50" s="31">
        <v>0.75199979800000083</v>
      </c>
      <c r="K50" s="31">
        <v>0</v>
      </c>
      <c r="L50" s="32" t="s">
        <v>41</v>
      </c>
      <c r="M50" s="31">
        <v>12.533330000000001</v>
      </c>
      <c r="N50" s="33" t="s">
        <v>56</v>
      </c>
      <c r="O50" s="31" t="s">
        <v>41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1</v>
      </c>
      <c r="V50" s="34">
        <v>0</v>
      </c>
      <c r="W50" s="35">
        <v>0</v>
      </c>
    </row>
    <row r="51" spans="1:23" s="36" customFormat="1" ht="78.75" x14ac:dyDescent="0.25">
      <c r="A51" s="26" t="s">
        <v>50</v>
      </c>
      <c r="B51" s="27" t="s">
        <v>181</v>
      </c>
      <c r="C51" s="28" t="s">
        <v>182</v>
      </c>
      <c r="D51" s="29">
        <v>7.9100039959999986</v>
      </c>
      <c r="E51" s="30" t="s">
        <v>46</v>
      </c>
      <c r="F51" s="31">
        <v>0.39550019599999953</v>
      </c>
      <c r="G51" s="31">
        <v>0</v>
      </c>
      <c r="H51" s="31">
        <v>0</v>
      </c>
      <c r="I51" s="31">
        <v>0</v>
      </c>
      <c r="J51" s="31">
        <v>0.39550019599999953</v>
      </c>
      <c r="K51" s="31">
        <v>0</v>
      </c>
      <c r="L51" s="32" t="s">
        <v>41</v>
      </c>
      <c r="M51" s="31">
        <v>6.5916699999999997</v>
      </c>
      <c r="N51" s="33" t="s">
        <v>56</v>
      </c>
      <c r="O51" s="31" t="s">
        <v>41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1</v>
      </c>
      <c r="V51" s="34">
        <v>0</v>
      </c>
      <c r="W51" s="35">
        <v>0</v>
      </c>
    </row>
    <row r="52" spans="1:23" s="36" customFormat="1" ht="78.75" x14ac:dyDescent="0.25">
      <c r="A52" s="26" t="s">
        <v>50</v>
      </c>
      <c r="B52" s="27" t="s">
        <v>183</v>
      </c>
      <c r="C52" s="28" t="s">
        <v>184</v>
      </c>
      <c r="D52" s="29">
        <v>12.502631995999998</v>
      </c>
      <c r="E52" s="30" t="s">
        <v>46</v>
      </c>
      <c r="F52" s="31">
        <v>0.62513159599999923</v>
      </c>
      <c r="G52" s="31">
        <v>0</v>
      </c>
      <c r="H52" s="31">
        <v>0</v>
      </c>
      <c r="I52" s="31">
        <v>0</v>
      </c>
      <c r="J52" s="31">
        <v>0.62513159599999923</v>
      </c>
      <c r="K52" s="31">
        <v>0</v>
      </c>
      <c r="L52" s="32" t="s">
        <v>41</v>
      </c>
      <c r="M52" s="31">
        <v>10.418859999999999</v>
      </c>
      <c r="N52" s="33" t="s">
        <v>56</v>
      </c>
      <c r="O52" s="31" t="s">
        <v>41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1</v>
      </c>
      <c r="V52" s="34">
        <v>0</v>
      </c>
      <c r="W52" s="35">
        <v>0</v>
      </c>
    </row>
    <row r="53" spans="1:23" s="36" customFormat="1" ht="78.75" x14ac:dyDescent="0.25">
      <c r="A53" s="26" t="s">
        <v>50</v>
      </c>
      <c r="B53" s="27" t="s">
        <v>185</v>
      </c>
      <c r="C53" s="28" t="s">
        <v>186</v>
      </c>
      <c r="D53" s="29">
        <v>1.0700040019999999</v>
      </c>
      <c r="E53" s="30" t="s">
        <v>46</v>
      </c>
      <c r="F53" s="31">
        <v>0.70415058199999991</v>
      </c>
      <c r="G53" s="31">
        <v>0</v>
      </c>
      <c r="H53" s="31">
        <v>0</v>
      </c>
      <c r="I53" s="31">
        <v>0</v>
      </c>
      <c r="J53" s="31">
        <v>0.70415058199999991</v>
      </c>
      <c r="K53" s="31">
        <v>0.42262716</v>
      </c>
      <c r="L53" s="32" t="s">
        <v>41</v>
      </c>
      <c r="M53" s="31">
        <v>0.89166999999999996</v>
      </c>
      <c r="N53" s="33" t="s">
        <v>56</v>
      </c>
      <c r="O53" s="31" t="s">
        <v>41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1</v>
      </c>
      <c r="V53" s="34">
        <v>0</v>
      </c>
      <c r="W53" s="35">
        <v>0</v>
      </c>
    </row>
    <row r="54" spans="1:23" s="36" customFormat="1" ht="78.75" x14ac:dyDescent="0.25">
      <c r="A54" s="26" t="s">
        <v>50</v>
      </c>
      <c r="B54" s="27" t="s">
        <v>187</v>
      </c>
      <c r="C54" s="28" t="s">
        <v>188</v>
      </c>
      <c r="D54" s="29">
        <v>8.6651639979999988</v>
      </c>
      <c r="E54" s="30" t="s">
        <v>46</v>
      </c>
      <c r="F54" s="31">
        <v>0.43325820999999998</v>
      </c>
      <c r="G54" s="31">
        <v>0</v>
      </c>
      <c r="H54" s="31">
        <v>0</v>
      </c>
      <c r="I54" s="31">
        <v>0</v>
      </c>
      <c r="J54" s="31">
        <v>0.43325820999999998</v>
      </c>
      <c r="K54" s="31">
        <v>0</v>
      </c>
      <c r="L54" s="32" t="s">
        <v>41</v>
      </c>
      <c r="M54" s="31">
        <v>7.2209699900000004</v>
      </c>
      <c r="N54" s="33" t="s">
        <v>56</v>
      </c>
      <c r="O54" s="31" t="s">
        <v>41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1</v>
      </c>
      <c r="V54" s="34">
        <v>0</v>
      </c>
      <c r="W54" s="35">
        <v>0</v>
      </c>
    </row>
    <row r="55" spans="1:23" s="36" customFormat="1" ht="78.75" x14ac:dyDescent="0.25">
      <c r="A55" s="26" t="s">
        <v>50</v>
      </c>
      <c r="B55" s="27" t="s">
        <v>189</v>
      </c>
      <c r="C55" s="28" t="s">
        <v>190</v>
      </c>
      <c r="D55" s="29">
        <v>10.910004001999999</v>
      </c>
      <c r="E55" s="30" t="s">
        <v>46</v>
      </c>
      <c r="F55" s="31">
        <v>8.2675390019999995</v>
      </c>
      <c r="G55" s="31">
        <v>0</v>
      </c>
      <c r="H55" s="31">
        <v>0</v>
      </c>
      <c r="I55" s="31">
        <v>0</v>
      </c>
      <c r="J55" s="31">
        <v>8.2675390019999995</v>
      </c>
      <c r="K55" s="31">
        <v>5.7038943599999996</v>
      </c>
      <c r="L55" s="32" t="s">
        <v>41</v>
      </c>
      <c r="M55" s="31">
        <v>9.0916700000000006</v>
      </c>
      <c r="N55" s="33" t="s">
        <v>56</v>
      </c>
      <c r="O55" s="31" t="s">
        <v>41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1</v>
      </c>
      <c r="V55" s="34">
        <v>0</v>
      </c>
      <c r="W55" s="35">
        <v>0</v>
      </c>
    </row>
    <row r="56" spans="1:23" s="36" customFormat="1" ht="78.75" x14ac:dyDescent="0.25">
      <c r="A56" s="26" t="s">
        <v>50</v>
      </c>
      <c r="B56" s="27" t="s">
        <v>191</v>
      </c>
      <c r="C56" s="28" t="s">
        <v>192</v>
      </c>
      <c r="D56" s="29">
        <v>6.8548560000000007</v>
      </c>
      <c r="E56" s="30" t="s">
        <v>46</v>
      </c>
      <c r="F56" s="31">
        <v>4.7688630000000005</v>
      </c>
      <c r="G56" s="31">
        <v>0</v>
      </c>
      <c r="H56" s="31">
        <v>0</v>
      </c>
      <c r="I56" s="31">
        <v>0</v>
      </c>
      <c r="J56" s="31">
        <v>4.7688630000000005</v>
      </c>
      <c r="K56" s="31">
        <v>3.0380300000000005</v>
      </c>
      <c r="L56" s="32" t="s">
        <v>41</v>
      </c>
      <c r="M56" s="31">
        <v>5.7123800000000005</v>
      </c>
      <c r="N56" s="33" t="s">
        <v>56</v>
      </c>
      <c r="O56" s="31" t="s">
        <v>41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1</v>
      </c>
      <c r="V56" s="34">
        <v>0</v>
      </c>
      <c r="W56" s="35">
        <v>0</v>
      </c>
    </row>
    <row r="57" spans="1:23" s="36" customFormat="1" ht="78.75" x14ac:dyDescent="0.25">
      <c r="A57" s="26" t="s">
        <v>50</v>
      </c>
      <c r="B57" s="27" t="s">
        <v>193</v>
      </c>
      <c r="C57" s="28" t="s">
        <v>194</v>
      </c>
      <c r="D57" s="29">
        <v>0.85262400799999993</v>
      </c>
      <c r="E57" s="30" t="s">
        <v>46</v>
      </c>
      <c r="F57" s="31">
        <v>4.2631187999999903E-2</v>
      </c>
      <c r="G57" s="31">
        <v>0</v>
      </c>
      <c r="H57" s="31">
        <v>0</v>
      </c>
      <c r="I57" s="31">
        <v>0</v>
      </c>
      <c r="J57" s="31">
        <v>4.2631187999999903E-2</v>
      </c>
      <c r="K57" s="31">
        <v>0</v>
      </c>
      <c r="L57" s="32" t="s">
        <v>41</v>
      </c>
      <c r="M57" s="31">
        <v>0.71051999999999993</v>
      </c>
      <c r="N57" s="33" t="s">
        <v>56</v>
      </c>
      <c r="O57" s="31" t="s">
        <v>41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1</v>
      </c>
      <c r="V57" s="34">
        <v>0</v>
      </c>
      <c r="W57" s="35">
        <v>0</v>
      </c>
    </row>
    <row r="58" spans="1:23" s="36" customFormat="1" ht="78.75" x14ac:dyDescent="0.25">
      <c r="A58" s="26" t="s">
        <v>50</v>
      </c>
      <c r="B58" s="27" t="s">
        <v>195</v>
      </c>
      <c r="C58" s="28" t="s">
        <v>196</v>
      </c>
      <c r="D58" s="29">
        <v>7.790003994000001</v>
      </c>
      <c r="E58" s="30" t="s">
        <v>46</v>
      </c>
      <c r="F58" s="31">
        <v>5.1390616140000009</v>
      </c>
      <c r="G58" s="31">
        <v>0</v>
      </c>
      <c r="H58" s="31">
        <v>0</v>
      </c>
      <c r="I58" s="31">
        <v>0</v>
      </c>
      <c r="J58" s="31">
        <v>5.1390616140000009</v>
      </c>
      <c r="K58" s="31">
        <v>3.0930259200000005</v>
      </c>
      <c r="L58" s="32" t="s">
        <v>41</v>
      </c>
      <c r="M58" s="31">
        <v>6.4916700000000001</v>
      </c>
      <c r="N58" s="33" t="s">
        <v>56</v>
      </c>
      <c r="O58" s="31" t="s">
        <v>41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1</v>
      </c>
      <c r="V58" s="34">
        <v>0</v>
      </c>
      <c r="W58" s="35">
        <v>0</v>
      </c>
    </row>
    <row r="59" spans="1:23" s="36" customFormat="1" ht="78.75" x14ac:dyDescent="0.25">
      <c r="A59" s="26" t="s">
        <v>50</v>
      </c>
      <c r="B59" s="27" t="s">
        <v>197</v>
      </c>
      <c r="C59" s="28" t="s">
        <v>198</v>
      </c>
      <c r="D59" s="29">
        <v>7.2699959960000005</v>
      </c>
      <c r="E59" s="30" t="s">
        <v>46</v>
      </c>
      <c r="F59" s="31">
        <v>4.939202796</v>
      </c>
      <c r="G59" s="31">
        <v>0</v>
      </c>
      <c r="H59" s="31">
        <v>0</v>
      </c>
      <c r="I59" s="31">
        <v>0</v>
      </c>
      <c r="J59" s="31">
        <v>4.939202796</v>
      </c>
      <c r="K59" s="31">
        <v>3.0701335900000002</v>
      </c>
      <c r="L59" s="32" t="s">
        <v>41</v>
      </c>
      <c r="M59" s="31">
        <v>6.0583300000000007</v>
      </c>
      <c r="N59" s="33" t="s">
        <v>56</v>
      </c>
      <c r="O59" s="31" t="s">
        <v>41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1</v>
      </c>
      <c r="V59" s="34">
        <v>0</v>
      </c>
      <c r="W59" s="35">
        <v>0</v>
      </c>
    </row>
    <row r="60" spans="1:23" s="36" customFormat="1" ht="78.75" x14ac:dyDescent="0.25">
      <c r="A60" s="26" t="s">
        <v>50</v>
      </c>
      <c r="B60" s="27" t="s">
        <v>199</v>
      </c>
      <c r="C60" s="28" t="s">
        <v>200</v>
      </c>
      <c r="D60" s="29">
        <v>11.073587997999999</v>
      </c>
      <c r="E60" s="30" t="s">
        <v>46</v>
      </c>
      <c r="F60" s="31">
        <v>7.9389746879999983</v>
      </c>
      <c r="G60" s="31">
        <v>0</v>
      </c>
      <c r="H60" s="31">
        <v>0</v>
      </c>
      <c r="I60" s="31">
        <v>0</v>
      </c>
      <c r="J60" s="31">
        <v>7.9389746879999983</v>
      </c>
      <c r="K60" s="31">
        <v>5.2092549899999998</v>
      </c>
      <c r="L60" s="32" t="s">
        <v>41</v>
      </c>
      <c r="M60" s="31">
        <v>9.2279900000000001</v>
      </c>
      <c r="N60" s="33" t="s">
        <v>56</v>
      </c>
      <c r="O60" s="31" t="s">
        <v>41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1</v>
      </c>
      <c r="V60" s="34">
        <v>0</v>
      </c>
      <c r="W60" s="35">
        <v>0</v>
      </c>
    </row>
    <row r="61" spans="1:23" s="36" customFormat="1" ht="78.75" x14ac:dyDescent="0.25">
      <c r="A61" s="26" t="s">
        <v>50</v>
      </c>
      <c r="B61" s="27" t="s">
        <v>201</v>
      </c>
      <c r="C61" s="28" t="s">
        <v>202</v>
      </c>
      <c r="D61" s="29">
        <v>14.070000003999999</v>
      </c>
      <c r="E61" s="30" t="s">
        <v>46</v>
      </c>
      <c r="F61" s="31">
        <v>9.5861974740000004</v>
      </c>
      <c r="G61" s="31">
        <v>0</v>
      </c>
      <c r="H61" s="31">
        <v>0</v>
      </c>
      <c r="I61" s="31">
        <v>0</v>
      </c>
      <c r="J61" s="31">
        <v>9.5861974740000004</v>
      </c>
      <c r="K61" s="31">
        <v>5.9765352199999997</v>
      </c>
      <c r="L61" s="32" t="s">
        <v>41</v>
      </c>
      <c r="M61" s="31">
        <v>11.725</v>
      </c>
      <c r="N61" s="33" t="s">
        <v>56</v>
      </c>
      <c r="O61" s="31" t="s">
        <v>41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1</v>
      </c>
      <c r="V61" s="34">
        <v>0</v>
      </c>
      <c r="W61" s="35">
        <v>0</v>
      </c>
    </row>
    <row r="62" spans="1:23" s="36" customFormat="1" ht="78.75" x14ac:dyDescent="0.25">
      <c r="A62" s="26" t="s">
        <v>50</v>
      </c>
      <c r="B62" s="27" t="s">
        <v>203</v>
      </c>
      <c r="C62" s="28" t="s">
        <v>204</v>
      </c>
      <c r="D62" s="29">
        <v>5.2499999879999999</v>
      </c>
      <c r="E62" s="30" t="s">
        <v>46</v>
      </c>
      <c r="F62" s="31">
        <v>0.26250001000000101</v>
      </c>
      <c r="G62" s="31">
        <v>0</v>
      </c>
      <c r="H62" s="31">
        <v>0</v>
      </c>
      <c r="I62" s="31">
        <v>0</v>
      </c>
      <c r="J62" s="31">
        <v>0.26250001000000101</v>
      </c>
      <c r="K62" s="31">
        <v>0</v>
      </c>
      <c r="L62" s="32" t="s">
        <v>41</v>
      </c>
      <c r="M62" s="31">
        <v>4.3749999900000001</v>
      </c>
      <c r="N62" s="33" t="s">
        <v>56</v>
      </c>
      <c r="O62" s="31" t="s">
        <v>41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1</v>
      </c>
      <c r="V62" s="34">
        <v>0</v>
      </c>
      <c r="W62" s="35">
        <v>0</v>
      </c>
    </row>
    <row r="63" spans="1:23" s="36" customFormat="1" ht="78.75" x14ac:dyDescent="0.25">
      <c r="A63" s="26" t="s">
        <v>50</v>
      </c>
      <c r="B63" s="27" t="s">
        <v>205</v>
      </c>
      <c r="C63" s="28" t="s">
        <v>206</v>
      </c>
      <c r="D63" s="29">
        <v>4.5304319819999996</v>
      </c>
      <c r="E63" s="30" t="s">
        <v>46</v>
      </c>
      <c r="F63" s="31">
        <v>0.22652161600000031</v>
      </c>
      <c r="G63" s="31">
        <v>0</v>
      </c>
      <c r="H63" s="31">
        <v>0</v>
      </c>
      <c r="I63" s="31">
        <v>0</v>
      </c>
      <c r="J63" s="31">
        <v>0.22652161600000031</v>
      </c>
      <c r="K63" s="31">
        <v>0</v>
      </c>
      <c r="L63" s="32" t="s">
        <v>41</v>
      </c>
      <c r="M63" s="31">
        <v>3.7753599800000002</v>
      </c>
      <c r="N63" s="33" t="s">
        <v>56</v>
      </c>
      <c r="O63" s="31" t="s">
        <v>41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1</v>
      </c>
      <c r="V63" s="34">
        <v>0</v>
      </c>
      <c r="W63" s="35">
        <v>0</v>
      </c>
    </row>
    <row r="64" spans="1:23" s="36" customFormat="1" ht="78.75" x14ac:dyDescent="0.25">
      <c r="A64" s="26" t="s">
        <v>50</v>
      </c>
      <c r="B64" s="27" t="s">
        <v>207</v>
      </c>
      <c r="C64" s="28" t="s">
        <v>208</v>
      </c>
      <c r="D64" s="29">
        <v>8.31</v>
      </c>
      <c r="E64" s="30" t="s">
        <v>46</v>
      </c>
      <c r="F64" s="31">
        <v>5.5996173100000002</v>
      </c>
      <c r="G64" s="31">
        <v>0</v>
      </c>
      <c r="H64" s="31">
        <v>0</v>
      </c>
      <c r="I64" s="31">
        <v>0</v>
      </c>
      <c r="J64" s="31">
        <v>5.5996173100000002</v>
      </c>
      <c r="K64" s="31">
        <v>3.4501504000000001</v>
      </c>
      <c r="L64" s="32" t="s">
        <v>41</v>
      </c>
      <c r="M64" s="31">
        <v>6.9249999999999998</v>
      </c>
      <c r="N64" s="33" t="s">
        <v>56</v>
      </c>
      <c r="O64" s="31" t="s">
        <v>41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1</v>
      </c>
      <c r="V64" s="34">
        <v>0</v>
      </c>
      <c r="W64" s="35">
        <v>0</v>
      </c>
    </row>
    <row r="65" spans="1:23" s="36" customFormat="1" ht="78.75" x14ac:dyDescent="0.25">
      <c r="A65" s="26" t="s">
        <v>50</v>
      </c>
      <c r="B65" s="27" t="s">
        <v>209</v>
      </c>
      <c r="C65" s="28" t="s">
        <v>210</v>
      </c>
      <c r="D65" s="29">
        <v>4.359996024</v>
      </c>
      <c r="E65" s="30" t="s">
        <v>46</v>
      </c>
      <c r="F65" s="31">
        <v>0.2179998139999999</v>
      </c>
      <c r="G65" s="31">
        <v>0</v>
      </c>
      <c r="H65" s="31">
        <v>0</v>
      </c>
      <c r="I65" s="31">
        <v>0</v>
      </c>
      <c r="J65" s="31">
        <v>0.2179998139999999</v>
      </c>
      <c r="K65" s="31">
        <v>0</v>
      </c>
      <c r="L65" s="32" t="s">
        <v>41</v>
      </c>
      <c r="M65" s="31">
        <v>3.6333300199999998</v>
      </c>
      <c r="N65" s="33" t="s">
        <v>56</v>
      </c>
      <c r="O65" s="31" t="s">
        <v>41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1</v>
      </c>
      <c r="V65" s="34">
        <v>0</v>
      </c>
      <c r="W65" s="35">
        <v>0</v>
      </c>
    </row>
    <row r="66" spans="1:23" s="36" customFormat="1" ht="78.75" x14ac:dyDescent="0.25">
      <c r="A66" s="26" t="s">
        <v>50</v>
      </c>
      <c r="B66" s="27" t="s">
        <v>211</v>
      </c>
      <c r="C66" s="28" t="s">
        <v>212</v>
      </c>
      <c r="D66" s="29">
        <v>1.98555598</v>
      </c>
      <c r="E66" s="30" t="s">
        <v>46</v>
      </c>
      <c r="F66" s="31">
        <v>9.9277802000000026E-2</v>
      </c>
      <c r="G66" s="31">
        <v>0</v>
      </c>
      <c r="H66" s="31">
        <v>0</v>
      </c>
      <c r="I66" s="31">
        <v>0</v>
      </c>
      <c r="J66" s="31">
        <v>9.9277802000000026E-2</v>
      </c>
      <c r="K66" s="31">
        <v>0</v>
      </c>
      <c r="L66" s="32" t="s">
        <v>41</v>
      </c>
      <c r="M66" s="31">
        <v>1.6546299900000001</v>
      </c>
      <c r="N66" s="33" t="s">
        <v>56</v>
      </c>
      <c r="O66" s="31" t="s">
        <v>41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1</v>
      </c>
      <c r="V66" s="34">
        <v>0</v>
      </c>
      <c r="W66" s="35">
        <v>0</v>
      </c>
    </row>
    <row r="67" spans="1:23" s="36" customFormat="1" ht="78.75" x14ac:dyDescent="0.25">
      <c r="A67" s="26" t="s">
        <v>50</v>
      </c>
      <c r="B67" s="27" t="s">
        <v>213</v>
      </c>
      <c r="C67" s="28" t="s">
        <v>214</v>
      </c>
      <c r="D67" s="29">
        <v>4.9894200000000009</v>
      </c>
      <c r="E67" s="30" t="s">
        <v>46</v>
      </c>
      <c r="F67" s="31">
        <v>3.1968184600000003</v>
      </c>
      <c r="G67" s="31">
        <v>0</v>
      </c>
      <c r="H67" s="31">
        <v>0</v>
      </c>
      <c r="I67" s="31">
        <v>0</v>
      </c>
      <c r="J67" s="31">
        <v>3.1968184600000003</v>
      </c>
      <c r="K67" s="31">
        <v>1.8596429000000003</v>
      </c>
      <c r="L67" s="32" t="s">
        <v>41</v>
      </c>
      <c r="M67" s="31">
        <v>4.1578499999999998</v>
      </c>
      <c r="N67" s="33" t="s">
        <v>56</v>
      </c>
      <c r="O67" s="31" t="s">
        <v>41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1</v>
      </c>
      <c r="V67" s="34">
        <v>0</v>
      </c>
      <c r="W67" s="35">
        <v>0</v>
      </c>
    </row>
    <row r="68" spans="1:23" s="36" customFormat="1" ht="78.75" x14ac:dyDescent="0.25">
      <c r="A68" s="26" t="s">
        <v>50</v>
      </c>
      <c r="B68" s="27" t="s">
        <v>215</v>
      </c>
      <c r="C68" s="28" t="s">
        <v>216</v>
      </c>
      <c r="D68" s="29">
        <v>4.4912040040000001</v>
      </c>
      <c r="E68" s="30" t="s">
        <v>46</v>
      </c>
      <c r="F68" s="31">
        <v>0.22456020399999987</v>
      </c>
      <c r="G68" s="31">
        <v>0</v>
      </c>
      <c r="H68" s="31">
        <v>0</v>
      </c>
      <c r="I68" s="31">
        <v>0</v>
      </c>
      <c r="J68" s="31">
        <v>0.22456020399999987</v>
      </c>
      <c r="K68" s="31">
        <v>0</v>
      </c>
      <c r="L68" s="32" t="s">
        <v>41</v>
      </c>
      <c r="M68" s="31">
        <v>3.7426699999999999</v>
      </c>
      <c r="N68" s="33" t="s">
        <v>56</v>
      </c>
      <c r="O68" s="31" t="s">
        <v>41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1</v>
      </c>
      <c r="V68" s="34">
        <v>0</v>
      </c>
      <c r="W68" s="35">
        <v>0</v>
      </c>
    </row>
    <row r="69" spans="1:23" s="36" customFormat="1" ht="78.75" x14ac:dyDescent="0.25">
      <c r="A69" s="26" t="s">
        <v>50</v>
      </c>
      <c r="B69" s="27" t="s">
        <v>217</v>
      </c>
      <c r="C69" s="28" t="s">
        <v>218</v>
      </c>
      <c r="D69" s="29">
        <v>5.3023920000000002</v>
      </c>
      <c r="E69" s="30" t="s">
        <v>46</v>
      </c>
      <c r="F69" s="31">
        <v>3.4344399699999997</v>
      </c>
      <c r="G69" s="31">
        <v>0</v>
      </c>
      <c r="H69" s="31">
        <v>0</v>
      </c>
      <c r="I69" s="31">
        <v>0</v>
      </c>
      <c r="J69" s="31">
        <v>3.4344399699999997</v>
      </c>
      <c r="K69" s="31">
        <v>2.0238497000000004</v>
      </c>
      <c r="L69" s="32" t="s">
        <v>41</v>
      </c>
      <c r="M69" s="31">
        <v>4.4186600000000009</v>
      </c>
      <c r="N69" s="33" t="s">
        <v>56</v>
      </c>
      <c r="O69" s="31" t="s">
        <v>41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1</v>
      </c>
      <c r="V69" s="34">
        <v>0</v>
      </c>
      <c r="W69" s="35">
        <v>0</v>
      </c>
    </row>
    <row r="70" spans="1:23" s="36" customFormat="1" ht="78.75" x14ac:dyDescent="0.25">
      <c r="A70" s="26" t="s">
        <v>50</v>
      </c>
      <c r="B70" s="27" t="s">
        <v>219</v>
      </c>
      <c r="C70" s="28" t="s">
        <v>220</v>
      </c>
      <c r="D70" s="29">
        <v>2.5400039940000001</v>
      </c>
      <c r="E70" s="30" t="s">
        <v>46</v>
      </c>
      <c r="F70" s="31">
        <v>0.12700020600000039</v>
      </c>
      <c r="G70" s="31">
        <v>0</v>
      </c>
      <c r="H70" s="31">
        <v>0</v>
      </c>
      <c r="I70" s="31">
        <v>0</v>
      </c>
      <c r="J70" s="31">
        <v>0.12700020600000039</v>
      </c>
      <c r="K70" s="31">
        <v>0</v>
      </c>
      <c r="L70" s="32" t="s">
        <v>41</v>
      </c>
      <c r="M70" s="31">
        <v>2.1166699900000001</v>
      </c>
      <c r="N70" s="33" t="s">
        <v>56</v>
      </c>
      <c r="O70" s="31" t="s">
        <v>41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1</v>
      </c>
      <c r="V70" s="34">
        <v>0</v>
      </c>
      <c r="W70" s="35">
        <v>0</v>
      </c>
    </row>
    <row r="71" spans="1:23" s="36" customFormat="1" ht="78.75" x14ac:dyDescent="0.25">
      <c r="A71" s="26" t="s">
        <v>50</v>
      </c>
      <c r="B71" s="27" t="s">
        <v>221</v>
      </c>
      <c r="C71" s="28" t="s">
        <v>222</v>
      </c>
      <c r="D71" s="29">
        <v>1.8177600059999997</v>
      </c>
      <c r="E71" s="30" t="s">
        <v>46</v>
      </c>
      <c r="F71" s="31">
        <v>9.0888015999999627E-2</v>
      </c>
      <c r="G71" s="31">
        <v>0</v>
      </c>
      <c r="H71" s="31">
        <v>0</v>
      </c>
      <c r="I71" s="31">
        <v>0</v>
      </c>
      <c r="J71" s="31">
        <v>9.0888015999999627E-2</v>
      </c>
      <c r="K71" s="31">
        <v>1.9999999878450581E-8</v>
      </c>
      <c r="L71" s="32" t="s">
        <v>41</v>
      </c>
      <c r="M71" s="31">
        <v>1.5147999999999997</v>
      </c>
      <c r="N71" s="33" t="s">
        <v>56</v>
      </c>
      <c r="O71" s="31" t="s">
        <v>41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1</v>
      </c>
      <c r="V71" s="34">
        <v>0</v>
      </c>
      <c r="W71" s="35">
        <v>0</v>
      </c>
    </row>
    <row r="72" spans="1:23" s="36" customFormat="1" ht="78.75" x14ac:dyDescent="0.25">
      <c r="A72" s="26" t="s">
        <v>50</v>
      </c>
      <c r="B72" s="27" t="s">
        <v>223</v>
      </c>
      <c r="C72" s="28" t="s">
        <v>224</v>
      </c>
      <c r="D72" s="29">
        <v>1.510643988</v>
      </c>
      <c r="E72" s="30" t="s">
        <v>46</v>
      </c>
      <c r="F72" s="31">
        <v>7.553222199999976E-2</v>
      </c>
      <c r="G72" s="31">
        <v>0</v>
      </c>
      <c r="H72" s="31">
        <v>0</v>
      </c>
      <c r="I72" s="31">
        <v>0</v>
      </c>
      <c r="J72" s="31">
        <v>7.553222199999976E-2</v>
      </c>
      <c r="K72" s="31">
        <v>0</v>
      </c>
      <c r="L72" s="32" t="s">
        <v>41</v>
      </c>
      <c r="M72" s="31">
        <v>1.2588699800000001</v>
      </c>
      <c r="N72" s="33" t="s">
        <v>56</v>
      </c>
      <c r="O72" s="31" t="s">
        <v>41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1</v>
      </c>
      <c r="V72" s="34">
        <v>0</v>
      </c>
      <c r="W72" s="35">
        <v>0</v>
      </c>
    </row>
    <row r="73" spans="1:23" s="36" customFormat="1" ht="78.75" x14ac:dyDescent="0.25">
      <c r="A73" s="26" t="s">
        <v>50</v>
      </c>
      <c r="B73" s="27" t="s">
        <v>225</v>
      </c>
      <c r="C73" s="28" t="s">
        <v>226</v>
      </c>
      <c r="D73" s="29">
        <v>1.2235439880000001</v>
      </c>
      <c r="E73" s="30" t="s">
        <v>46</v>
      </c>
      <c r="F73" s="31">
        <v>6.1177200000000043E-2</v>
      </c>
      <c r="G73" s="31">
        <v>0</v>
      </c>
      <c r="H73" s="31">
        <v>0</v>
      </c>
      <c r="I73" s="31">
        <v>0</v>
      </c>
      <c r="J73" s="31">
        <v>6.1177200000000043E-2</v>
      </c>
      <c r="K73" s="31">
        <v>0</v>
      </c>
      <c r="L73" s="32" t="s">
        <v>41</v>
      </c>
      <c r="M73" s="31">
        <v>1.01961999</v>
      </c>
      <c r="N73" s="33" t="s">
        <v>56</v>
      </c>
      <c r="O73" s="31" t="s">
        <v>41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1</v>
      </c>
      <c r="V73" s="34">
        <v>0</v>
      </c>
      <c r="W73" s="35">
        <v>0</v>
      </c>
    </row>
    <row r="74" spans="1:23" s="36" customFormat="1" ht="78.75" x14ac:dyDescent="0.25">
      <c r="A74" s="26" t="s">
        <v>50</v>
      </c>
      <c r="B74" s="27" t="s">
        <v>227</v>
      </c>
      <c r="C74" s="28" t="s">
        <v>228</v>
      </c>
      <c r="D74" s="29">
        <v>11.516363999999998</v>
      </c>
      <c r="E74" s="30" t="s">
        <v>46</v>
      </c>
      <c r="F74" s="31">
        <v>7.8679294799999973</v>
      </c>
      <c r="G74" s="31">
        <v>0</v>
      </c>
      <c r="H74" s="31">
        <v>0</v>
      </c>
      <c r="I74" s="31">
        <v>0</v>
      </c>
      <c r="J74" s="31">
        <v>7.8679294799999973</v>
      </c>
      <c r="K74" s="31">
        <v>4.9194898499999988</v>
      </c>
      <c r="L74" s="32" t="s">
        <v>41</v>
      </c>
      <c r="M74" s="31">
        <v>9.5969699999999989</v>
      </c>
      <c r="N74" s="33" t="s">
        <v>56</v>
      </c>
      <c r="O74" s="31" t="s">
        <v>41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1</v>
      </c>
      <c r="V74" s="34">
        <v>0</v>
      </c>
      <c r="W74" s="35">
        <v>0</v>
      </c>
    </row>
    <row r="75" spans="1:23" s="36" customFormat="1" ht="78.75" x14ac:dyDescent="0.25">
      <c r="A75" s="26" t="s">
        <v>50</v>
      </c>
      <c r="B75" s="27" t="s">
        <v>229</v>
      </c>
      <c r="C75" s="28" t="s">
        <v>230</v>
      </c>
      <c r="D75" s="29">
        <v>15.590004002000001</v>
      </c>
      <c r="E75" s="30" t="s">
        <v>46</v>
      </c>
      <c r="F75" s="31">
        <v>8.8734711019999999</v>
      </c>
      <c r="G75" s="31">
        <v>0</v>
      </c>
      <c r="H75" s="31">
        <v>0</v>
      </c>
      <c r="I75" s="31">
        <v>0</v>
      </c>
      <c r="J75" s="31">
        <v>8.8734711019999999</v>
      </c>
      <c r="K75" s="31">
        <v>4.3807303900000001</v>
      </c>
      <c r="L75" s="32" t="s">
        <v>41</v>
      </c>
      <c r="M75" s="31">
        <v>12.991670000000001</v>
      </c>
      <c r="N75" s="33" t="s">
        <v>56</v>
      </c>
      <c r="O75" s="31" t="s">
        <v>41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1</v>
      </c>
      <c r="V75" s="34">
        <v>0</v>
      </c>
      <c r="W75" s="35">
        <v>0</v>
      </c>
    </row>
    <row r="76" spans="1:23" s="36" customFormat="1" ht="78.75" x14ac:dyDescent="0.25">
      <c r="A76" s="26" t="s">
        <v>50</v>
      </c>
      <c r="B76" s="27" t="s">
        <v>231</v>
      </c>
      <c r="C76" s="28" t="s">
        <v>232</v>
      </c>
      <c r="D76" s="29">
        <v>9.3800040060000001</v>
      </c>
      <c r="E76" s="30" t="s">
        <v>46</v>
      </c>
      <c r="F76" s="31">
        <v>5.0018881459999989</v>
      </c>
      <c r="G76" s="31">
        <v>0</v>
      </c>
      <c r="H76" s="31">
        <v>0</v>
      </c>
      <c r="I76" s="31">
        <v>0</v>
      </c>
      <c r="J76" s="31">
        <v>5.0018881459999989</v>
      </c>
      <c r="K76" s="31">
        <v>2.2037009599999995</v>
      </c>
      <c r="L76" s="32" t="s">
        <v>41</v>
      </c>
      <c r="M76" s="31">
        <v>7.8166700000000002</v>
      </c>
      <c r="N76" s="33" t="s">
        <v>56</v>
      </c>
      <c r="O76" s="31" t="s">
        <v>41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1</v>
      </c>
      <c r="V76" s="34">
        <v>0</v>
      </c>
      <c r="W76" s="35">
        <v>0</v>
      </c>
    </row>
    <row r="77" spans="1:23" s="36" customFormat="1" ht="78.75" x14ac:dyDescent="0.25">
      <c r="A77" s="26" t="s">
        <v>50</v>
      </c>
      <c r="B77" s="27" t="s">
        <v>233</v>
      </c>
      <c r="C77" s="28" t="s">
        <v>234</v>
      </c>
      <c r="D77" s="29">
        <v>6.9699960099999991</v>
      </c>
      <c r="E77" s="30" t="s">
        <v>46</v>
      </c>
      <c r="F77" s="31">
        <v>4.6764882799999992</v>
      </c>
      <c r="G77" s="31">
        <v>0</v>
      </c>
      <c r="H77" s="31">
        <v>0</v>
      </c>
      <c r="I77" s="31">
        <v>0</v>
      </c>
      <c r="J77" s="31">
        <v>4.6764882799999992</v>
      </c>
      <c r="K77" s="31">
        <v>2.8679354799999994</v>
      </c>
      <c r="L77" s="32" t="s">
        <v>41</v>
      </c>
      <c r="M77" s="31">
        <v>5.8083299999999989</v>
      </c>
      <c r="N77" s="33" t="s">
        <v>56</v>
      </c>
      <c r="O77" s="31" t="s">
        <v>41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1</v>
      </c>
      <c r="V77" s="34">
        <v>0</v>
      </c>
      <c r="W77" s="35">
        <v>0</v>
      </c>
    </row>
    <row r="78" spans="1:23" s="36" customFormat="1" ht="78.75" x14ac:dyDescent="0.25">
      <c r="A78" s="26" t="s">
        <v>50</v>
      </c>
      <c r="B78" s="27" t="s">
        <v>235</v>
      </c>
      <c r="C78" s="28" t="s">
        <v>236</v>
      </c>
      <c r="D78" s="29">
        <v>12.300000006000001</v>
      </c>
      <c r="E78" s="30" t="s">
        <v>46</v>
      </c>
      <c r="F78" s="31">
        <v>7.8469829159999991</v>
      </c>
      <c r="G78" s="31">
        <v>0</v>
      </c>
      <c r="H78" s="31">
        <v>0</v>
      </c>
      <c r="I78" s="31">
        <v>0</v>
      </c>
      <c r="J78" s="31">
        <v>7.8469829159999991</v>
      </c>
      <c r="K78" s="31">
        <v>4.5410037299999999</v>
      </c>
      <c r="L78" s="32" t="s">
        <v>41</v>
      </c>
      <c r="M78" s="31">
        <v>10.25</v>
      </c>
      <c r="N78" s="33" t="s">
        <v>56</v>
      </c>
      <c r="O78" s="31" t="s">
        <v>41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1</v>
      </c>
      <c r="V78" s="34">
        <v>0</v>
      </c>
      <c r="W78" s="35">
        <v>0</v>
      </c>
    </row>
    <row r="79" spans="1:23" s="36" customFormat="1" ht="78.75" x14ac:dyDescent="0.25">
      <c r="A79" s="26" t="s">
        <v>50</v>
      </c>
      <c r="B79" s="27" t="s">
        <v>237</v>
      </c>
      <c r="C79" s="28" t="s">
        <v>238</v>
      </c>
      <c r="D79" s="29">
        <v>13.679999989999999</v>
      </c>
      <c r="E79" s="30" t="s">
        <v>46</v>
      </c>
      <c r="F79" s="31">
        <v>7.1812783399999987</v>
      </c>
      <c r="G79" s="31">
        <v>0</v>
      </c>
      <c r="H79" s="31">
        <v>0</v>
      </c>
      <c r="I79" s="31">
        <v>0</v>
      </c>
      <c r="J79" s="31">
        <v>7.1812783399999987</v>
      </c>
      <c r="K79" s="31">
        <v>3.0683055699999988</v>
      </c>
      <c r="L79" s="32" t="s">
        <v>41</v>
      </c>
      <c r="M79" s="31">
        <v>11.399999999999999</v>
      </c>
      <c r="N79" s="33" t="s">
        <v>56</v>
      </c>
      <c r="O79" s="31" t="s">
        <v>41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1</v>
      </c>
      <c r="V79" s="34">
        <v>0</v>
      </c>
      <c r="W79" s="35">
        <v>0</v>
      </c>
    </row>
    <row r="80" spans="1:23" s="36" customFormat="1" ht="78.75" x14ac:dyDescent="0.25">
      <c r="A80" s="26" t="s">
        <v>50</v>
      </c>
      <c r="B80" s="27" t="s">
        <v>239</v>
      </c>
      <c r="C80" s="28" t="s">
        <v>240</v>
      </c>
      <c r="D80" s="29">
        <v>8.9499960020000007</v>
      </c>
      <c r="E80" s="30" t="s">
        <v>46</v>
      </c>
      <c r="F80" s="31">
        <v>5.3962899919999998</v>
      </c>
      <c r="G80" s="31">
        <v>0</v>
      </c>
      <c r="H80" s="31">
        <v>0</v>
      </c>
      <c r="I80" s="31">
        <v>0</v>
      </c>
      <c r="J80" s="31">
        <v>5.3962899919999998</v>
      </c>
      <c r="K80" s="31">
        <v>2.9022966600000006</v>
      </c>
      <c r="L80" s="32" t="s">
        <v>41</v>
      </c>
      <c r="M80" s="31">
        <v>7.4583300000000001</v>
      </c>
      <c r="N80" s="33" t="s">
        <v>56</v>
      </c>
      <c r="O80" s="31" t="s">
        <v>41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1</v>
      </c>
      <c r="V80" s="34">
        <v>0</v>
      </c>
      <c r="W80" s="35">
        <v>0</v>
      </c>
    </row>
    <row r="81" spans="1:23" s="36" customFormat="1" ht="78.75" x14ac:dyDescent="0.25">
      <c r="A81" s="26" t="s">
        <v>50</v>
      </c>
      <c r="B81" s="27" t="s">
        <v>241</v>
      </c>
      <c r="C81" s="28" t="s">
        <v>242</v>
      </c>
      <c r="D81" s="29">
        <v>9.0699960019999999</v>
      </c>
      <c r="E81" s="30" t="s">
        <v>46</v>
      </c>
      <c r="F81" s="31">
        <v>5.3205804720000005</v>
      </c>
      <c r="G81" s="31">
        <v>0</v>
      </c>
      <c r="H81" s="31">
        <v>0</v>
      </c>
      <c r="I81" s="31">
        <v>0</v>
      </c>
      <c r="J81" s="31">
        <v>5.3205804720000005</v>
      </c>
      <c r="K81" s="31">
        <v>2.7513870099999993</v>
      </c>
      <c r="L81" s="32" t="s">
        <v>41</v>
      </c>
      <c r="M81" s="31">
        <v>7.5583299999999998</v>
      </c>
      <c r="N81" s="33" t="s">
        <v>56</v>
      </c>
      <c r="O81" s="31" t="s">
        <v>41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1</v>
      </c>
      <c r="V81" s="34">
        <v>0</v>
      </c>
      <c r="W81" s="35">
        <v>0</v>
      </c>
    </row>
    <row r="82" spans="1:23" s="36" customFormat="1" ht="78.75" x14ac:dyDescent="0.25">
      <c r="A82" s="26" t="s">
        <v>50</v>
      </c>
      <c r="B82" s="27" t="s">
        <v>243</v>
      </c>
      <c r="C82" s="28" t="s">
        <v>244</v>
      </c>
      <c r="D82" s="29">
        <v>8.0700000060000008</v>
      </c>
      <c r="E82" s="30" t="s">
        <v>46</v>
      </c>
      <c r="F82" s="31">
        <v>5.0450137260000005</v>
      </c>
      <c r="G82" s="31">
        <v>0</v>
      </c>
      <c r="H82" s="31">
        <v>0</v>
      </c>
      <c r="I82" s="31">
        <v>0</v>
      </c>
      <c r="J82" s="31">
        <v>5.0450137260000005</v>
      </c>
      <c r="K82" s="31">
        <v>2.8468124699999997</v>
      </c>
      <c r="L82" s="32" t="s">
        <v>41</v>
      </c>
      <c r="M82" s="31">
        <v>6.7249999999999996</v>
      </c>
      <c r="N82" s="33" t="s">
        <v>56</v>
      </c>
      <c r="O82" s="31" t="s">
        <v>41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1</v>
      </c>
      <c r="V82" s="34">
        <v>0</v>
      </c>
      <c r="W82" s="35">
        <v>0</v>
      </c>
    </row>
    <row r="83" spans="1:23" s="36" customFormat="1" ht="78.75" x14ac:dyDescent="0.25">
      <c r="A83" s="26" t="s">
        <v>50</v>
      </c>
      <c r="B83" s="27" t="s">
        <v>245</v>
      </c>
      <c r="C83" s="28" t="s">
        <v>246</v>
      </c>
      <c r="D83" s="29">
        <v>6.9637680020000019</v>
      </c>
      <c r="E83" s="30" t="s">
        <v>46</v>
      </c>
      <c r="F83" s="31">
        <v>3.8893070120000015</v>
      </c>
      <c r="G83" s="31">
        <v>0</v>
      </c>
      <c r="H83" s="31">
        <v>0</v>
      </c>
      <c r="I83" s="31">
        <v>0</v>
      </c>
      <c r="J83" s="31">
        <v>3.8893070120000015</v>
      </c>
      <c r="K83" s="31">
        <v>1.86152334</v>
      </c>
      <c r="L83" s="32" t="s">
        <v>41</v>
      </c>
      <c r="M83" s="31">
        <v>5.8031400000000009</v>
      </c>
      <c r="N83" s="33" t="s">
        <v>56</v>
      </c>
      <c r="O83" s="31" t="s">
        <v>41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1</v>
      </c>
      <c r="V83" s="34">
        <v>0</v>
      </c>
      <c r="W83" s="35">
        <v>0</v>
      </c>
    </row>
    <row r="84" spans="1:23" s="36" customFormat="1" ht="78.75" x14ac:dyDescent="0.25">
      <c r="A84" s="26" t="s">
        <v>50</v>
      </c>
      <c r="B84" s="27" t="s">
        <v>247</v>
      </c>
      <c r="C84" s="28" t="s">
        <v>248</v>
      </c>
      <c r="D84" s="29">
        <v>13.850004003999999</v>
      </c>
      <c r="E84" s="30" t="s">
        <v>46</v>
      </c>
      <c r="F84" s="31">
        <v>9.9232453740000004</v>
      </c>
      <c r="G84" s="31">
        <v>0</v>
      </c>
      <c r="H84" s="31">
        <v>0</v>
      </c>
      <c r="I84" s="31">
        <v>0</v>
      </c>
      <c r="J84" s="31">
        <v>9.9232453740000004</v>
      </c>
      <c r="K84" s="31">
        <v>6.5073640600000004</v>
      </c>
      <c r="L84" s="32" t="s">
        <v>41</v>
      </c>
      <c r="M84" s="31">
        <v>11.54167</v>
      </c>
      <c r="N84" s="33" t="s">
        <v>56</v>
      </c>
      <c r="O84" s="31" t="s">
        <v>41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1</v>
      </c>
      <c r="V84" s="34">
        <v>0</v>
      </c>
      <c r="W84" s="35">
        <v>0</v>
      </c>
    </row>
    <row r="85" spans="1:23" s="36" customFormat="1" ht="78.75" x14ac:dyDescent="0.25">
      <c r="A85" s="26" t="s">
        <v>50</v>
      </c>
      <c r="B85" s="27" t="s">
        <v>249</v>
      </c>
      <c r="C85" s="28" t="s">
        <v>250</v>
      </c>
      <c r="D85" s="29">
        <v>5.2451999880000004</v>
      </c>
      <c r="E85" s="30" t="s">
        <v>46</v>
      </c>
      <c r="F85" s="31">
        <v>3.1668197580000004</v>
      </c>
      <c r="G85" s="31">
        <v>0</v>
      </c>
      <c r="H85" s="31">
        <v>0</v>
      </c>
      <c r="I85" s="31">
        <v>0</v>
      </c>
      <c r="J85" s="31">
        <v>3.1668197580000004</v>
      </c>
      <c r="K85" s="31">
        <v>1.7064099500000007</v>
      </c>
      <c r="L85" s="32" t="s">
        <v>41</v>
      </c>
      <c r="M85" s="31">
        <v>4.3710000000000004</v>
      </c>
      <c r="N85" s="33" t="s">
        <v>56</v>
      </c>
      <c r="O85" s="31" t="s">
        <v>41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1</v>
      </c>
      <c r="V85" s="34">
        <v>0</v>
      </c>
      <c r="W85" s="35">
        <v>0</v>
      </c>
    </row>
    <row r="86" spans="1:23" s="36" customFormat="1" ht="78.75" x14ac:dyDescent="0.25">
      <c r="A86" s="26" t="s">
        <v>50</v>
      </c>
      <c r="B86" s="27" t="s">
        <v>251</v>
      </c>
      <c r="C86" s="28" t="s">
        <v>252</v>
      </c>
      <c r="D86" s="29">
        <v>2.9000040059999987</v>
      </c>
      <c r="E86" s="30" t="s">
        <v>46</v>
      </c>
      <c r="F86" s="31">
        <v>1.7940051959999987</v>
      </c>
      <c r="G86" s="31">
        <v>0</v>
      </c>
      <c r="H86" s="31">
        <v>0</v>
      </c>
      <c r="I86" s="31">
        <v>0</v>
      </c>
      <c r="J86" s="31">
        <v>1.7940051959999987</v>
      </c>
      <c r="K86" s="31">
        <v>0.99872281999999979</v>
      </c>
      <c r="L86" s="32" t="s">
        <v>41</v>
      </c>
      <c r="M86" s="31">
        <v>2.4166699999999999</v>
      </c>
      <c r="N86" s="33" t="s">
        <v>56</v>
      </c>
      <c r="O86" s="31" t="s">
        <v>41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1</v>
      </c>
      <c r="V86" s="34">
        <v>0</v>
      </c>
      <c r="W86" s="35">
        <v>0</v>
      </c>
    </row>
    <row r="87" spans="1:23" s="36" customFormat="1" ht="78.75" x14ac:dyDescent="0.25">
      <c r="A87" s="26" t="s">
        <v>50</v>
      </c>
      <c r="B87" s="27" t="s">
        <v>253</v>
      </c>
      <c r="C87" s="28" t="s">
        <v>254</v>
      </c>
      <c r="D87" s="29">
        <v>14.669568003999998</v>
      </c>
      <c r="E87" s="30" t="s">
        <v>46</v>
      </c>
      <c r="F87" s="31">
        <v>7.5903577839999983</v>
      </c>
      <c r="G87" s="31">
        <v>0</v>
      </c>
      <c r="H87" s="31">
        <v>0</v>
      </c>
      <c r="I87" s="31">
        <v>0</v>
      </c>
      <c r="J87" s="31">
        <v>7.5903577839999983</v>
      </c>
      <c r="K87" s="31">
        <v>3.1487294599999993</v>
      </c>
      <c r="L87" s="32" t="s">
        <v>41</v>
      </c>
      <c r="M87" s="31">
        <v>12.224639999999999</v>
      </c>
      <c r="N87" s="33" t="s">
        <v>56</v>
      </c>
      <c r="O87" s="31" t="s">
        <v>41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1</v>
      </c>
      <c r="V87" s="34">
        <v>0</v>
      </c>
      <c r="W87" s="35">
        <v>0</v>
      </c>
    </row>
    <row r="88" spans="1:23" s="36" customFormat="1" ht="78.75" x14ac:dyDescent="0.25">
      <c r="A88" s="26" t="s">
        <v>50</v>
      </c>
      <c r="B88" s="27" t="s">
        <v>255</v>
      </c>
      <c r="C88" s="28" t="s">
        <v>256</v>
      </c>
      <c r="D88" s="29">
        <v>5.0455080000000017</v>
      </c>
      <c r="E88" s="30" t="s">
        <v>46</v>
      </c>
      <c r="F88" s="31">
        <v>2.8162052300000013</v>
      </c>
      <c r="G88" s="31">
        <v>0</v>
      </c>
      <c r="H88" s="31">
        <v>0</v>
      </c>
      <c r="I88" s="31">
        <v>0</v>
      </c>
      <c r="J88" s="31">
        <v>2.8162052300000013</v>
      </c>
      <c r="K88" s="31">
        <v>1.3465095200000008</v>
      </c>
      <c r="L88" s="32" t="s">
        <v>41</v>
      </c>
      <c r="M88" s="31">
        <v>4.2045900000000014</v>
      </c>
      <c r="N88" s="33" t="s">
        <v>56</v>
      </c>
      <c r="O88" s="31" t="s">
        <v>41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1</v>
      </c>
      <c r="V88" s="34">
        <v>0</v>
      </c>
      <c r="W88" s="35">
        <v>0</v>
      </c>
    </row>
    <row r="89" spans="1:23" s="36" customFormat="1" ht="94.5" x14ac:dyDescent="0.25">
      <c r="A89" s="26" t="s">
        <v>50</v>
      </c>
      <c r="B89" s="27" t="s">
        <v>257</v>
      </c>
      <c r="C89" s="28" t="s">
        <v>258</v>
      </c>
      <c r="D89" s="29">
        <v>7.2592319960000005</v>
      </c>
      <c r="E89" s="30" t="s">
        <v>46</v>
      </c>
      <c r="F89" s="31">
        <v>3.8859779360000002</v>
      </c>
      <c r="G89" s="31">
        <v>0</v>
      </c>
      <c r="H89" s="31">
        <v>0</v>
      </c>
      <c r="I89" s="31">
        <v>0</v>
      </c>
      <c r="J89" s="31">
        <v>3.8859779360000002</v>
      </c>
      <c r="K89" s="31">
        <v>1.7246753100000001</v>
      </c>
      <c r="L89" s="32" t="s">
        <v>41</v>
      </c>
      <c r="M89" s="31">
        <v>6.0493600000000001</v>
      </c>
      <c r="N89" s="33" t="s">
        <v>56</v>
      </c>
      <c r="O89" s="31" t="s">
        <v>41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1</v>
      </c>
      <c r="V89" s="34">
        <v>0</v>
      </c>
      <c r="W89" s="35">
        <v>0</v>
      </c>
    </row>
    <row r="90" spans="1:23" s="36" customFormat="1" ht="78.75" x14ac:dyDescent="0.25">
      <c r="A90" s="26" t="s">
        <v>50</v>
      </c>
      <c r="B90" s="27" t="s">
        <v>259</v>
      </c>
      <c r="C90" s="28" t="s">
        <v>260</v>
      </c>
      <c r="D90" s="29">
        <v>4.1039159940000003</v>
      </c>
      <c r="E90" s="30" t="s">
        <v>46</v>
      </c>
      <c r="F90" s="31">
        <v>2.3451776240000002</v>
      </c>
      <c r="G90" s="31">
        <v>0</v>
      </c>
      <c r="H90" s="31">
        <v>0</v>
      </c>
      <c r="I90" s="31">
        <v>0</v>
      </c>
      <c r="J90" s="31">
        <v>2.3451776240000002</v>
      </c>
      <c r="K90" s="31">
        <v>1.1651372100000001</v>
      </c>
      <c r="L90" s="32" t="s">
        <v>41</v>
      </c>
      <c r="M90" s="31">
        <v>3.4199299999999999</v>
      </c>
      <c r="N90" s="33" t="s">
        <v>56</v>
      </c>
      <c r="O90" s="31" t="s">
        <v>41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1</v>
      </c>
      <c r="V90" s="34">
        <v>0</v>
      </c>
      <c r="W90" s="35">
        <v>0</v>
      </c>
    </row>
    <row r="91" spans="1:23" s="36" customFormat="1" ht="78.75" x14ac:dyDescent="0.25">
      <c r="A91" s="26" t="s">
        <v>50</v>
      </c>
      <c r="B91" s="27" t="s">
        <v>261</v>
      </c>
      <c r="C91" s="28" t="s">
        <v>262</v>
      </c>
      <c r="D91" s="29">
        <v>1.7828520000000001</v>
      </c>
      <c r="E91" s="30" t="s">
        <v>46</v>
      </c>
      <c r="F91" s="31">
        <v>1.05126242</v>
      </c>
      <c r="G91" s="31">
        <v>0</v>
      </c>
      <c r="H91" s="31">
        <v>0</v>
      </c>
      <c r="I91" s="31">
        <v>0</v>
      </c>
      <c r="J91" s="31">
        <v>1.05126242</v>
      </c>
      <c r="K91" s="31">
        <v>0.54777463000000015</v>
      </c>
      <c r="L91" s="32" t="s">
        <v>41</v>
      </c>
      <c r="M91" s="31">
        <v>1.4857100000000001</v>
      </c>
      <c r="N91" s="33" t="s">
        <v>56</v>
      </c>
      <c r="O91" s="31" t="s">
        <v>41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1</v>
      </c>
      <c r="V91" s="34">
        <v>0</v>
      </c>
      <c r="W91" s="35">
        <v>0</v>
      </c>
    </row>
    <row r="92" spans="1:23" s="36" customFormat="1" ht="78.75" x14ac:dyDescent="0.25">
      <c r="A92" s="26" t="s">
        <v>50</v>
      </c>
      <c r="B92" s="27" t="s">
        <v>263</v>
      </c>
      <c r="C92" s="28" t="s">
        <v>264</v>
      </c>
      <c r="D92" s="29">
        <v>3.7877159999999996</v>
      </c>
      <c r="E92" s="30" t="s">
        <v>46</v>
      </c>
      <c r="F92" s="31">
        <v>2.0995578499999996</v>
      </c>
      <c r="G92" s="31">
        <v>0</v>
      </c>
      <c r="H92" s="31">
        <v>0</v>
      </c>
      <c r="I92" s="31">
        <v>0</v>
      </c>
      <c r="J92" s="31">
        <v>2.0995578499999996</v>
      </c>
      <c r="K92" s="31">
        <v>0.99212467999999987</v>
      </c>
      <c r="L92" s="32" t="s">
        <v>41</v>
      </c>
      <c r="M92" s="31">
        <v>3.1564299999999994</v>
      </c>
      <c r="N92" s="33" t="s">
        <v>56</v>
      </c>
      <c r="O92" s="31" t="s">
        <v>41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1</v>
      </c>
      <c r="V92" s="34">
        <v>0</v>
      </c>
      <c r="W92" s="35">
        <v>0</v>
      </c>
    </row>
    <row r="93" spans="1:23" s="36" customFormat="1" ht="78.75" x14ac:dyDescent="0.25">
      <c r="A93" s="26" t="s">
        <v>50</v>
      </c>
      <c r="B93" s="27" t="s">
        <v>265</v>
      </c>
      <c r="C93" s="28" t="s">
        <v>266</v>
      </c>
      <c r="D93" s="29">
        <v>1.3018199959999999</v>
      </c>
      <c r="E93" s="30" t="s">
        <v>46</v>
      </c>
      <c r="F93" s="31">
        <v>0.80373620599999973</v>
      </c>
      <c r="G93" s="31">
        <v>0</v>
      </c>
      <c r="H93" s="31">
        <v>0</v>
      </c>
      <c r="I93" s="31">
        <v>0</v>
      </c>
      <c r="J93" s="31">
        <v>0.80373620599999973</v>
      </c>
      <c r="K93" s="31">
        <v>0.44628102999999986</v>
      </c>
      <c r="L93" s="32" t="s">
        <v>41</v>
      </c>
      <c r="M93" s="31">
        <v>1.0848499999999999</v>
      </c>
      <c r="N93" s="33" t="s">
        <v>56</v>
      </c>
      <c r="O93" s="31" t="s">
        <v>41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1</v>
      </c>
      <c r="V93" s="34">
        <v>0</v>
      </c>
      <c r="W93" s="35">
        <v>0</v>
      </c>
    </row>
    <row r="94" spans="1:23" s="36" customFormat="1" ht="78.75" x14ac:dyDescent="0.25">
      <c r="A94" s="26" t="s">
        <v>50</v>
      </c>
      <c r="B94" s="27" t="s">
        <v>267</v>
      </c>
      <c r="C94" s="28" t="s">
        <v>268</v>
      </c>
      <c r="D94" s="29">
        <v>3.614375994</v>
      </c>
      <c r="E94" s="30" t="s">
        <v>46</v>
      </c>
      <c r="F94" s="31">
        <v>1.852813394</v>
      </c>
      <c r="G94" s="31">
        <v>0</v>
      </c>
      <c r="H94" s="31">
        <v>0</v>
      </c>
      <c r="I94" s="31">
        <v>0</v>
      </c>
      <c r="J94" s="31">
        <v>1.852813394</v>
      </c>
      <c r="K94" s="31">
        <v>0.75356640000000008</v>
      </c>
      <c r="L94" s="32" t="s">
        <v>41</v>
      </c>
      <c r="M94" s="31">
        <v>3.0119799999999999</v>
      </c>
      <c r="N94" s="33" t="s">
        <v>56</v>
      </c>
      <c r="O94" s="31" t="s">
        <v>41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1</v>
      </c>
      <c r="V94" s="34">
        <v>0</v>
      </c>
      <c r="W94" s="35">
        <v>0</v>
      </c>
    </row>
    <row r="95" spans="1:23" s="36" customFormat="1" ht="78.75" x14ac:dyDescent="0.25">
      <c r="A95" s="26" t="s">
        <v>50</v>
      </c>
      <c r="B95" s="27" t="s">
        <v>269</v>
      </c>
      <c r="C95" s="28" t="s">
        <v>270</v>
      </c>
      <c r="D95" s="29">
        <v>3.490752004</v>
      </c>
      <c r="E95" s="30" t="s">
        <v>46</v>
      </c>
      <c r="F95" s="31">
        <v>1.7891521539999999</v>
      </c>
      <c r="G95" s="31">
        <v>0</v>
      </c>
      <c r="H95" s="31">
        <v>0</v>
      </c>
      <c r="I95" s="31">
        <v>0</v>
      </c>
      <c r="J95" s="31">
        <v>1.7891521539999999</v>
      </c>
      <c r="K95" s="31">
        <v>0.72742172999999999</v>
      </c>
      <c r="L95" s="32" t="s">
        <v>41</v>
      </c>
      <c r="M95" s="31">
        <v>2.90896</v>
      </c>
      <c r="N95" s="33" t="s">
        <v>56</v>
      </c>
      <c r="O95" s="31" t="s">
        <v>41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1</v>
      </c>
      <c r="V95" s="34">
        <v>0</v>
      </c>
      <c r="W95" s="35">
        <v>0</v>
      </c>
    </row>
    <row r="96" spans="1:23" s="36" customFormat="1" ht="78.75" x14ac:dyDescent="0.25">
      <c r="A96" s="26" t="s">
        <v>50</v>
      </c>
      <c r="B96" s="27" t="s">
        <v>271</v>
      </c>
      <c r="C96" s="28" t="s">
        <v>272</v>
      </c>
      <c r="D96" s="29">
        <v>3.9364440039999997</v>
      </c>
      <c r="E96" s="30" t="s">
        <v>46</v>
      </c>
      <c r="F96" s="31">
        <v>2.0180043039999997</v>
      </c>
      <c r="G96" s="31">
        <v>0</v>
      </c>
      <c r="H96" s="31">
        <v>0</v>
      </c>
      <c r="I96" s="31">
        <v>0</v>
      </c>
      <c r="J96" s="31">
        <v>2.0180043039999997</v>
      </c>
      <c r="K96" s="31">
        <v>0.82083192999999977</v>
      </c>
      <c r="L96" s="32" t="s">
        <v>41</v>
      </c>
      <c r="M96" s="31">
        <v>3.28037</v>
      </c>
      <c r="N96" s="33" t="s">
        <v>56</v>
      </c>
      <c r="O96" s="31" t="s">
        <v>41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1</v>
      </c>
      <c r="V96" s="34">
        <v>0</v>
      </c>
      <c r="W96" s="35">
        <v>0</v>
      </c>
    </row>
    <row r="97" spans="1:23" s="36" customFormat="1" ht="78.75" x14ac:dyDescent="0.25">
      <c r="A97" s="26" t="s">
        <v>50</v>
      </c>
      <c r="B97" s="27" t="s">
        <v>273</v>
      </c>
      <c r="C97" s="28" t="s">
        <v>274</v>
      </c>
      <c r="D97" s="29">
        <v>4.4279039980000006</v>
      </c>
      <c r="E97" s="30" t="s">
        <v>46</v>
      </c>
      <c r="F97" s="31">
        <v>2.3254632180000003</v>
      </c>
      <c r="G97" s="31">
        <v>0</v>
      </c>
      <c r="H97" s="31">
        <v>0</v>
      </c>
      <c r="I97" s="31">
        <v>0</v>
      </c>
      <c r="J97" s="31">
        <v>2.3254632180000003</v>
      </c>
      <c r="K97" s="31">
        <v>0.99448310999999989</v>
      </c>
      <c r="L97" s="32" t="s">
        <v>41</v>
      </c>
      <c r="M97" s="31">
        <v>3.6899199999999999</v>
      </c>
      <c r="N97" s="33" t="s">
        <v>56</v>
      </c>
      <c r="O97" s="31" t="s">
        <v>41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1</v>
      </c>
      <c r="V97" s="34">
        <v>0</v>
      </c>
      <c r="W97" s="35">
        <v>0</v>
      </c>
    </row>
    <row r="98" spans="1:23" s="36" customFormat="1" ht="78.75" x14ac:dyDescent="0.25">
      <c r="A98" s="26" t="s">
        <v>50</v>
      </c>
      <c r="B98" s="27" t="s">
        <v>275</v>
      </c>
      <c r="C98" s="28" t="s">
        <v>276</v>
      </c>
      <c r="D98" s="29">
        <v>17.680860003999999</v>
      </c>
      <c r="E98" s="30" t="s">
        <v>46</v>
      </c>
      <c r="F98" s="31">
        <v>10.150615714000001</v>
      </c>
      <c r="G98" s="31">
        <v>0</v>
      </c>
      <c r="H98" s="31">
        <v>0</v>
      </c>
      <c r="I98" s="31">
        <v>0</v>
      </c>
      <c r="J98" s="31">
        <v>10.150615714000001</v>
      </c>
      <c r="K98" s="31">
        <v>5.0798906599999993</v>
      </c>
      <c r="L98" s="32" t="s">
        <v>41</v>
      </c>
      <c r="M98" s="31">
        <v>14.73405</v>
      </c>
      <c r="N98" s="33" t="s">
        <v>56</v>
      </c>
      <c r="O98" s="31" t="s">
        <v>41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1</v>
      </c>
      <c r="V98" s="34">
        <v>0</v>
      </c>
      <c r="W98" s="35">
        <v>0</v>
      </c>
    </row>
    <row r="99" spans="1:23" s="36" customFormat="1" ht="78.75" x14ac:dyDescent="0.25">
      <c r="A99" s="26" t="s">
        <v>50</v>
      </c>
      <c r="B99" s="27" t="s">
        <v>277</v>
      </c>
      <c r="C99" s="28" t="s">
        <v>278</v>
      </c>
      <c r="D99" s="29">
        <v>9.6900000079999984</v>
      </c>
      <c r="E99" s="30" t="s">
        <v>46</v>
      </c>
      <c r="F99" s="31">
        <v>6.5265991279999982</v>
      </c>
      <c r="G99" s="31">
        <v>0</v>
      </c>
      <c r="H99" s="31">
        <v>0</v>
      </c>
      <c r="I99" s="31">
        <v>0</v>
      </c>
      <c r="J99" s="31">
        <v>6.5265991279999982</v>
      </c>
      <c r="K99" s="31">
        <v>4.0193578699999994</v>
      </c>
      <c r="L99" s="32" t="s">
        <v>41</v>
      </c>
      <c r="M99" s="31">
        <v>8.0749999999999993</v>
      </c>
      <c r="N99" s="33" t="s">
        <v>56</v>
      </c>
      <c r="O99" s="31" t="s">
        <v>41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1</v>
      </c>
      <c r="V99" s="34">
        <v>0</v>
      </c>
      <c r="W99" s="35">
        <v>0</v>
      </c>
    </row>
    <row r="100" spans="1:23" s="36" customFormat="1" ht="78.75" x14ac:dyDescent="0.25">
      <c r="A100" s="26" t="s">
        <v>50</v>
      </c>
      <c r="B100" s="27" t="s">
        <v>279</v>
      </c>
      <c r="C100" s="28" t="s">
        <v>280</v>
      </c>
      <c r="D100" s="29">
        <v>9.4196760079999997</v>
      </c>
      <c r="E100" s="30" t="s">
        <v>46</v>
      </c>
      <c r="F100" s="31">
        <v>6.9366602679999998</v>
      </c>
      <c r="G100" s="31">
        <v>0</v>
      </c>
      <c r="H100" s="31">
        <v>0</v>
      </c>
      <c r="I100" s="31">
        <v>0</v>
      </c>
      <c r="J100" s="31">
        <v>6.9366602679999998</v>
      </c>
      <c r="K100" s="31">
        <v>4.6663764899999993</v>
      </c>
      <c r="L100" s="32" t="s">
        <v>41</v>
      </c>
      <c r="M100" s="31">
        <v>7.8497299999999992</v>
      </c>
      <c r="N100" s="33" t="s">
        <v>56</v>
      </c>
      <c r="O100" s="31" t="s">
        <v>41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1</v>
      </c>
      <c r="V100" s="34">
        <v>0</v>
      </c>
      <c r="W100" s="35">
        <v>0</v>
      </c>
    </row>
    <row r="101" spans="1:23" s="36" customFormat="1" ht="78.75" x14ac:dyDescent="0.25">
      <c r="A101" s="26" t="s">
        <v>50</v>
      </c>
      <c r="B101" s="27" t="s">
        <v>281</v>
      </c>
      <c r="C101" s="28" t="s">
        <v>282</v>
      </c>
      <c r="D101" s="29">
        <v>17.409996000000003</v>
      </c>
      <c r="E101" s="30" t="s">
        <v>46</v>
      </c>
      <c r="F101" s="31">
        <v>10.003472510000002</v>
      </c>
      <c r="G101" s="31">
        <v>0</v>
      </c>
      <c r="H101" s="31">
        <v>0</v>
      </c>
      <c r="I101" s="31">
        <v>0</v>
      </c>
      <c r="J101" s="31">
        <v>10.003472510000002</v>
      </c>
      <c r="K101" s="31">
        <v>5.0127870600000008</v>
      </c>
      <c r="L101" s="32" t="s">
        <v>41</v>
      </c>
      <c r="M101" s="31">
        <v>14.508330000000001</v>
      </c>
      <c r="N101" s="33" t="s">
        <v>56</v>
      </c>
      <c r="O101" s="31" t="s">
        <v>41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4">
        <v>1</v>
      </c>
      <c r="V101" s="34">
        <v>0</v>
      </c>
      <c r="W101" s="35">
        <v>0</v>
      </c>
    </row>
    <row r="102" spans="1:23" s="36" customFormat="1" ht="94.5" x14ac:dyDescent="0.25">
      <c r="A102" s="26" t="s">
        <v>50</v>
      </c>
      <c r="B102" s="27" t="s">
        <v>283</v>
      </c>
      <c r="C102" s="28" t="s">
        <v>284</v>
      </c>
      <c r="D102" s="29">
        <v>23.810003999999996</v>
      </c>
      <c r="E102" s="30" t="s">
        <v>46</v>
      </c>
      <c r="F102" s="31">
        <v>23.810003999999996</v>
      </c>
      <c r="G102" s="31">
        <v>0</v>
      </c>
      <c r="H102" s="31">
        <v>0</v>
      </c>
      <c r="I102" s="31">
        <v>0</v>
      </c>
      <c r="J102" s="31">
        <v>23.810003999999996</v>
      </c>
      <c r="K102" s="31">
        <v>19.841669999999997</v>
      </c>
      <c r="L102" s="32" t="s">
        <v>41</v>
      </c>
      <c r="M102" s="31">
        <v>19.841669999999997</v>
      </c>
      <c r="N102" s="33" t="s">
        <v>56</v>
      </c>
      <c r="O102" s="31" t="s">
        <v>41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1</v>
      </c>
      <c r="V102" s="34">
        <v>0</v>
      </c>
      <c r="W102" s="35">
        <v>0</v>
      </c>
    </row>
    <row r="103" spans="1:23" s="36" customFormat="1" ht="78.75" x14ac:dyDescent="0.25">
      <c r="A103" s="26" t="s">
        <v>50</v>
      </c>
      <c r="B103" s="27" t="s">
        <v>285</v>
      </c>
      <c r="C103" s="28" t="s">
        <v>286</v>
      </c>
      <c r="D103" s="29">
        <v>931.84057198199991</v>
      </c>
      <c r="E103" s="30" t="s">
        <v>46</v>
      </c>
      <c r="F103" s="31">
        <v>464.89176790399995</v>
      </c>
      <c r="G103" s="31">
        <v>0</v>
      </c>
      <c r="H103" s="31">
        <v>0</v>
      </c>
      <c r="I103" s="31">
        <v>0</v>
      </c>
      <c r="J103" s="31">
        <v>464.89176790399995</v>
      </c>
      <c r="K103" s="31">
        <v>0</v>
      </c>
      <c r="L103" s="32" t="s">
        <v>41</v>
      </c>
      <c r="M103" s="31">
        <v>776.53380999000001</v>
      </c>
      <c r="N103" s="33" t="s">
        <v>56</v>
      </c>
      <c r="O103" s="31" t="s">
        <v>41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1</v>
      </c>
      <c r="V103" s="34">
        <v>0</v>
      </c>
      <c r="W103" s="35">
        <v>0</v>
      </c>
    </row>
    <row r="104" spans="1:23" s="36" customFormat="1" ht="78.75" x14ac:dyDescent="0.25">
      <c r="A104" s="26" t="s">
        <v>50</v>
      </c>
      <c r="B104" s="27" t="s">
        <v>287</v>
      </c>
      <c r="C104" s="28" t="s">
        <v>288</v>
      </c>
      <c r="D104" s="29">
        <v>21.500000007600001</v>
      </c>
      <c r="E104" s="30" t="s">
        <v>46</v>
      </c>
      <c r="F104" s="31">
        <v>21.500000007600001</v>
      </c>
      <c r="G104" s="31">
        <v>0</v>
      </c>
      <c r="H104" s="31">
        <v>0</v>
      </c>
      <c r="I104" s="31">
        <v>0</v>
      </c>
      <c r="J104" s="31">
        <v>21.500000007600001</v>
      </c>
      <c r="K104" s="31">
        <v>8.5771092930000012</v>
      </c>
      <c r="L104" s="32" t="s">
        <v>41</v>
      </c>
      <c r="M104" s="31">
        <v>17.916666673000002</v>
      </c>
      <c r="N104" s="33" t="s">
        <v>56</v>
      </c>
      <c r="O104" s="31" t="s">
        <v>41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4">
        <v>1</v>
      </c>
      <c r="V104" s="34">
        <v>0</v>
      </c>
      <c r="W104" s="35">
        <v>0</v>
      </c>
    </row>
    <row r="105" spans="1:23" s="36" customFormat="1" ht="78.75" x14ac:dyDescent="0.25">
      <c r="A105" s="26" t="s">
        <v>50</v>
      </c>
      <c r="B105" s="27" t="s">
        <v>289</v>
      </c>
      <c r="C105" s="28" t="s">
        <v>290</v>
      </c>
      <c r="D105" s="29">
        <v>15.299999999999999</v>
      </c>
      <c r="E105" s="30" t="s">
        <v>46</v>
      </c>
      <c r="F105" s="31">
        <v>15.299999999999999</v>
      </c>
      <c r="G105" s="31">
        <v>0</v>
      </c>
      <c r="H105" s="31">
        <v>0</v>
      </c>
      <c r="I105" s="31">
        <v>0</v>
      </c>
      <c r="J105" s="31">
        <v>15.299999999999999</v>
      </c>
      <c r="K105" s="31">
        <v>6.1476343399999998</v>
      </c>
      <c r="L105" s="32" t="s">
        <v>41</v>
      </c>
      <c r="M105" s="31">
        <v>12.75</v>
      </c>
      <c r="N105" s="33" t="s">
        <v>56</v>
      </c>
      <c r="O105" s="31" t="s">
        <v>41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4">
        <v>1</v>
      </c>
      <c r="V105" s="34">
        <v>0</v>
      </c>
      <c r="W105" s="35">
        <v>0</v>
      </c>
    </row>
    <row r="106" spans="1:23" s="36" customFormat="1" ht="78.75" x14ac:dyDescent="0.25">
      <c r="A106" s="26" t="s">
        <v>50</v>
      </c>
      <c r="B106" s="27" t="s">
        <v>291</v>
      </c>
      <c r="C106" s="28" t="s">
        <v>292</v>
      </c>
      <c r="D106" s="29">
        <v>0.72711999999999988</v>
      </c>
      <c r="E106" s="30" t="s">
        <v>46</v>
      </c>
      <c r="F106" s="31">
        <v>0.72711999999999988</v>
      </c>
      <c r="G106" s="31">
        <v>0</v>
      </c>
      <c r="H106" s="31">
        <v>0</v>
      </c>
      <c r="I106" s="31">
        <v>0.60593333333333321</v>
      </c>
      <c r="J106" s="31">
        <v>0.12118666666666666</v>
      </c>
      <c r="K106" s="31">
        <v>0.60593333333333321</v>
      </c>
      <c r="L106" s="32" t="s">
        <v>41</v>
      </c>
      <c r="M106" s="31">
        <v>0.60593333333333321</v>
      </c>
      <c r="N106" s="33" t="s">
        <v>58</v>
      </c>
      <c r="O106" s="31" t="s">
        <v>41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5">
        <v>0</v>
      </c>
    </row>
    <row r="107" spans="1:23" s="36" customFormat="1" ht="47.25" x14ac:dyDescent="0.25">
      <c r="A107" s="26" t="s">
        <v>50</v>
      </c>
      <c r="B107" s="27" t="s">
        <v>293</v>
      </c>
      <c r="C107" s="28" t="s">
        <v>294</v>
      </c>
      <c r="D107" s="29">
        <v>37.983965999999995</v>
      </c>
      <c r="E107" s="30" t="s">
        <v>46</v>
      </c>
      <c r="F107" s="31">
        <v>37.983965999999995</v>
      </c>
      <c r="G107" s="31">
        <v>0</v>
      </c>
      <c r="H107" s="31">
        <v>0</v>
      </c>
      <c r="I107" s="31">
        <v>31.653304999999996</v>
      </c>
      <c r="J107" s="31">
        <v>6.3306609999999992</v>
      </c>
      <c r="K107" s="31">
        <v>0</v>
      </c>
      <c r="L107" s="32" t="s">
        <v>41</v>
      </c>
      <c r="M107" s="31">
        <v>31.653305</v>
      </c>
      <c r="N107" s="33" t="s">
        <v>59</v>
      </c>
      <c r="O107" s="31" t="s">
        <v>41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1</v>
      </c>
      <c r="V107" s="34">
        <v>0</v>
      </c>
      <c r="W107" s="35">
        <v>0</v>
      </c>
    </row>
    <row r="108" spans="1:23" s="36" customFormat="1" ht="63" x14ac:dyDescent="0.25">
      <c r="A108" s="26" t="s">
        <v>50</v>
      </c>
      <c r="B108" s="27" t="s">
        <v>295</v>
      </c>
      <c r="C108" s="28" t="s">
        <v>296</v>
      </c>
      <c r="D108" s="29">
        <v>23.242021055999995</v>
      </c>
      <c r="E108" s="30" t="s">
        <v>46</v>
      </c>
      <c r="F108" s="31">
        <v>23.242021056000002</v>
      </c>
      <c r="G108" s="31">
        <v>0</v>
      </c>
      <c r="H108" s="31">
        <v>0</v>
      </c>
      <c r="I108" s="31">
        <v>19.368350880000001</v>
      </c>
      <c r="J108" s="31">
        <v>3.873670176000001</v>
      </c>
      <c r="K108" s="31">
        <v>0</v>
      </c>
      <c r="L108" s="32" t="s">
        <v>41</v>
      </c>
      <c r="M108" s="31">
        <v>19.368350879999998</v>
      </c>
      <c r="N108" s="33" t="s">
        <v>60</v>
      </c>
      <c r="O108" s="31" t="s">
        <v>41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1</v>
      </c>
      <c r="V108" s="34">
        <v>0</v>
      </c>
      <c r="W108" s="35">
        <v>0</v>
      </c>
    </row>
    <row r="109" spans="1:23" ht="28.5" customHeight="1" x14ac:dyDescent="0.25">
      <c r="A109" s="50" t="s">
        <v>61</v>
      </c>
      <c r="B109" s="57" t="s">
        <v>62</v>
      </c>
      <c r="C109" s="51" t="s">
        <v>40</v>
      </c>
      <c r="D109" s="53">
        <v>0</v>
      </c>
      <c r="E109" s="53" t="s">
        <v>41</v>
      </c>
      <c r="F109" s="53">
        <v>0</v>
      </c>
      <c r="G109" s="53">
        <v>0</v>
      </c>
      <c r="H109" s="53">
        <v>0</v>
      </c>
      <c r="I109" s="53">
        <v>0</v>
      </c>
      <c r="J109" s="53">
        <v>0</v>
      </c>
      <c r="K109" s="53">
        <v>0</v>
      </c>
      <c r="L109" s="53" t="s">
        <v>41</v>
      </c>
      <c r="M109" s="53">
        <v>0</v>
      </c>
      <c r="N109" s="53" t="s">
        <v>41</v>
      </c>
      <c r="O109" s="53" t="s">
        <v>41</v>
      </c>
      <c r="P109" s="53">
        <v>0</v>
      </c>
      <c r="Q109" s="53">
        <v>0</v>
      </c>
      <c r="R109" s="53">
        <v>0</v>
      </c>
      <c r="S109" s="53">
        <v>0</v>
      </c>
      <c r="T109" s="53">
        <v>0</v>
      </c>
      <c r="U109" s="53">
        <v>0</v>
      </c>
      <c r="V109" s="53">
        <v>0</v>
      </c>
      <c r="W109" s="58">
        <v>0</v>
      </c>
    </row>
    <row r="110" spans="1:23" ht="28.5" customHeight="1" x14ac:dyDescent="0.25">
      <c r="A110" s="50" t="s">
        <v>63</v>
      </c>
      <c r="B110" s="57" t="s">
        <v>64</v>
      </c>
      <c r="C110" s="51" t="s">
        <v>40</v>
      </c>
      <c r="D110" s="53">
        <v>0</v>
      </c>
      <c r="E110" s="53" t="s">
        <v>41</v>
      </c>
      <c r="F110" s="53">
        <v>0</v>
      </c>
      <c r="G110" s="53">
        <v>0</v>
      </c>
      <c r="H110" s="53">
        <v>0</v>
      </c>
      <c r="I110" s="53">
        <v>0</v>
      </c>
      <c r="J110" s="53">
        <v>0</v>
      </c>
      <c r="K110" s="53">
        <v>0</v>
      </c>
      <c r="L110" s="53" t="s">
        <v>41</v>
      </c>
      <c r="M110" s="53">
        <v>0</v>
      </c>
      <c r="N110" s="53" t="s">
        <v>41</v>
      </c>
      <c r="O110" s="53" t="s">
        <v>41</v>
      </c>
      <c r="P110" s="53">
        <v>0</v>
      </c>
      <c r="Q110" s="53">
        <v>0</v>
      </c>
      <c r="R110" s="53">
        <v>0</v>
      </c>
      <c r="S110" s="53">
        <v>0</v>
      </c>
      <c r="T110" s="53">
        <v>0</v>
      </c>
      <c r="U110" s="53">
        <v>0</v>
      </c>
      <c r="V110" s="53">
        <v>0</v>
      </c>
      <c r="W110" s="58">
        <v>0</v>
      </c>
    </row>
    <row r="111" spans="1:23" ht="28.5" customHeight="1" x14ac:dyDescent="0.25">
      <c r="A111" s="50" t="s">
        <v>65</v>
      </c>
      <c r="B111" s="57" t="s">
        <v>66</v>
      </c>
      <c r="C111" s="51" t="s">
        <v>40</v>
      </c>
      <c r="D111" s="53">
        <v>0</v>
      </c>
      <c r="E111" s="53" t="s">
        <v>41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 t="s">
        <v>41</v>
      </c>
      <c r="M111" s="53">
        <v>0</v>
      </c>
      <c r="N111" s="53" t="s">
        <v>41</v>
      </c>
      <c r="O111" s="53" t="s">
        <v>41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8">
        <v>0</v>
      </c>
    </row>
    <row r="112" spans="1:23" ht="28.5" customHeight="1" x14ac:dyDescent="0.25">
      <c r="A112" s="50" t="s">
        <v>67</v>
      </c>
      <c r="B112" s="57" t="s">
        <v>68</v>
      </c>
      <c r="C112" s="51" t="s">
        <v>40</v>
      </c>
      <c r="D112" s="53">
        <v>0</v>
      </c>
      <c r="E112" s="53" t="s">
        <v>41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 t="s">
        <v>41</v>
      </c>
      <c r="M112" s="53">
        <v>0</v>
      </c>
      <c r="N112" s="53" t="s">
        <v>41</v>
      </c>
      <c r="O112" s="53" t="s">
        <v>41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8">
        <v>0</v>
      </c>
    </row>
    <row r="113" spans="1:23" ht="28.5" customHeight="1" x14ac:dyDescent="0.25">
      <c r="A113" s="50" t="s">
        <v>69</v>
      </c>
      <c r="B113" s="57" t="s">
        <v>70</v>
      </c>
      <c r="C113" s="51" t="s">
        <v>40</v>
      </c>
      <c r="D113" s="53">
        <v>0</v>
      </c>
      <c r="E113" s="53" t="s">
        <v>41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 t="s">
        <v>41</v>
      </c>
      <c r="M113" s="53">
        <v>0</v>
      </c>
      <c r="N113" s="53" t="s">
        <v>41</v>
      </c>
      <c r="O113" s="53" t="s">
        <v>41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8">
        <v>0</v>
      </c>
    </row>
    <row r="114" spans="1:23" ht="28.5" customHeight="1" x14ac:dyDescent="0.25">
      <c r="A114" s="50" t="s">
        <v>71</v>
      </c>
      <c r="B114" s="57" t="s">
        <v>72</v>
      </c>
      <c r="C114" s="51" t="s">
        <v>40</v>
      </c>
      <c r="D114" s="53">
        <v>0</v>
      </c>
      <c r="E114" s="53" t="s">
        <v>41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 t="s">
        <v>41</v>
      </c>
      <c r="M114" s="53">
        <v>0</v>
      </c>
      <c r="N114" s="53" t="s">
        <v>41</v>
      </c>
      <c r="O114" s="53" t="s">
        <v>41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8">
        <v>0</v>
      </c>
    </row>
    <row r="115" spans="1:23" ht="28.5" customHeight="1" x14ac:dyDescent="0.25">
      <c r="A115" s="50" t="s">
        <v>73</v>
      </c>
      <c r="B115" s="57" t="s">
        <v>49</v>
      </c>
      <c r="C115" s="51" t="s">
        <v>40</v>
      </c>
      <c r="D115" s="53">
        <v>0</v>
      </c>
      <c r="E115" s="53" t="s">
        <v>41</v>
      </c>
      <c r="F115" s="53">
        <v>0</v>
      </c>
      <c r="G115" s="53">
        <v>0</v>
      </c>
      <c r="H115" s="53">
        <v>0</v>
      </c>
      <c r="I115" s="53">
        <v>0</v>
      </c>
      <c r="J115" s="53">
        <v>0</v>
      </c>
      <c r="K115" s="53">
        <v>0</v>
      </c>
      <c r="L115" s="53" t="s">
        <v>41</v>
      </c>
      <c r="M115" s="53">
        <v>0</v>
      </c>
      <c r="N115" s="53" t="s">
        <v>41</v>
      </c>
      <c r="O115" s="53" t="s">
        <v>41</v>
      </c>
      <c r="P115" s="53">
        <v>0</v>
      </c>
      <c r="Q115" s="53">
        <v>0</v>
      </c>
      <c r="R115" s="53">
        <v>0</v>
      </c>
      <c r="S115" s="53">
        <v>0</v>
      </c>
      <c r="T115" s="53">
        <v>0</v>
      </c>
      <c r="U115" s="53">
        <v>0</v>
      </c>
      <c r="V115" s="53">
        <v>0</v>
      </c>
      <c r="W115" s="58">
        <v>0</v>
      </c>
    </row>
    <row r="116" spans="1:23" ht="28.5" customHeight="1" x14ac:dyDescent="0.25">
      <c r="A116" s="50" t="s">
        <v>74</v>
      </c>
      <c r="B116" s="57" t="s">
        <v>75</v>
      </c>
      <c r="C116" s="51" t="s">
        <v>40</v>
      </c>
      <c r="D116" s="53">
        <v>0</v>
      </c>
      <c r="E116" s="53" t="s">
        <v>41</v>
      </c>
      <c r="F116" s="53">
        <v>0</v>
      </c>
      <c r="G116" s="53">
        <v>0</v>
      </c>
      <c r="H116" s="53">
        <v>0</v>
      </c>
      <c r="I116" s="53">
        <v>0</v>
      </c>
      <c r="J116" s="53">
        <v>0</v>
      </c>
      <c r="K116" s="53">
        <v>0</v>
      </c>
      <c r="L116" s="53" t="s">
        <v>41</v>
      </c>
      <c r="M116" s="53">
        <v>0</v>
      </c>
      <c r="N116" s="53" t="s">
        <v>41</v>
      </c>
      <c r="O116" s="53" t="s">
        <v>41</v>
      </c>
      <c r="P116" s="53">
        <v>0</v>
      </c>
      <c r="Q116" s="53">
        <v>0</v>
      </c>
      <c r="R116" s="53">
        <v>0</v>
      </c>
      <c r="S116" s="53">
        <v>0</v>
      </c>
      <c r="T116" s="53">
        <v>0</v>
      </c>
      <c r="U116" s="53">
        <v>0</v>
      </c>
      <c r="V116" s="53">
        <v>0</v>
      </c>
      <c r="W116" s="58">
        <v>0</v>
      </c>
    </row>
    <row r="117" spans="1:23" ht="28.5" customHeight="1" x14ac:dyDescent="0.25">
      <c r="A117" s="50" t="s">
        <v>76</v>
      </c>
      <c r="B117" s="57" t="s">
        <v>77</v>
      </c>
      <c r="C117" s="51" t="s">
        <v>40</v>
      </c>
      <c r="D117" s="53">
        <f>'Форма 14'!D139</f>
        <v>246.99646642065812</v>
      </c>
      <c r="E117" s="53" t="str">
        <f>'Форма 14'!E139</f>
        <v>нд</v>
      </c>
      <c r="F117" s="53">
        <f>'Форма 14'!F139</f>
        <v>0</v>
      </c>
      <c r="G117" s="53">
        <f>'Форма 14'!G139</f>
        <v>0</v>
      </c>
      <c r="H117" s="53">
        <f>'Форма 14'!H139</f>
        <v>0</v>
      </c>
      <c r="I117" s="53">
        <f>'Форма 14'!I139</f>
        <v>0</v>
      </c>
      <c r="J117" s="53">
        <f>'Форма 14'!J139</f>
        <v>0</v>
      </c>
      <c r="K117" s="53">
        <f>'Форма 14'!K139</f>
        <v>0</v>
      </c>
      <c r="L117" s="53" t="str">
        <f>'Форма 14'!L139</f>
        <v>нд</v>
      </c>
      <c r="M117" s="53">
        <f>'Форма 14'!M139</f>
        <v>205.83038868388178</v>
      </c>
      <c r="N117" s="53" t="s">
        <v>41</v>
      </c>
      <c r="O117" s="53" t="s">
        <v>41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8">
        <v>0</v>
      </c>
    </row>
    <row r="118" spans="1:23" ht="28.5" customHeight="1" x14ac:dyDescent="0.25">
      <c r="A118" s="50" t="s">
        <v>78</v>
      </c>
      <c r="B118" s="57" t="s">
        <v>79</v>
      </c>
      <c r="C118" s="51" t="s">
        <v>40</v>
      </c>
      <c r="D118" s="53">
        <v>0</v>
      </c>
      <c r="E118" s="53" t="s">
        <v>41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 t="s">
        <v>41</v>
      </c>
      <c r="M118" s="53">
        <v>0</v>
      </c>
      <c r="N118" s="53" t="s">
        <v>41</v>
      </c>
      <c r="O118" s="53" t="s">
        <v>41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8">
        <v>0</v>
      </c>
    </row>
    <row r="119" spans="1:23" ht="28.5" customHeight="1" x14ac:dyDescent="0.25">
      <c r="A119" s="50" t="s">
        <v>80</v>
      </c>
      <c r="B119" s="57" t="s">
        <v>81</v>
      </c>
      <c r="C119" s="51" t="s">
        <v>40</v>
      </c>
      <c r="D119" s="53">
        <v>0</v>
      </c>
      <c r="E119" s="53" t="s">
        <v>41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 t="s">
        <v>41</v>
      </c>
      <c r="M119" s="53">
        <v>0</v>
      </c>
      <c r="N119" s="53" t="s">
        <v>41</v>
      </c>
      <c r="O119" s="53" t="s">
        <v>41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8">
        <v>0</v>
      </c>
    </row>
    <row r="120" spans="1:23" ht="28.5" customHeight="1" x14ac:dyDescent="0.25">
      <c r="A120" s="50" t="s">
        <v>82</v>
      </c>
      <c r="B120" s="57" t="s">
        <v>83</v>
      </c>
      <c r="C120" s="51" t="s">
        <v>40</v>
      </c>
      <c r="D120" s="53">
        <v>0</v>
      </c>
      <c r="E120" s="53" t="s">
        <v>41</v>
      </c>
      <c r="F120" s="53">
        <v>0</v>
      </c>
      <c r="G120" s="53">
        <v>0</v>
      </c>
      <c r="H120" s="53">
        <v>0</v>
      </c>
      <c r="I120" s="53">
        <v>0</v>
      </c>
      <c r="J120" s="53">
        <v>0</v>
      </c>
      <c r="K120" s="53">
        <v>0</v>
      </c>
      <c r="L120" s="53" t="s">
        <v>41</v>
      </c>
      <c r="M120" s="53">
        <v>0</v>
      </c>
      <c r="N120" s="53" t="s">
        <v>41</v>
      </c>
      <c r="O120" s="53" t="s">
        <v>41</v>
      </c>
      <c r="P120" s="53">
        <v>0</v>
      </c>
      <c r="Q120" s="53">
        <v>0</v>
      </c>
      <c r="R120" s="53">
        <v>0</v>
      </c>
      <c r="S120" s="53">
        <v>0</v>
      </c>
      <c r="T120" s="53">
        <v>0</v>
      </c>
      <c r="U120" s="53">
        <v>0</v>
      </c>
      <c r="V120" s="53">
        <v>0</v>
      </c>
      <c r="W120" s="58">
        <v>0</v>
      </c>
    </row>
    <row r="121" spans="1:23" ht="28.5" customHeight="1" x14ac:dyDescent="0.25">
      <c r="A121" s="50" t="s">
        <v>84</v>
      </c>
      <c r="B121" s="57" t="s">
        <v>85</v>
      </c>
      <c r="C121" s="51" t="s">
        <v>40</v>
      </c>
      <c r="D121" s="53">
        <v>0</v>
      </c>
      <c r="E121" s="53" t="s">
        <v>41</v>
      </c>
      <c r="F121" s="53">
        <v>0</v>
      </c>
      <c r="G121" s="53">
        <v>0</v>
      </c>
      <c r="H121" s="53">
        <v>0</v>
      </c>
      <c r="I121" s="53">
        <v>0</v>
      </c>
      <c r="J121" s="53">
        <v>0</v>
      </c>
      <c r="K121" s="53">
        <v>0</v>
      </c>
      <c r="L121" s="53" t="s">
        <v>41</v>
      </c>
      <c r="M121" s="53">
        <v>0</v>
      </c>
      <c r="N121" s="53" t="s">
        <v>41</v>
      </c>
      <c r="O121" s="53" t="s">
        <v>41</v>
      </c>
      <c r="P121" s="53">
        <v>0</v>
      </c>
      <c r="Q121" s="53">
        <v>0</v>
      </c>
      <c r="R121" s="53">
        <v>0</v>
      </c>
      <c r="S121" s="53">
        <v>0</v>
      </c>
      <c r="T121" s="53">
        <v>0</v>
      </c>
      <c r="U121" s="53">
        <v>0</v>
      </c>
      <c r="V121" s="53">
        <v>0</v>
      </c>
      <c r="W121" s="58">
        <v>0</v>
      </c>
    </row>
    <row r="122" spans="1:23" ht="28.5" customHeight="1" x14ac:dyDescent="0.25">
      <c r="A122" s="50" t="s">
        <v>86</v>
      </c>
      <c r="B122" s="57" t="s">
        <v>87</v>
      </c>
      <c r="C122" s="51" t="s">
        <v>40</v>
      </c>
      <c r="D122" s="53">
        <v>0</v>
      </c>
      <c r="E122" s="53" t="s">
        <v>41</v>
      </c>
      <c r="F122" s="53">
        <v>0</v>
      </c>
      <c r="G122" s="53">
        <v>0</v>
      </c>
      <c r="H122" s="53">
        <v>0</v>
      </c>
      <c r="I122" s="53">
        <v>0</v>
      </c>
      <c r="J122" s="53">
        <v>0</v>
      </c>
      <c r="K122" s="53">
        <v>0</v>
      </c>
      <c r="L122" s="53" t="s">
        <v>41</v>
      </c>
      <c r="M122" s="53">
        <v>0</v>
      </c>
      <c r="N122" s="53" t="s">
        <v>41</v>
      </c>
      <c r="O122" s="53" t="s">
        <v>41</v>
      </c>
      <c r="P122" s="53">
        <v>0</v>
      </c>
      <c r="Q122" s="53">
        <v>0</v>
      </c>
      <c r="R122" s="53">
        <v>0</v>
      </c>
      <c r="S122" s="53">
        <v>0</v>
      </c>
      <c r="T122" s="53">
        <v>0</v>
      </c>
      <c r="U122" s="53">
        <v>0</v>
      </c>
      <c r="V122" s="53">
        <v>0</v>
      </c>
      <c r="W122" s="58">
        <v>0</v>
      </c>
    </row>
    <row r="123" spans="1:23" ht="28.5" customHeight="1" x14ac:dyDescent="0.25">
      <c r="A123" s="50" t="s">
        <v>88</v>
      </c>
      <c r="B123" s="57" t="s">
        <v>89</v>
      </c>
      <c r="C123" s="51" t="s">
        <v>40</v>
      </c>
      <c r="D123" s="53">
        <v>0</v>
      </c>
      <c r="E123" s="53" t="s">
        <v>41</v>
      </c>
      <c r="F123" s="53">
        <v>0</v>
      </c>
      <c r="G123" s="53">
        <v>0</v>
      </c>
      <c r="H123" s="53">
        <v>0</v>
      </c>
      <c r="I123" s="53">
        <v>0</v>
      </c>
      <c r="J123" s="53">
        <v>0</v>
      </c>
      <c r="K123" s="53">
        <v>0</v>
      </c>
      <c r="L123" s="53" t="s">
        <v>41</v>
      </c>
      <c r="M123" s="53">
        <v>0</v>
      </c>
      <c r="N123" s="53" t="s">
        <v>41</v>
      </c>
      <c r="O123" s="53" t="s">
        <v>41</v>
      </c>
      <c r="P123" s="53">
        <v>0</v>
      </c>
      <c r="Q123" s="53">
        <v>0</v>
      </c>
      <c r="R123" s="53">
        <v>0</v>
      </c>
      <c r="S123" s="53">
        <v>0</v>
      </c>
      <c r="T123" s="53">
        <v>0</v>
      </c>
      <c r="U123" s="53">
        <v>0</v>
      </c>
      <c r="V123" s="53">
        <v>0</v>
      </c>
      <c r="W123" s="58">
        <v>0</v>
      </c>
    </row>
    <row r="124" spans="1:23" ht="28.5" customHeight="1" x14ac:dyDescent="0.25">
      <c r="A124" s="50" t="s">
        <v>90</v>
      </c>
      <c r="B124" s="57" t="s">
        <v>91</v>
      </c>
      <c r="C124" s="51" t="s">
        <v>40</v>
      </c>
      <c r="D124" s="53">
        <v>0</v>
      </c>
      <c r="E124" s="53" t="s">
        <v>41</v>
      </c>
      <c r="F124" s="53">
        <v>0</v>
      </c>
      <c r="G124" s="53">
        <v>0</v>
      </c>
      <c r="H124" s="53">
        <v>0</v>
      </c>
      <c r="I124" s="53">
        <v>0</v>
      </c>
      <c r="J124" s="53">
        <v>0</v>
      </c>
      <c r="K124" s="53">
        <v>0</v>
      </c>
      <c r="L124" s="53" t="s">
        <v>41</v>
      </c>
      <c r="M124" s="53">
        <v>0</v>
      </c>
      <c r="N124" s="53" t="s">
        <v>41</v>
      </c>
      <c r="O124" s="53" t="s">
        <v>41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8">
        <v>0</v>
      </c>
    </row>
    <row r="125" spans="1:23" ht="28.5" customHeight="1" x14ac:dyDescent="0.25">
      <c r="A125" s="50" t="s">
        <v>92</v>
      </c>
      <c r="B125" s="57" t="s">
        <v>93</v>
      </c>
      <c r="C125" s="51" t="s">
        <v>40</v>
      </c>
      <c r="D125" s="53">
        <v>0</v>
      </c>
      <c r="E125" s="53" t="s">
        <v>41</v>
      </c>
      <c r="F125" s="53">
        <v>0</v>
      </c>
      <c r="G125" s="53">
        <v>0</v>
      </c>
      <c r="H125" s="53">
        <v>0</v>
      </c>
      <c r="I125" s="53">
        <v>0</v>
      </c>
      <c r="J125" s="53">
        <v>0</v>
      </c>
      <c r="K125" s="53">
        <v>0</v>
      </c>
      <c r="L125" s="53" t="s">
        <v>41</v>
      </c>
      <c r="M125" s="53">
        <v>0</v>
      </c>
      <c r="N125" s="53" t="s">
        <v>41</v>
      </c>
      <c r="O125" s="53" t="s">
        <v>41</v>
      </c>
      <c r="P125" s="53">
        <v>0</v>
      </c>
      <c r="Q125" s="53">
        <v>0</v>
      </c>
      <c r="R125" s="53">
        <v>0</v>
      </c>
      <c r="S125" s="53">
        <v>0</v>
      </c>
      <c r="T125" s="53">
        <v>0</v>
      </c>
      <c r="U125" s="53">
        <v>0</v>
      </c>
      <c r="V125" s="53">
        <v>0</v>
      </c>
      <c r="W125" s="58">
        <v>0</v>
      </c>
    </row>
    <row r="126" spans="1:23" ht="28.5" customHeight="1" x14ac:dyDescent="0.25">
      <c r="A126" s="50" t="s">
        <v>94</v>
      </c>
      <c r="B126" s="57" t="s">
        <v>95</v>
      </c>
      <c r="C126" s="51" t="s">
        <v>40</v>
      </c>
      <c r="D126" s="53">
        <v>0</v>
      </c>
      <c r="E126" s="53" t="s">
        <v>41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 t="s">
        <v>41</v>
      </c>
      <c r="M126" s="53">
        <v>0</v>
      </c>
      <c r="N126" s="53" t="s">
        <v>41</v>
      </c>
      <c r="O126" s="53" t="s">
        <v>41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8">
        <v>0</v>
      </c>
    </row>
    <row r="127" spans="1:23" ht="28.5" customHeight="1" x14ac:dyDescent="0.25">
      <c r="A127" s="50" t="s">
        <v>96</v>
      </c>
      <c r="B127" s="57" t="s">
        <v>97</v>
      </c>
      <c r="C127" s="51" t="s">
        <v>40</v>
      </c>
      <c r="D127" s="53">
        <v>0</v>
      </c>
      <c r="E127" s="53" t="s">
        <v>41</v>
      </c>
      <c r="F127" s="53">
        <v>0</v>
      </c>
      <c r="G127" s="53">
        <v>0</v>
      </c>
      <c r="H127" s="53">
        <v>0</v>
      </c>
      <c r="I127" s="53">
        <v>0</v>
      </c>
      <c r="J127" s="53">
        <v>0</v>
      </c>
      <c r="K127" s="53">
        <v>0</v>
      </c>
      <c r="L127" s="53" t="s">
        <v>41</v>
      </c>
      <c r="M127" s="53">
        <v>0</v>
      </c>
      <c r="N127" s="53" t="s">
        <v>41</v>
      </c>
      <c r="O127" s="53" t="s">
        <v>41</v>
      </c>
      <c r="P127" s="53">
        <v>0</v>
      </c>
      <c r="Q127" s="53">
        <v>0</v>
      </c>
      <c r="R127" s="53">
        <v>0</v>
      </c>
      <c r="S127" s="53">
        <v>0</v>
      </c>
      <c r="T127" s="53">
        <v>0</v>
      </c>
      <c r="U127" s="53">
        <v>0</v>
      </c>
      <c r="V127" s="53">
        <v>0</v>
      </c>
      <c r="W127" s="58">
        <v>0</v>
      </c>
    </row>
    <row r="128" spans="1:23" ht="28.5" customHeight="1" x14ac:dyDescent="0.25">
      <c r="A128" s="50" t="s">
        <v>98</v>
      </c>
      <c r="B128" s="57" t="s">
        <v>99</v>
      </c>
      <c r="C128" s="51" t="s">
        <v>40</v>
      </c>
      <c r="D128" s="53">
        <v>0</v>
      </c>
      <c r="E128" s="53" t="s">
        <v>41</v>
      </c>
      <c r="F128" s="53">
        <v>0</v>
      </c>
      <c r="G128" s="53">
        <v>0</v>
      </c>
      <c r="H128" s="53">
        <v>0</v>
      </c>
      <c r="I128" s="53">
        <v>0</v>
      </c>
      <c r="J128" s="53">
        <v>0</v>
      </c>
      <c r="K128" s="53">
        <v>0</v>
      </c>
      <c r="L128" s="53" t="s">
        <v>41</v>
      </c>
      <c r="M128" s="53">
        <v>0</v>
      </c>
      <c r="N128" s="53" t="s">
        <v>41</v>
      </c>
      <c r="O128" s="53" t="s">
        <v>41</v>
      </c>
      <c r="P128" s="53">
        <v>0</v>
      </c>
      <c r="Q128" s="53">
        <v>0</v>
      </c>
      <c r="R128" s="53">
        <v>0</v>
      </c>
      <c r="S128" s="53">
        <v>0</v>
      </c>
      <c r="T128" s="53">
        <v>0</v>
      </c>
      <c r="U128" s="53">
        <v>0</v>
      </c>
      <c r="V128" s="53">
        <v>0</v>
      </c>
      <c r="W128" s="58">
        <v>0</v>
      </c>
    </row>
    <row r="129" spans="1:23" ht="28.5" customHeight="1" x14ac:dyDescent="0.25">
      <c r="A129" s="50" t="s">
        <v>100</v>
      </c>
      <c r="B129" s="57" t="s">
        <v>101</v>
      </c>
      <c r="C129" s="51" t="s">
        <v>40</v>
      </c>
      <c r="D129" s="53">
        <v>0</v>
      </c>
      <c r="E129" s="53" t="s">
        <v>41</v>
      </c>
      <c r="F129" s="53">
        <v>0</v>
      </c>
      <c r="G129" s="53">
        <v>0</v>
      </c>
      <c r="H129" s="53">
        <v>0</v>
      </c>
      <c r="I129" s="53">
        <v>0</v>
      </c>
      <c r="J129" s="53">
        <v>0</v>
      </c>
      <c r="K129" s="53">
        <v>0</v>
      </c>
      <c r="L129" s="53" t="s">
        <v>41</v>
      </c>
      <c r="M129" s="53">
        <v>0</v>
      </c>
      <c r="N129" s="53" t="s">
        <v>41</v>
      </c>
      <c r="O129" s="53" t="s">
        <v>41</v>
      </c>
      <c r="P129" s="53">
        <v>0</v>
      </c>
      <c r="Q129" s="53">
        <v>0</v>
      </c>
      <c r="R129" s="53">
        <v>0</v>
      </c>
      <c r="S129" s="53">
        <v>0</v>
      </c>
      <c r="T129" s="53">
        <v>0</v>
      </c>
      <c r="U129" s="53">
        <v>0</v>
      </c>
      <c r="V129" s="53">
        <v>0</v>
      </c>
      <c r="W129" s="58">
        <v>0</v>
      </c>
    </row>
    <row r="130" spans="1:23" ht="28.5" customHeight="1" x14ac:dyDescent="0.25">
      <c r="A130" s="50" t="s">
        <v>102</v>
      </c>
      <c r="B130" s="57" t="s">
        <v>103</v>
      </c>
      <c r="C130" s="51" t="s">
        <v>40</v>
      </c>
      <c r="D130" s="53">
        <v>0</v>
      </c>
      <c r="E130" s="53" t="s">
        <v>41</v>
      </c>
      <c r="F130" s="53">
        <v>0</v>
      </c>
      <c r="G130" s="53">
        <v>0</v>
      </c>
      <c r="H130" s="53">
        <v>0</v>
      </c>
      <c r="I130" s="53">
        <v>0</v>
      </c>
      <c r="J130" s="53">
        <v>0</v>
      </c>
      <c r="K130" s="53">
        <v>0</v>
      </c>
      <c r="L130" s="53" t="s">
        <v>41</v>
      </c>
      <c r="M130" s="53">
        <v>0</v>
      </c>
      <c r="N130" s="53" t="s">
        <v>41</v>
      </c>
      <c r="O130" s="53" t="s">
        <v>41</v>
      </c>
      <c r="P130" s="53">
        <v>0</v>
      </c>
      <c r="Q130" s="53">
        <v>0</v>
      </c>
      <c r="R130" s="53">
        <v>0</v>
      </c>
      <c r="S130" s="53">
        <v>0</v>
      </c>
      <c r="T130" s="53">
        <v>0</v>
      </c>
      <c r="U130" s="53">
        <v>0</v>
      </c>
      <c r="V130" s="53">
        <v>0</v>
      </c>
      <c r="W130" s="58">
        <v>0</v>
      </c>
    </row>
    <row r="131" spans="1:23" ht="28.5" customHeight="1" x14ac:dyDescent="0.25">
      <c r="A131" s="50" t="s">
        <v>104</v>
      </c>
      <c r="B131" s="57" t="s">
        <v>105</v>
      </c>
      <c r="C131" s="51" t="s">
        <v>40</v>
      </c>
      <c r="D131" s="53">
        <v>0</v>
      </c>
      <c r="E131" s="53" t="s">
        <v>41</v>
      </c>
      <c r="F131" s="53">
        <v>0</v>
      </c>
      <c r="G131" s="53">
        <v>0</v>
      </c>
      <c r="H131" s="53">
        <v>0</v>
      </c>
      <c r="I131" s="53">
        <v>0</v>
      </c>
      <c r="J131" s="53">
        <v>0</v>
      </c>
      <c r="K131" s="53">
        <v>0</v>
      </c>
      <c r="L131" s="53" t="s">
        <v>41</v>
      </c>
      <c r="M131" s="53">
        <v>0</v>
      </c>
      <c r="N131" s="53" t="s">
        <v>41</v>
      </c>
      <c r="O131" s="53" t="s">
        <v>41</v>
      </c>
      <c r="P131" s="53">
        <v>0</v>
      </c>
      <c r="Q131" s="53">
        <v>0</v>
      </c>
      <c r="R131" s="53">
        <v>0</v>
      </c>
      <c r="S131" s="53">
        <v>0</v>
      </c>
      <c r="T131" s="53">
        <v>0</v>
      </c>
      <c r="U131" s="53">
        <v>0</v>
      </c>
      <c r="V131" s="53">
        <v>0</v>
      </c>
      <c r="W131" s="58">
        <v>0</v>
      </c>
    </row>
    <row r="132" spans="1:23" ht="28.5" customHeight="1" x14ac:dyDescent="0.25">
      <c r="A132" s="50" t="s">
        <v>106</v>
      </c>
      <c r="B132" s="57" t="s">
        <v>107</v>
      </c>
      <c r="C132" s="51" t="s">
        <v>40</v>
      </c>
      <c r="D132" s="53">
        <v>0</v>
      </c>
      <c r="E132" s="53" t="s">
        <v>41</v>
      </c>
      <c r="F132" s="53">
        <v>0</v>
      </c>
      <c r="G132" s="53">
        <v>0</v>
      </c>
      <c r="H132" s="53">
        <v>0</v>
      </c>
      <c r="I132" s="53">
        <v>0</v>
      </c>
      <c r="J132" s="53">
        <v>0</v>
      </c>
      <c r="K132" s="53">
        <v>0</v>
      </c>
      <c r="L132" s="53" t="s">
        <v>41</v>
      </c>
      <c r="M132" s="53">
        <v>0</v>
      </c>
      <c r="N132" s="53" t="s">
        <v>41</v>
      </c>
      <c r="O132" s="53" t="s">
        <v>41</v>
      </c>
      <c r="P132" s="53">
        <v>0</v>
      </c>
      <c r="Q132" s="53">
        <v>0</v>
      </c>
      <c r="R132" s="53">
        <v>0</v>
      </c>
      <c r="S132" s="53">
        <v>0</v>
      </c>
      <c r="T132" s="53">
        <v>0</v>
      </c>
      <c r="U132" s="53">
        <v>0</v>
      </c>
      <c r="V132" s="53">
        <v>0</v>
      </c>
      <c r="W132" s="58">
        <v>0</v>
      </c>
    </row>
    <row r="133" spans="1:23" ht="28.5" customHeight="1" x14ac:dyDescent="0.25">
      <c r="A133" s="50" t="s">
        <v>108</v>
      </c>
      <c r="B133" s="57" t="s">
        <v>109</v>
      </c>
      <c r="C133" s="51" t="s">
        <v>40</v>
      </c>
      <c r="D133" s="53">
        <v>0</v>
      </c>
      <c r="E133" s="53" t="s">
        <v>41</v>
      </c>
      <c r="F133" s="53">
        <v>0</v>
      </c>
      <c r="G133" s="53">
        <v>0</v>
      </c>
      <c r="H133" s="53">
        <v>0</v>
      </c>
      <c r="I133" s="53">
        <v>0</v>
      </c>
      <c r="J133" s="53">
        <v>0</v>
      </c>
      <c r="K133" s="53">
        <v>0</v>
      </c>
      <c r="L133" s="53" t="s">
        <v>41</v>
      </c>
      <c r="M133" s="53">
        <v>0</v>
      </c>
      <c r="N133" s="53" t="s">
        <v>41</v>
      </c>
      <c r="O133" s="53" t="s">
        <v>41</v>
      </c>
      <c r="P133" s="53">
        <v>0</v>
      </c>
      <c r="Q133" s="53">
        <v>0</v>
      </c>
      <c r="R133" s="53">
        <v>0</v>
      </c>
      <c r="S133" s="53">
        <v>0</v>
      </c>
      <c r="T133" s="53">
        <v>0</v>
      </c>
      <c r="U133" s="53">
        <v>0</v>
      </c>
      <c r="V133" s="53">
        <v>0</v>
      </c>
      <c r="W133" s="58">
        <v>0</v>
      </c>
    </row>
    <row r="134" spans="1:23" ht="28.5" customHeight="1" x14ac:dyDescent="0.25">
      <c r="A134" s="50" t="s">
        <v>110</v>
      </c>
      <c r="B134" s="57" t="s">
        <v>111</v>
      </c>
      <c r="C134" s="51" t="s">
        <v>40</v>
      </c>
      <c r="D134" s="53">
        <v>0</v>
      </c>
      <c r="E134" s="53" t="s">
        <v>41</v>
      </c>
      <c r="F134" s="53">
        <v>0</v>
      </c>
      <c r="G134" s="53">
        <v>0</v>
      </c>
      <c r="H134" s="53">
        <v>0</v>
      </c>
      <c r="I134" s="53">
        <v>0</v>
      </c>
      <c r="J134" s="53">
        <v>0</v>
      </c>
      <c r="K134" s="53">
        <v>0</v>
      </c>
      <c r="L134" s="53" t="s">
        <v>41</v>
      </c>
      <c r="M134" s="53">
        <v>0</v>
      </c>
      <c r="N134" s="53" t="s">
        <v>41</v>
      </c>
      <c r="O134" s="53" t="s">
        <v>41</v>
      </c>
      <c r="P134" s="53">
        <v>0</v>
      </c>
      <c r="Q134" s="53">
        <v>0</v>
      </c>
      <c r="R134" s="53">
        <v>0</v>
      </c>
      <c r="S134" s="53">
        <v>0</v>
      </c>
      <c r="T134" s="53">
        <v>0</v>
      </c>
      <c r="U134" s="53">
        <v>0</v>
      </c>
      <c r="V134" s="53">
        <v>0</v>
      </c>
      <c r="W134" s="58">
        <v>0</v>
      </c>
    </row>
    <row r="135" spans="1:23" ht="28.5" customHeight="1" x14ac:dyDescent="0.25">
      <c r="A135" s="50" t="s">
        <v>112</v>
      </c>
      <c r="B135" s="57" t="s">
        <v>113</v>
      </c>
      <c r="C135" s="51" t="s">
        <v>40</v>
      </c>
      <c r="D135" s="53">
        <v>0</v>
      </c>
      <c r="E135" s="53" t="s">
        <v>41</v>
      </c>
      <c r="F135" s="53">
        <v>0</v>
      </c>
      <c r="G135" s="53">
        <v>0</v>
      </c>
      <c r="H135" s="53">
        <v>0</v>
      </c>
      <c r="I135" s="53">
        <v>0</v>
      </c>
      <c r="J135" s="53">
        <v>0</v>
      </c>
      <c r="K135" s="53">
        <v>0</v>
      </c>
      <c r="L135" s="53" t="s">
        <v>41</v>
      </c>
      <c r="M135" s="53">
        <v>0</v>
      </c>
      <c r="N135" s="53" t="s">
        <v>41</v>
      </c>
      <c r="O135" s="53" t="s">
        <v>41</v>
      </c>
      <c r="P135" s="53">
        <v>0</v>
      </c>
      <c r="Q135" s="53">
        <v>0</v>
      </c>
      <c r="R135" s="53">
        <v>0</v>
      </c>
      <c r="S135" s="53">
        <v>0</v>
      </c>
      <c r="T135" s="53">
        <v>0</v>
      </c>
      <c r="U135" s="53">
        <v>0</v>
      </c>
      <c r="V135" s="53">
        <v>0</v>
      </c>
      <c r="W135" s="58">
        <v>0</v>
      </c>
    </row>
    <row r="136" spans="1:23" ht="28.5" customHeight="1" x14ac:dyDescent="0.25">
      <c r="A136" s="50" t="s">
        <v>114</v>
      </c>
      <c r="B136" s="57" t="s">
        <v>115</v>
      </c>
      <c r="C136" s="51" t="s">
        <v>40</v>
      </c>
      <c r="D136" s="53">
        <v>0</v>
      </c>
      <c r="E136" s="53" t="s">
        <v>41</v>
      </c>
      <c r="F136" s="53">
        <v>0</v>
      </c>
      <c r="G136" s="53">
        <v>0</v>
      </c>
      <c r="H136" s="53">
        <v>0</v>
      </c>
      <c r="I136" s="53">
        <v>0</v>
      </c>
      <c r="J136" s="53">
        <v>0</v>
      </c>
      <c r="K136" s="53">
        <v>0</v>
      </c>
      <c r="L136" s="53" t="s">
        <v>41</v>
      </c>
      <c r="M136" s="53">
        <v>0</v>
      </c>
      <c r="N136" s="53" t="s">
        <v>41</v>
      </c>
      <c r="O136" s="53" t="s">
        <v>41</v>
      </c>
      <c r="P136" s="53">
        <v>0</v>
      </c>
      <c r="Q136" s="53">
        <v>0</v>
      </c>
      <c r="R136" s="53">
        <v>0</v>
      </c>
      <c r="S136" s="53">
        <v>0</v>
      </c>
      <c r="T136" s="53">
        <v>0</v>
      </c>
      <c r="U136" s="53">
        <v>0</v>
      </c>
      <c r="V136" s="53">
        <v>0</v>
      </c>
      <c r="W136" s="58">
        <v>0</v>
      </c>
    </row>
    <row r="137" spans="1:23" ht="28.5" customHeight="1" x14ac:dyDescent="0.25">
      <c r="A137" s="50" t="s">
        <v>116</v>
      </c>
      <c r="B137" s="57" t="s">
        <v>117</v>
      </c>
      <c r="C137" s="51" t="s">
        <v>40</v>
      </c>
      <c r="D137" s="53">
        <v>0</v>
      </c>
      <c r="E137" s="53" t="s">
        <v>41</v>
      </c>
      <c r="F137" s="53">
        <v>0</v>
      </c>
      <c r="G137" s="53">
        <v>0</v>
      </c>
      <c r="H137" s="53">
        <v>0</v>
      </c>
      <c r="I137" s="53">
        <v>0</v>
      </c>
      <c r="J137" s="53">
        <v>0</v>
      </c>
      <c r="K137" s="53">
        <v>0</v>
      </c>
      <c r="L137" s="53" t="s">
        <v>41</v>
      </c>
      <c r="M137" s="53">
        <v>0</v>
      </c>
      <c r="N137" s="53" t="s">
        <v>41</v>
      </c>
      <c r="O137" s="53" t="s">
        <v>41</v>
      </c>
      <c r="P137" s="53">
        <v>0</v>
      </c>
      <c r="Q137" s="53">
        <v>0</v>
      </c>
      <c r="R137" s="53">
        <v>0</v>
      </c>
      <c r="S137" s="53">
        <v>0</v>
      </c>
      <c r="T137" s="53">
        <v>0</v>
      </c>
      <c r="U137" s="53">
        <v>0</v>
      </c>
      <c r="V137" s="53">
        <v>0</v>
      </c>
      <c r="W137" s="58">
        <v>0</v>
      </c>
    </row>
    <row r="138" spans="1:23" ht="28.5" customHeight="1" x14ac:dyDescent="0.25">
      <c r="A138" s="50" t="s">
        <v>118</v>
      </c>
      <c r="B138" s="57" t="s">
        <v>49</v>
      </c>
      <c r="C138" s="51" t="s">
        <v>40</v>
      </c>
      <c r="D138" s="53">
        <v>0</v>
      </c>
      <c r="E138" s="53" t="s">
        <v>41</v>
      </c>
      <c r="F138" s="53">
        <v>0</v>
      </c>
      <c r="G138" s="53">
        <v>0</v>
      </c>
      <c r="H138" s="53">
        <v>0</v>
      </c>
      <c r="I138" s="53">
        <v>0</v>
      </c>
      <c r="J138" s="53">
        <v>0</v>
      </c>
      <c r="K138" s="53">
        <v>0</v>
      </c>
      <c r="L138" s="53" t="s">
        <v>41</v>
      </c>
      <c r="M138" s="53">
        <v>0</v>
      </c>
      <c r="N138" s="53" t="s">
        <v>41</v>
      </c>
      <c r="O138" s="53" t="s">
        <v>41</v>
      </c>
      <c r="P138" s="53">
        <v>0</v>
      </c>
      <c r="Q138" s="53">
        <v>0</v>
      </c>
      <c r="R138" s="53">
        <v>0</v>
      </c>
      <c r="S138" s="53">
        <v>0</v>
      </c>
      <c r="T138" s="53">
        <v>0</v>
      </c>
      <c r="U138" s="53">
        <v>0</v>
      </c>
      <c r="V138" s="53">
        <v>0</v>
      </c>
      <c r="W138" s="58">
        <v>0</v>
      </c>
    </row>
    <row r="139" spans="1:23" ht="28.5" customHeight="1" x14ac:dyDescent="0.25">
      <c r="A139" s="50" t="s">
        <v>119</v>
      </c>
      <c r="B139" s="57" t="s">
        <v>51</v>
      </c>
      <c r="C139" s="51" t="s">
        <v>40</v>
      </c>
      <c r="D139" s="61">
        <f>IF((COUNTIF(D140:D142,"нд"))=(COUNTA(D140:D142)),"нд",SUMIF(D140:D142,"&lt;&gt;0",D140:D142))</f>
        <v>246.99646642065812</v>
      </c>
      <c r="E139" s="53" t="s">
        <v>41</v>
      </c>
      <c r="F139" s="61">
        <f t="shared" ref="F139:K139" si="8">IF((COUNTIF(F140:F142,"нд"))=(COUNTA(F140:F142)),"нд",SUMIF(F140:F142,"&lt;&gt;0",F140:F142))</f>
        <v>0</v>
      </c>
      <c r="G139" s="61">
        <f t="shared" si="8"/>
        <v>0</v>
      </c>
      <c r="H139" s="61">
        <f t="shared" si="8"/>
        <v>0</v>
      </c>
      <c r="I139" s="61">
        <f t="shared" si="8"/>
        <v>0</v>
      </c>
      <c r="J139" s="61">
        <f t="shared" si="8"/>
        <v>0</v>
      </c>
      <c r="K139" s="61">
        <f t="shared" si="8"/>
        <v>0</v>
      </c>
      <c r="L139" s="53" t="s">
        <v>41</v>
      </c>
      <c r="M139" s="61">
        <f>IF((COUNTIF(M140:M142,"нд"))=(COUNTA(M140:M142)),"нд",SUMIF(M140:M142,"&lt;&gt;0",M140:M142))</f>
        <v>205.83038868388178</v>
      </c>
      <c r="N139" s="53" t="s">
        <v>41</v>
      </c>
      <c r="O139" s="53" t="s">
        <v>41</v>
      </c>
      <c r="P139" s="53">
        <v>0</v>
      </c>
      <c r="Q139" s="53">
        <v>0</v>
      </c>
      <c r="R139" s="53">
        <v>0</v>
      </c>
      <c r="S139" s="53">
        <v>0</v>
      </c>
      <c r="T139" s="53">
        <v>0</v>
      </c>
      <c r="U139" s="53">
        <v>0</v>
      </c>
      <c r="V139" s="53">
        <v>0</v>
      </c>
      <c r="W139" s="58">
        <v>0</v>
      </c>
    </row>
    <row r="140" spans="1:23" s="36" customFormat="1" ht="63" x14ac:dyDescent="0.25">
      <c r="A140" s="26" t="s">
        <v>119</v>
      </c>
      <c r="B140" s="27" t="s">
        <v>297</v>
      </c>
      <c r="C140" s="28" t="s">
        <v>298</v>
      </c>
      <c r="D140" s="29">
        <v>246.99646642065812</v>
      </c>
      <c r="E140" s="30" t="s">
        <v>46</v>
      </c>
      <c r="F140" s="31">
        <v>0</v>
      </c>
      <c r="G140" s="31">
        <v>0</v>
      </c>
      <c r="H140" s="31">
        <v>0</v>
      </c>
      <c r="I140" s="31">
        <v>0</v>
      </c>
      <c r="J140" s="31">
        <v>0</v>
      </c>
      <c r="K140" s="31">
        <v>0</v>
      </c>
      <c r="L140" s="32">
        <v>2027</v>
      </c>
      <c r="M140" s="31">
        <v>205.83038868388178</v>
      </c>
      <c r="N140" s="33" t="s">
        <v>120</v>
      </c>
      <c r="O140" s="31" t="s">
        <v>41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7802</v>
      </c>
      <c r="V140" s="34">
        <v>0</v>
      </c>
      <c r="W140" s="35">
        <v>0</v>
      </c>
    </row>
    <row r="141" spans="1:23" s="36" customFormat="1" ht="63" x14ac:dyDescent="0.25">
      <c r="A141" s="26" t="s">
        <v>119</v>
      </c>
      <c r="B141" s="27" t="s">
        <v>299</v>
      </c>
      <c r="C141" s="28" t="s">
        <v>300</v>
      </c>
      <c r="D141" s="29">
        <v>0</v>
      </c>
      <c r="E141" s="30" t="s">
        <v>46</v>
      </c>
      <c r="F141" s="31">
        <v>0</v>
      </c>
      <c r="G141" s="31">
        <v>0</v>
      </c>
      <c r="H141" s="31">
        <v>0</v>
      </c>
      <c r="I141" s="31">
        <v>0</v>
      </c>
      <c r="J141" s="31">
        <v>0</v>
      </c>
      <c r="K141" s="31">
        <v>0</v>
      </c>
      <c r="L141" s="32" t="s">
        <v>41</v>
      </c>
      <c r="M141" s="31">
        <v>0</v>
      </c>
      <c r="N141" s="33" t="s">
        <v>120</v>
      </c>
      <c r="O141" s="31" t="s">
        <v>41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35">
        <v>0</v>
      </c>
    </row>
    <row r="142" spans="1:23" s="36" customFormat="1" ht="63" x14ac:dyDescent="0.25">
      <c r="A142" s="26" t="s">
        <v>119</v>
      </c>
      <c r="B142" s="27" t="s">
        <v>301</v>
      </c>
      <c r="C142" s="28" t="s">
        <v>302</v>
      </c>
      <c r="D142" s="29">
        <v>0</v>
      </c>
      <c r="E142" s="30" t="s">
        <v>46</v>
      </c>
      <c r="F142" s="31">
        <v>0</v>
      </c>
      <c r="G142" s="31">
        <v>0</v>
      </c>
      <c r="H142" s="31">
        <v>0</v>
      </c>
      <c r="I142" s="31">
        <v>0</v>
      </c>
      <c r="J142" s="31">
        <v>0</v>
      </c>
      <c r="K142" s="31">
        <v>0</v>
      </c>
      <c r="L142" s="32" t="s">
        <v>41</v>
      </c>
      <c r="M142" s="31">
        <v>0</v>
      </c>
      <c r="N142" s="33" t="s">
        <v>120</v>
      </c>
      <c r="O142" s="31" t="s">
        <v>41</v>
      </c>
      <c r="P142" s="34">
        <v>0</v>
      </c>
      <c r="Q142" s="34">
        <v>0</v>
      </c>
      <c r="R142" s="34">
        <v>0</v>
      </c>
      <c r="S142" s="34">
        <v>0</v>
      </c>
      <c r="T142" s="34">
        <v>0</v>
      </c>
      <c r="U142" s="34">
        <v>0</v>
      </c>
      <c r="V142" s="34">
        <v>0</v>
      </c>
      <c r="W142" s="35">
        <v>0</v>
      </c>
    </row>
    <row r="143" spans="1:23" ht="28.5" customHeight="1" thickBot="1" x14ac:dyDescent="0.3">
      <c r="A143" s="62" t="s">
        <v>121</v>
      </c>
      <c r="B143" s="63" t="s">
        <v>122</v>
      </c>
      <c r="C143" s="64" t="s">
        <v>40</v>
      </c>
      <c r="D143" s="65">
        <v>0</v>
      </c>
      <c r="E143" s="65" t="s">
        <v>41</v>
      </c>
      <c r="F143" s="65">
        <v>0</v>
      </c>
      <c r="G143" s="65">
        <v>0</v>
      </c>
      <c r="H143" s="65">
        <v>0</v>
      </c>
      <c r="I143" s="65">
        <v>0</v>
      </c>
      <c r="J143" s="65">
        <v>0</v>
      </c>
      <c r="K143" s="65">
        <v>0</v>
      </c>
      <c r="L143" s="65" t="s">
        <v>41</v>
      </c>
      <c r="M143" s="65">
        <v>0</v>
      </c>
      <c r="N143" s="65" t="s">
        <v>41</v>
      </c>
      <c r="O143" s="65" t="s">
        <v>41</v>
      </c>
      <c r="P143" s="65">
        <v>0</v>
      </c>
      <c r="Q143" s="65">
        <v>0</v>
      </c>
      <c r="R143" s="65">
        <v>0</v>
      </c>
      <c r="S143" s="65">
        <v>0</v>
      </c>
      <c r="T143" s="65">
        <v>0</v>
      </c>
      <c r="U143" s="65">
        <v>0</v>
      </c>
      <c r="V143" s="65">
        <v>0</v>
      </c>
      <c r="W143" s="66">
        <v>0</v>
      </c>
    </row>
  </sheetData>
  <autoFilter ref="A16:W143"/>
  <mergeCells count="19">
    <mergeCell ref="K13:K15"/>
    <mergeCell ref="L13:M14"/>
    <mergeCell ref="N13:N15"/>
    <mergeCell ref="O13:O15"/>
    <mergeCell ref="P13:W13"/>
    <mergeCell ref="P14:Q14"/>
    <mergeCell ref="R14:S14"/>
    <mergeCell ref="T14:U14"/>
    <mergeCell ref="V14:W14"/>
    <mergeCell ref="A4:U4"/>
    <mergeCell ref="A6:U6"/>
    <mergeCell ref="A7:H7"/>
    <mergeCell ref="A9:U9"/>
    <mergeCell ref="A13:A15"/>
    <mergeCell ref="B13:B15"/>
    <mergeCell ref="C13:C15"/>
    <mergeCell ref="D13:D15"/>
    <mergeCell ref="E13:E15"/>
    <mergeCell ref="F13:J14"/>
  </mergeCells>
  <pageMargins left="0.23622047244094491" right="0.23622047244094491" top="0.59055118110236227" bottom="0.59055118110236227" header="0.31496062992125984" footer="0.31496062992125984"/>
  <pageSetup paperSize="8" scale="30" firstPageNumber="14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</vt:lpstr>
      <vt:lpstr>'Форма 14'!Заголовки_для_печати</vt:lpstr>
      <vt:lpstr>'Форма 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2023-11-27T13:11:24Z</dcterms:created>
  <dcterms:modified xsi:type="dcterms:W3CDTF">2023-11-27T13:12:20Z</dcterms:modified>
</cp:coreProperties>
</file>